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SHICHOSON-ZAI\disk1\03-04 【決　算】財政状況資料集(H24～)\財政状況資料集(R06年度決算分)\03提出（市町村→県）\2回目（結合後）\"/>
    </mc:Choice>
  </mc:AlternateContent>
  <xr:revisionPtr revIDLastSave="0" documentId="13_ncr:1_{5528DCFA-226A-4713-9F81-75C4AECB0DB4}" xr6:coauthVersionLast="47" xr6:coauthVersionMax="47" xr10:uidLastSave="{00000000-0000-0000-0000-000000000000}"/>
  <bookViews>
    <workbookView xWindow="-28920" yWindow="1695" windowWidth="29040" windowHeight="15720" tabRatio="777" firstSheet="9"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5" i="10" l="1"/>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C37" i="10"/>
  <c r="CO36" i="10"/>
  <c r="BW36" i="10"/>
  <c r="BE36" i="10"/>
  <c r="AM36" i="10"/>
  <c r="C36" i="10"/>
  <c r="CO35" i="10"/>
  <c r="BW35" i="10"/>
  <c r="BE35" i="10"/>
  <c r="C35" i="10"/>
  <c r="BW34" i="10"/>
  <c r="CO34" i="10" s="1"/>
  <c r="BE34" i="10"/>
  <c r="U34" i="10"/>
  <c r="U35" i="10" s="1"/>
  <c r="U36" i="10" s="1"/>
  <c r="U37" i="10" s="1"/>
  <c r="C34" i="10"/>
  <c r="AM34" i="10" s="1"/>
  <c r="AM35" i="10" s="1"/>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<sst xmlns="http://schemas.openxmlformats.org/spreadsheetml/2006/main" count="1155" uniqueCount="578">
  <si>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</si>
  <si>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</si>
  <si>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</si>
  <si>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</si>
  <si>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</si>
  <si>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</si>
  <si>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</si>
  <si>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</si>
  <si>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</si>
  <si>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</si>
  <si>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</si>
  <si>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</si>
  <si>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</si>
  <si>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</si>
  <si>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</si>
  <si>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</si>
  <si>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</si>
  <si>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</si>
  <si>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</si>
  <si>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</si>
  <si>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</si>
  <si>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</si>
  <si>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</si>
  <si>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</si>
  <si>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</si>
  <si>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</si>
  <si>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</si>
  <si>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</si>
  <si>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</si>
  <si>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</si>
  <si>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</si>
  <si>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</si>
  <si>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</si>
  <si>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</si>
  <si>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</si>
  <si>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</si>
  <si>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</si>
  <si>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</si>
  <si>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</si>
  <si>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</si>
  <si>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</si>
  <si>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</si>
  <si>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</si>
  <si>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</si>
  <si>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</si>
  <si>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</si>
  <si>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</si>
  <si>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</si>
  <si>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</si>
  <si>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</si>
  <si>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</si>
  <si>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</si>
  <si>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</si>
  <si>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</si>
  <si>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</si>
  <si>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</si>
  <si>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</si>
  <si>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</si>
  <si>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</si>
  <si>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</si>
  <si>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</si>
  <si>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</si>
  <si>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</si>
  <si>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</si>
  <si>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</si>
  <si>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</si>
  <si>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</si>
  <si>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</si>
  <si>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</si>
  <si>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</si>
  <si>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</si>
  <si>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</si>
  <si>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</si>
  <si>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</si>
  <si>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</si>
  <si>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</si>
  <si>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</si>
  <si>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</si>
  <si>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</si>
  <si>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宮崎県</t>
    <phoneticPr fontId="5"/>
  </si>
  <si>
    <t>市町村類型</t>
    <phoneticPr fontId="5"/>
  </si>
  <si>
    <t>Ⅳ－２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</si>
  <si>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</si>
  <si>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</si>
  <si>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</si>
  <si>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</si>
  <si>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</si>
  <si>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</si>
  <si>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</si>
  <si>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</si>
  <si>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</si>
  <si>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</si>
  <si>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</si>
  <si>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</si>
  <si>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高鍋町</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</si>
  <si>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</si>
  <si>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</si>
  <si>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</si>
  <si>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</si>
  <si>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</si>
  <si>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</si>
  <si>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</si>
  <si>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</si>
  <si>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</si>
  <si>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</si>
  <si>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</si>
  <si>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</si>
  <si>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</si>
  <si>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</si>
  <si>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</si>
  <si>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</si>
  <si>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</si>
  <si>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</si>
  <si>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</si>
  <si>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</si>
  <si>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</si>
  <si>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</si>
  <si>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</si>
  <si>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</si>
  <si>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</si>
  <si>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</si>
  <si>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</si>
  <si>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</si>
  <si>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</si>
  <si>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</si>
  <si>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</si>
  <si>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</si>
  <si>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</si>
  <si>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</si>
  <si>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</si>
  <si>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</si>
  <si>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</si>
  <si>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</si>
  <si>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</si>
  <si>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</si>
  <si>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</si>
  <si>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</si>
  <si>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</si>
  <si>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</si>
  <si>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</si>
  <si>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</si>
  <si>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-1.1</t>
    <phoneticPr fontId="5"/>
  </si>
  <si>
    <t>基準財政需要額</t>
    <phoneticPr fontId="25"/>
  </si>
  <si>
    <t>うち日本人(％)</t>
    <phoneticPr fontId="5"/>
  </si>
  <si>
    <t>-1.4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</si>
  <si>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</si>
  <si>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</si>
  <si>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</si>
  <si>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</si>
  <si>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</si>
  <si>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</si>
  <si>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</si>
  <si>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</si>
  <si>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</si>
  <si>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</si>
  <si>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</si>
  <si>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</si>
  <si>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</si>
  <si>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</si>
  <si>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</si>
  <si>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</si>
  <si>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</si>
  <si>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</si>
  <si>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</si>
  <si>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</si>
  <si>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</si>
  <si>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</si>
  <si>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</si>
  <si>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</si>
  <si>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</si>
  <si>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</si>
  <si>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</si>
  <si>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</si>
  <si>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</si>
  <si>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</si>
  <si>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</si>
  <si>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</si>
  <si>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</si>
  <si>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</si>
  <si>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</si>
  <si>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</si>
  <si>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</si>
  <si>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</si>
  <si>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</si>
  <si>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</si>
  <si>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</si>
  <si>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</si>
  <si>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</si>
  <si>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</si>
  <si>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</si>
  <si>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</si>
  <si>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</si>
  <si>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</si>
  <si>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</si>
  <si>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</si>
  <si>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</si>
  <si>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</si>
  <si>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</si>
  <si>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</si>
  <si>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</si>
  <si>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</si>
  <si>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</si>
  <si>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</si>
  <si>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</si>
  <si>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宮崎県高鍋町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</si>
  <si>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</si>
  <si>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</si>
  <si>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</si>
  <si>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</si>
  <si>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</si>
  <si>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</si>
  <si>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</si>
  <si>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</si>
  <si>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</si>
  <si>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</si>
  <si>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</si>
  <si>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</si>
  <si>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</si>
  <si>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</si>
  <si>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</si>
  <si>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</si>
  <si>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</si>
  <si>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</si>
  <si>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</si>
  <si>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</si>
  <si>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</si>
  <si>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</si>
  <si>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</si>
  <si>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</si>
  <si>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</si>
  <si>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</si>
  <si>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</si>
  <si>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</si>
  <si>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</si>
  <si>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</si>
  <si>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</si>
  <si>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</si>
  <si>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</si>
  <si>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</si>
  <si>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</si>
  <si>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</si>
  <si>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</si>
  <si>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</si>
  <si>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</si>
  <si>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</si>
  <si>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</si>
  <si>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</si>
  <si>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</si>
  <si>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</si>
  <si>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</si>
  <si>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</si>
  <si>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</si>
  <si>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</si>
  <si>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</si>
  <si>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</si>
  <si>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</si>
  <si>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</si>
  <si>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</si>
  <si>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</si>
  <si>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</si>
  <si>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</si>
  <si>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</si>
  <si>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</si>
  <si>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</si>
  <si>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</si>
  <si>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</si>
  <si>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</si>
  <si>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</si>
  <si>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</si>
  <si>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</si>
  <si>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</si>
  <si>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</si>
  <si>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</si>
  <si>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</si>
  <si>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</si>
  <si>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</si>
  <si>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</si>
  <si>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</si>
  <si>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</si>
  <si>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</si>
  <si>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</si>
  <si>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</si>
  <si>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</si>
  <si>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</si>
  <si>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</si>
  <si>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</si>
  <si>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</si>
  <si>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</si>
  <si>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</si>
  <si>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</si>
  <si>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</si>
  <si>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</si>
  <si>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</si>
  <si>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</si>
  <si>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</si>
  <si>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</si>
  <si>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</si>
  <si>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</si>
  <si>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</si>
  <si>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</si>
  <si>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</si>
  <si>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</si>
  <si>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</si>
  <si>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</si>
  <si>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</si>
  <si>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</si>
  <si>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</si>
  <si>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</si>
  <si>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</si>
  <si>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</si>
  <si>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</si>
  <si>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</si>
  <si>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</si>
  <si>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</si>
  <si>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</si>
  <si>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</si>
  <si>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</si>
  <si>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</si>
  <si>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</si>
  <si>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</si>
  <si>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</si>
  <si>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</si>
  <si>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</si>
  <si>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</si>
  <si>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</si>
  <si>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</si>
  <si>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</si>
  <si>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</si>
  <si>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</si>
  <si>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</si>
  <si>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</si>
  <si>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</si>
  <si>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</si>
  <si>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</si>
  <si>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</si>
  <si>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</si>
  <si>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</si>
  <si>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</si>
  <si>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</si>
  <si>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</si>
  <si>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</si>
  <si>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</si>
  <si>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</si>
  <si>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</si>
  <si>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</si>
  <si>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</si>
  <si>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</si>
  <si>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</si>
  <si>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</si>
  <si>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</si>
  <si>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</si>
  <si>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</si>
  <si>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</si>
  <si>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</si>
  <si>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</si>
  <si>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宮崎県高鍋町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</si>
  <si>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</si>
  <si>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</si>
  <si>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</si>
  <si>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</si>
  <si>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</si>
  <si>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</si>
  <si>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</si>
  <si>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</si>
  <si>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</si>
  <si>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</si>
  <si>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</si>
  <si>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</si>
  <si>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</si>
  <si>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</si>
  <si>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</si>
  <si>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</si>
  <si>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</si>
  <si>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</si>
  <si>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</si>
  <si>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</si>
  <si>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</si>
  <si>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</si>
  <si>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</si>
  <si>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</si>
  <si>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</si>
  <si>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</si>
  <si>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</si>
  <si>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</si>
  <si>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</si>
  <si>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</si>
  <si>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</si>
  <si>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</si>
  <si>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</si>
  <si>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t>
    <phoneticPr fontId="5"/>
  </si>
  <si>
    <t>介護保険事業</t>
    <phoneticPr fontId="5"/>
  </si>
  <si>
    <t>介護認定審査会</t>
    <phoneticPr fontId="5"/>
  </si>
  <si>
    <t>後期高齢者医療事業</t>
    <phoneticPr fontId="5"/>
  </si>
  <si>
    <t>水道事業</t>
    <phoneticPr fontId="5"/>
  </si>
  <si>
    <t>法適用企業</t>
    <phoneticPr fontId="5"/>
  </si>
  <si>
    <t>下水道事業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</si>
  <si>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</si>
  <si>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</si>
  <si>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</si>
  <si>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</si>
  <si>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</si>
  <si>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</si>
  <si>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</si>
  <si>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</si>
  <si>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</si>
  <si>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</si>
  <si>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</si>
  <si>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</si>
  <si>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</si>
  <si>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</si>
  <si>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</si>
  <si>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</si>
  <si>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</si>
  <si>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</si>
  <si>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</si>
  <si>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</si>
  <si>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</si>
  <si>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</si>
  <si>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</si>
  <si>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</si>
  <si>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</si>
  <si>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</si>
  <si>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</si>
  <si>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</si>
  <si>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</si>
  <si>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</si>
  <si>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</si>
  <si>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</si>
  <si>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</si>
  <si>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</si>
  <si>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</si>
  <si>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</si>
  <si>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</si>
  <si>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</si>
  <si>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</si>
  <si>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</si>
  <si>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</si>
  <si>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</si>
  <si>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</si>
  <si>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</si>
  <si>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</si>
  <si>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</si>
  <si>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</si>
  <si>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</si>
  <si>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</si>
  <si>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</si>
  <si>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</si>
  <si>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</si>
  <si>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</si>
  <si>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</si>
  <si>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</si>
  <si>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</si>
  <si>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</si>
  <si>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</si>
  <si>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</si>
  <si>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</si>
  <si>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</si>
  <si>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</si>
  <si>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</si>
  <si>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</si>
  <si>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</si>
  <si>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</si>
  <si>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</si>
  <si>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</si>
  <si>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</si>
  <si>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</si>
  <si>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</si>
  <si>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</si>
  <si>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</si>
  <si>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</si>
  <si>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</si>
  <si>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</si>
  <si>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</si>
  <si>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</si>
  <si>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</si>
  <si>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</si>
  <si>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</si>
  <si>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</si>
  <si>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</si>
  <si>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</si>
  <si>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</si>
  <si>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</si>
  <si>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</si>
  <si>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</si>
  <si>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</si>
  <si>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</si>
  <si>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</si>
  <si>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</si>
  <si>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</si>
  <si>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</si>
  <si>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</si>
  <si>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</si>
  <si>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</si>
  <si>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</si>
  <si>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</si>
  <si>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</si>
  <si>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</si>
  <si>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</si>
  <si>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</si>
  <si>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</si>
  <si>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</si>
  <si>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</si>
  <si>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</si>
  <si>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</si>
  <si>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</si>
  <si>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</si>
  <si>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</si>
  <si>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</si>
  <si>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</si>
  <si>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</si>
  <si>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</si>
  <si>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</si>
  <si>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</si>
  <si>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</si>
  <si>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</si>
  <si>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</si>
  <si>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</si>
  <si>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</si>
  <si>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</si>
  <si>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</si>
  <si>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</si>
  <si>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</si>
  <si>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</si>
  <si>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</si>
  <si>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</si>
  <si>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</si>
  <si>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</si>
  <si>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</si>
  <si>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</si>
  <si>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</si>
  <si>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</si>
  <si>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7.99</t>
  </si>
  <si>
    <t>▲ 1.06</t>
  </si>
  <si>
    <t>一般会計</t>
  </si>
  <si>
    <t>水道事業</t>
  </si>
  <si>
    <t>介護保険事業</t>
  </si>
  <si>
    <t>下水道事業</t>
  </si>
  <si>
    <t>国民健康保険事業</t>
  </si>
  <si>
    <t>介護認定審査会</t>
  </si>
  <si>
    <t>後期高齢者医療事業</t>
  </si>
  <si>
    <t>その他会計（赤字）</t>
  </si>
  <si>
    <t>その他会計（黒字）</t>
  </si>
  <si>
    <t>R02</t>
    <phoneticPr fontId="5"/>
  </si>
  <si>
    <t>R03</t>
    <phoneticPr fontId="5"/>
  </si>
  <si>
    <t>R04</t>
    <phoneticPr fontId="5"/>
  </si>
  <si>
    <t>R05</t>
    <phoneticPr fontId="5"/>
  </si>
  <si>
    <t>R06</t>
    <phoneticPr fontId="5"/>
  </si>
  <si>
    <t>高鍋衛生公社</t>
    <phoneticPr fontId="2"/>
  </si>
  <si>
    <t>宮崎県市町村総合事務組合　一般会計</t>
    <phoneticPr fontId="2"/>
  </si>
  <si>
    <t>宮崎県市町村総合事務組合　市町村交通災害共済事業特別会計</t>
    <phoneticPr fontId="2"/>
  </si>
  <si>
    <t>宮崎県市町村総合事務組合　自治会館管理運営特別会計</t>
    <phoneticPr fontId="2"/>
  </si>
  <si>
    <t>宮崎県後期高齢者医療広域連合　一般会計</t>
    <phoneticPr fontId="2"/>
  </si>
  <si>
    <t>宮崎県後期高齢者医療広域連合　後期高齢者医療特別会計</t>
    <phoneticPr fontId="2"/>
  </si>
  <si>
    <t>宮崎県東児湯消防組合</t>
    <phoneticPr fontId="2"/>
  </si>
  <si>
    <t>西都児湯環境整備事務組合</t>
    <phoneticPr fontId="2"/>
  </si>
  <si>
    <t>高鍋・木城衛生組合</t>
    <phoneticPr fontId="2"/>
  </si>
  <si>
    <t>一ツ瀬川営農飲雑用水広域水道企業団</t>
    <phoneticPr fontId="2"/>
  </si>
  <si>
    <t>-</t>
    <phoneticPr fontId="2"/>
  </si>
  <si>
    <t>-</t>
    <phoneticPr fontId="2"/>
  </si>
  <si>
    <t>-</t>
    <phoneticPr fontId="2"/>
  </si>
  <si>
    <t>ふるさとづくり基金</t>
    <rPh sb="7" eb="9">
      <t>キキン</t>
    </rPh>
    <phoneticPr fontId="5"/>
  </si>
  <si>
    <t>公共施設等整備基金</t>
    <rPh sb="0" eb="2">
      <t>コウキョウ</t>
    </rPh>
    <rPh sb="2" eb="5">
      <t>シセツトウ</t>
    </rPh>
    <rPh sb="5" eb="7">
      <t>セイビ</t>
    </rPh>
    <rPh sb="7" eb="9">
      <t>キキン</t>
    </rPh>
    <phoneticPr fontId="5"/>
  </si>
  <si>
    <t>地域福祉基金</t>
    <rPh sb="0" eb="2">
      <t>チイキ</t>
    </rPh>
    <rPh sb="2" eb="4">
      <t>フクシ</t>
    </rPh>
    <rPh sb="4" eb="6">
      <t>キキン</t>
    </rPh>
    <phoneticPr fontId="5"/>
  </si>
  <si>
    <t>国際交流基金</t>
    <rPh sb="0" eb="2">
      <t>コクサイ</t>
    </rPh>
    <rPh sb="2" eb="4">
      <t>コウリュウ</t>
    </rPh>
    <rPh sb="4" eb="6">
      <t>キキン</t>
    </rPh>
    <phoneticPr fontId="5"/>
  </si>
  <si>
    <t>国営土地改良事業基金積立金</t>
    <rPh sb="0" eb="2">
      <t>コクエイ</t>
    </rPh>
    <rPh sb="2" eb="4">
      <t>トチ</t>
    </rPh>
    <rPh sb="4" eb="6">
      <t>カイリョウ</t>
    </rPh>
    <rPh sb="6" eb="8">
      <t>ジギョウ</t>
    </rPh>
    <rPh sb="8" eb="10">
      <t>キキン</t>
    </rPh>
    <rPh sb="10" eb="11">
      <t>ツ</t>
    </rPh>
    <rPh sb="11" eb="12">
      <t>タ</t>
    </rPh>
    <rPh sb="12" eb="13">
      <t>キン</t>
    </rPh>
    <phoneticPr fontId="5"/>
  </si>
  <si>
    <t>-</t>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</si>
  <si>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</si>
  <si>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</si>
  <si>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</si>
  <si>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令和６年度は将来負担額を充当可能財源等が上回ったことにより、将来負担比率はマイナスとなった。有形固定資産減価償却率は増加傾向にあり、類似団体の平均値と同じ数値となっている。
老朽化した施設の大規模改修や長寿命化に伴い、地方債残高の増加が懸念される中、施設の改修および維持管理は大きな課題であり、個別施設計画を基に計画的に改修、集約化、廃止の検討を進めていく必要があ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</si>
  <si>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</si>
  <si>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</si>
  <si>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</si>
  <si>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</si>
  <si>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</si>
  <si>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</si>
  <si>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令和6年度の将来負担比率は、充当可能財源等が将来負担額を上回ったためマイナスとなった。実質公債費比率は前年度比0.9ポイント改善の10.0％となり、減少傾向にある。しかし、依然として類似団体平均を上回る高水準にあり、今後は施設の大規模改修による地方債の発行・公債費の増加が見込まれることから、引き続き財政健全化への注視が必要であ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</si>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</sst>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B269F4BC-D6D8-4D8A-91F4-CF9F348BDA1B}"/>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96248</c:v>
                </c:pt>
                <c:pt idx="1">
                  <c:v>76413</c:v>
                </c:pt>
                <c:pt idx="2">
                  <c:v>66481</c:v>
                </c:pt>
                <c:pt idx="3">
                  <c:v>67825</c:v>
                </c:pt>
                <c:pt idx="4">
                  <c:v>81158</c:v>
                </c:pt>
              </c:numCache>
            </c:numRef>
          </c:val>
          <c:smooth val="0"/>
          <c:extLst>
            <c:ext xmlns:c16="http://schemas.microsoft.com/office/drawing/2014/chart" uri="{C3380CC4-5D6E-409C-BE32-E72D297353CC}">
              <c16:uniqueId val="{00000000-B1E8-4F6E-8EAF-B6047C01E6A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52486</c:v>
                </c:pt>
                <c:pt idx="1">
                  <c:v>60385</c:v>
                </c:pt>
                <c:pt idx="2">
                  <c:v>55132</c:v>
                </c:pt>
                <c:pt idx="3">
                  <c:v>59191</c:v>
                </c:pt>
                <c:pt idx="4">
                  <c:v>64862</c:v>
                </c:pt>
              </c:numCache>
            </c:numRef>
          </c:val>
          <c:smooth val="0"/>
          <c:extLst>
            <c:ext xmlns:c16="http://schemas.microsoft.com/office/drawing/2014/chart" uri="{C3380CC4-5D6E-409C-BE32-E72D297353CC}">
              <c16:uniqueId val="{00000001-B1E8-4F6E-8EAF-B6047C01E6A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5.23</c:v>
                </c:pt>
                <c:pt idx="1">
                  <c:v>9.58</c:v>
                </c:pt>
                <c:pt idx="2">
                  <c:v>10.48</c:v>
                </c:pt>
                <c:pt idx="3">
                  <c:v>10.61</c:v>
                </c:pt>
                <c:pt idx="4">
                  <c:v>10.119999999999999</c:v>
                </c:pt>
              </c:numCache>
            </c:numRef>
          </c:val>
          <c:extLst>
            <c:ext xmlns:c16="http://schemas.microsoft.com/office/drawing/2014/chart" uri="{C3380CC4-5D6E-409C-BE32-E72D297353CC}">
              <c16:uniqueId val="{00000000-E5F5-4505-963D-0B5E363125F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26.35</c:v>
                </c:pt>
                <c:pt idx="1">
                  <c:v>31.58</c:v>
                </c:pt>
                <c:pt idx="2">
                  <c:v>31.53</c:v>
                </c:pt>
                <c:pt idx="3">
                  <c:v>29.45</c:v>
                </c:pt>
                <c:pt idx="4">
                  <c:v>29.59</c:v>
                </c:pt>
              </c:numCache>
            </c:numRef>
          </c:val>
          <c:extLst>
            <c:ext xmlns:c16="http://schemas.microsoft.com/office/drawing/2014/chart" uri="{C3380CC4-5D6E-409C-BE32-E72D297353CC}">
              <c16:uniqueId val="{00000001-E5F5-4505-963D-0B5E363125F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-7.99</c:v>
                </c:pt>
                <c:pt idx="1">
                  <c:v>10.99</c:v>
                </c:pt>
                <c:pt idx="2">
                  <c:v>0.47</c:v>
                </c:pt>
                <c:pt idx="3">
                  <c:v>-1.06</c:v>
                </c:pt>
                <c:pt idx="4">
                  <c:v>0.39</c:v>
                </c:pt>
              </c:numCache>
            </c:numRef>
          </c:val>
          <c:smooth val="0"/>
          <c:extLst>
            <c:ext xmlns:c16="http://schemas.microsoft.com/office/drawing/2014/chart" uri="{C3380CC4-5D6E-409C-BE32-E72D297353CC}">
              <c16:uniqueId val="{00000002-E5F5-4505-963D-0B5E363125F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EB49-410B-82A9-85920E52AEE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B49-410B-82A9-85920E52AEE1}"/>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EB49-410B-82A9-85920E52AEE1}"/>
            </c:ext>
          </c:extLst>
        </c:ser>
        <c:ser>
          <c:idx val="3"/>
          <c:order val="3"/>
          <c:tx>
            <c:strRef>
              <c:f>データシート!$A$30</c:f>
              <c:strCache>
                <c:ptCount val="1"/>
                <c:pt idx="0">
                  <c:v>後期高齢者医療事業</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EB49-410B-82A9-85920E52AEE1}"/>
            </c:ext>
          </c:extLst>
        </c:ser>
        <c:ser>
          <c:idx val="4"/>
          <c:order val="4"/>
          <c:tx>
            <c:strRef>
              <c:f>データシート!$A$31</c:f>
              <c:strCache>
                <c:ptCount val="1"/>
                <c:pt idx="0">
                  <c:v>介護認定審査会</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0.01</c:v>
                </c:pt>
                <c:pt idx="2">
                  <c:v>#N/A</c:v>
                </c:pt>
                <c:pt idx="3">
                  <c:v>0.01</c:v>
                </c:pt>
                <c:pt idx="4">
                  <c:v>#N/A</c:v>
                </c:pt>
                <c:pt idx="5">
                  <c:v>0.02</c:v>
                </c:pt>
                <c:pt idx="6">
                  <c:v>#N/A</c:v>
                </c:pt>
                <c:pt idx="7">
                  <c:v>0.02</c:v>
                </c:pt>
                <c:pt idx="8">
                  <c:v>#N/A</c:v>
                </c:pt>
                <c:pt idx="9">
                  <c:v>0.01</c:v>
                </c:pt>
              </c:numCache>
            </c:numRef>
          </c:val>
          <c:extLst>
            <c:ext xmlns:c16="http://schemas.microsoft.com/office/drawing/2014/chart" uri="{C3380CC4-5D6E-409C-BE32-E72D297353CC}">
              <c16:uniqueId val="{00000004-EB49-410B-82A9-85920E52AEE1}"/>
            </c:ext>
          </c:extLst>
        </c:ser>
        <c:ser>
          <c:idx val="5"/>
          <c:order val="5"/>
          <c:tx>
            <c:strRef>
              <c:f>データシート!$A$32</c:f>
              <c:strCache>
                <c:ptCount val="1"/>
                <c:pt idx="0">
                  <c:v>国民健康保険事業</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0.34</c:v>
                </c:pt>
                <c:pt idx="2">
                  <c:v>#N/A</c:v>
                </c:pt>
                <c:pt idx="3">
                  <c:v>0.98</c:v>
                </c:pt>
                <c:pt idx="4">
                  <c:v>#N/A</c:v>
                </c:pt>
                <c:pt idx="5">
                  <c:v>1.39</c:v>
                </c:pt>
                <c:pt idx="6">
                  <c:v>#N/A</c:v>
                </c:pt>
                <c:pt idx="7">
                  <c:v>0.65</c:v>
                </c:pt>
                <c:pt idx="8">
                  <c:v>#N/A</c:v>
                </c:pt>
                <c:pt idx="9">
                  <c:v>0.33</c:v>
                </c:pt>
              </c:numCache>
            </c:numRef>
          </c:val>
          <c:extLst>
            <c:ext xmlns:c16="http://schemas.microsoft.com/office/drawing/2014/chart" uri="{C3380CC4-5D6E-409C-BE32-E72D297353CC}">
              <c16:uniqueId val="{00000005-EB49-410B-82A9-85920E52AEE1}"/>
            </c:ext>
          </c:extLst>
        </c:ser>
        <c:ser>
          <c:idx val="6"/>
          <c:order val="6"/>
          <c:tx>
            <c:strRef>
              <c:f>データシート!$A$33</c:f>
              <c:strCache>
                <c:ptCount val="1"/>
                <c:pt idx="0">
                  <c:v>下水道事業</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0.14000000000000001</c:v>
                </c:pt>
                <c:pt idx="2">
                  <c:v>#N/A</c:v>
                </c:pt>
                <c:pt idx="3">
                  <c:v>0.14000000000000001</c:v>
                </c:pt>
                <c:pt idx="4">
                  <c:v>#N/A</c:v>
                </c:pt>
                <c:pt idx="5">
                  <c:v>0.49</c:v>
                </c:pt>
                <c:pt idx="6">
                  <c:v>#N/A</c:v>
                </c:pt>
                <c:pt idx="7">
                  <c:v>1.5</c:v>
                </c:pt>
                <c:pt idx="8">
                  <c:v>#N/A</c:v>
                </c:pt>
                <c:pt idx="9">
                  <c:v>1.64</c:v>
                </c:pt>
              </c:numCache>
            </c:numRef>
          </c:val>
          <c:extLst>
            <c:ext xmlns:c16="http://schemas.microsoft.com/office/drawing/2014/chart" uri="{C3380CC4-5D6E-409C-BE32-E72D297353CC}">
              <c16:uniqueId val="{00000006-EB49-410B-82A9-85920E52AEE1}"/>
            </c:ext>
          </c:extLst>
        </c:ser>
        <c:ser>
          <c:idx val="7"/>
          <c:order val="7"/>
          <c:tx>
            <c:strRef>
              <c:f>データシート!$A$34</c:f>
              <c:strCache>
                <c:ptCount val="1"/>
                <c:pt idx="0">
                  <c:v>介護保険事業</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1.96</c:v>
                </c:pt>
                <c:pt idx="2">
                  <c:v>#N/A</c:v>
                </c:pt>
                <c:pt idx="3">
                  <c:v>1.91</c:v>
                </c:pt>
                <c:pt idx="4">
                  <c:v>#N/A</c:v>
                </c:pt>
                <c:pt idx="5">
                  <c:v>1.59</c:v>
                </c:pt>
                <c:pt idx="6">
                  <c:v>#N/A</c:v>
                </c:pt>
                <c:pt idx="7">
                  <c:v>1.96</c:v>
                </c:pt>
                <c:pt idx="8">
                  <c:v>#N/A</c:v>
                </c:pt>
                <c:pt idx="9">
                  <c:v>3.8</c:v>
                </c:pt>
              </c:numCache>
            </c:numRef>
          </c:val>
          <c:extLst>
            <c:ext xmlns:c16="http://schemas.microsoft.com/office/drawing/2014/chart" uri="{C3380CC4-5D6E-409C-BE32-E72D297353CC}">
              <c16:uniqueId val="{00000007-EB49-410B-82A9-85920E52AEE1}"/>
            </c:ext>
          </c:extLst>
        </c:ser>
        <c:ser>
          <c:idx val="8"/>
          <c:order val="8"/>
          <c:tx>
            <c:strRef>
              <c:f>データシート!$A$35</c:f>
              <c:strCache>
                <c:ptCount val="1"/>
                <c:pt idx="0">
                  <c:v>水道事業</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7.22</c:v>
                </c:pt>
                <c:pt idx="2">
                  <c:v>#N/A</c:v>
                </c:pt>
                <c:pt idx="3">
                  <c:v>7.07</c:v>
                </c:pt>
                <c:pt idx="4">
                  <c:v>#N/A</c:v>
                </c:pt>
                <c:pt idx="5">
                  <c:v>6.53</c:v>
                </c:pt>
                <c:pt idx="6">
                  <c:v>#N/A</c:v>
                </c:pt>
                <c:pt idx="7">
                  <c:v>6.31</c:v>
                </c:pt>
                <c:pt idx="8">
                  <c:v>#N/A</c:v>
                </c:pt>
                <c:pt idx="9">
                  <c:v>6.58</c:v>
                </c:pt>
              </c:numCache>
            </c:numRef>
          </c:val>
          <c:extLst>
            <c:ext xmlns:c16="http://schemas.microsoft.com/office/drawing/2014/chart" uri="{C3380CC4-5D6E-409C-BE32-E72D297353CC}">
              <c16:uniqueId val="{00000008-EB49-410B-82A9-85920E52AEE1}"/>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5.22</c:v>
                </c:pt>
                <c:pt idx="2">
                  <c:v>#N/A</c:v>
                </c:pt>
                <c:pt idx="3">
                  <c:v>9.58</c:v>
                </c:pt>
                <c:pt idx="4">
                  <c:v>#N/A</c:v>
                </c:pt>
                <c:pt idx="5">
                  <c:v>10.48</c:v>
                </c:pt>
                <c:pt idx="6">
                  <c:v>#N/A</c:v>
                </c:pt>
                <c:pt idx="7">
                  <c:v>10.6</c:v>
                </c:pt>
                <c:pt idx="8">
                  <c:v>#N/A</c:v>
                </c:pt>
                <c:pt idx="9">
                  <c:v>10.11</c:v>
                </c:pt>
              </c:numCache>
            </c:numRef>
          </c:val>
          <c:extLst>
            <c:ext xmlns:c16="http://schemas.microsoft.com/office/drawing/2014/chart" uri="{C3380CC4-5D6E-409C-BE32-E72D297353CC}">
              <c16:uniqueId val="{00000009-EB49-410B-82A9-85920E52AEE1}"/>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557</c:v>
                </c:pt>
                <c:pt idx="5">
                  <c:v>562</c:v>
                </c:pt>
                <c:pt idx="8">
                  <c:v>550</c:v>
                </c:pt>
                <c:pt idx="11">
                  <c:v>538</c:v>
                </c:pt>
                <c:pt idx="14">
                  <c:v>518</c:v>
                </c:pt>
              </c:numCache>
            </c:numRef>
          </c:val>
          <c:extLst>
            <c:ext xmlns:c16="http://schemas.microsoft.com/office/drawing/2014/chart" uri="{C3380CC4-5D6E-409C-BE32-E72D297353CC}">
              <c16:uniqueId val="{00000000-B120-4AE6-8C1C-85A72F2C547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B120-4AE6-8C1C-85A72F2C547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c:v>
                </c:pt>
                <c:pt idx="3">
                  <c:v>0</c:v>
                </c:pt>
                <c:pt idx="6">
                  <c:v>0</c:v>
                </c:pt>
                <c:pt idx="9">
                  <c:v>0</c:v>
                </c:pt>
                <c:pt idx="12">
                  <c:v>0</c:v>
                </c:pt>
              </c:numCache>
            </c:numRef>
          </c:val>
          <c:extLst>
            <c:ext xmlns:c16="http://schemas.microsoft.com/office/drawing/2014/chart" uri="{C3380CC4-5D6E-409C-BE32-E72D297353CC}">
              <c16:uniqueId val="{00000002-B120-4AE6-8C1C-85A72F2C547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67</c:v>
                </c:pt>
                <c:pt idx="3">
                  <c:v>62</c:v>
                </c:pt>
                <c:pt idx="6">
                  <c:v>61</c:v>
                </c:pt>
                <c:pt idx="9">
                  <c:v>69</c:v>
                </c:pt>
                <c:pt idx="12">
                  <c:v>47</c:v>
                </c:pt>
              </c:numCache>
            </c:numRef>
          </c:val>
          <c:extLst>
            <c:ext xmlns:c16="http://schemas.microsoft.com/office/drawing/2014/chart" uri="{C3380CC4-5D6E-409C-BE32-E72D297353CC}">
              <c16:uniqueId val="{00000003-B120-4AE6-8C1C-85A72F2C547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434</c:v>
                </c:pt>
                <c:pt idx="3">
                  <c:v>340</c:v>
                </c:pt>
                <c:pt idx="6">
                  <c:v>175</c:v>
                </c:pt>
                <c:pt idx="9">
                  <c:v>167</c:v>
                </c:pt>
                <c:pt idx="12">
                  <c:v>148</c:v>
                </c:pt>
              </c:numCache>
            </c:numRef>
          </c:val>
          <c:extLst>
            <c:ext xmlns:c16="http://schemas.microsoft.com/office/drawing/2014/chart" uri="{C3380CC4-5D6E-409C-BE32-E72D297353CC}">
              <c16:uniqueId val="{00000004-B120-4AE6-8C1C-85A72F2C547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120-4AE6-8C1C-85A72F2C547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120-4AE6-8C1C-85A72F2C547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689</c:v>
                </c:pt>
                <c:pt idx="3">
                  <c:v>732</c:v>
                </c:pt>
                <c:pt idx="6">
                  <c:v>787</c:v>
                </c:pt>
                <c:pt idx="9">
                  <c:v>786</c:v>
                </c:pt>
                <c:pt idx="12">
                  <c:v>798</c:v>
                </c:pt>
              </c:numCache>
            </c:numRef>
          </c:val>
          <c:extLst>
            <c:ext xmlns:c16="http://schemas.microsoft.com/office/drawing/2014/chart" uri="{C3380CC4-5D6E-409C-BE32-E72D297353CC}">
              <c16:uniqueId val="{00000007-B120-4AE6-8C1C-85A72F2C547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635</c:v>
                </c:pt>
                <c:pt idx="2">
                  <c:v>#N/A</c:v>
                </c:pt>
                <c:pt idx="3">
                  <c:v>#N/A</c:v>
                </c:pt>
                <c:pt idx="4">
                  <c:v>572</c:v>
                </c:pt>
                <c:pt idx="5">
                  <c:v>#N/A</c:v>
                </c:pt>
                <c:pt idx="6">
                  <c:v>#N/A</c:v>
                </c:pt>
                <c:pt idx="7">
                  <c:v>473</c:v>
                </c:pt>
                <c:pt idx="8">
                  <c:v>#N/A</c:v>
                </c:pt>
                <c:pt idx="9">
                  <c:v>#N/A</c:v>
                </c:pt>
                <c:pt idx="10">
                  <c:v>484</c:v>
                </c:pt>
                <c:pt idx="11">
                  <c:v>#N/A</c:v>
                </c:pt>
                <c:pt idx="12">
                  <c:v>#N/A</c:v>
                </c:pt>
                <c:pt idx="13">
                  <c:v>475</c:v>
                </c:pt>
                <c:pt idx="14">
                  <c:v>#N/A</c:v>
                </c:pt>
              </c:numCache>
            </c:numRef>
          </c:val>
          <c:smooth val="0"/>
          <c:extLst>
            <c:ext xmlns:c16="http://schemas.microsoft.com/office/drawing/2014/chart" uri="{C3380CC4-5D6E-409C-BE32-E72D297353CC}">
              <c16:uniqueId val="{00000008-B120-4AE6-8C1C-85A72F2C547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5635</c:v>
                </c:pt>
                <c:pt idx="5">
                  <c:v>5517</c:v>
                </c:pt>
                <c:pt idx="8">
                  <c:v>5204</c:v>
                </c:pt>
                <c:pt idx="11">
                  <c:v>5561</c:v>
                </c:pt>
                <c:pt idx="14">
                  <c:v>4387</c:v>
                </c:pt>
              </c:numCache>
            </c:numRef>
          </c:val>
          <c:extLst>
            <c:ext xmlns:c16="http://schemas.microsoft.com/office/drawing/2014/chart" uri="{C3380CC4-5D6E-409C-BE32-E72D297353CC}">
              <c16:uniqueId val="{00000000-9844-4B74-8F81-F8D0CB0CAAA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689</c:v>
                </c:pt>
                <c:pt idx="5">
                  <c:v>649</c:v>
                </c:pt>
                <c:pt idx="8">
                  <c:v>563</c:v>
                </c:pt>
                <c:pt idx="11">
                  <c:v>458</c:v>
                </c:pt>
                <c:pt idx="14">
                  <c:v>374</c:v>
                </c:pt>
              </c:numCache>
            </c:numRef>
          </c:val>
          <c:extLst>
            <c:ext xmlns:c16="http://schemas.microsoft.com/office/drawing/2014/chart" uri="{C3380CC4-5D6E-409C-BE32-E72D297353CC}">
              <c16:uniqueId val="{00000001-9844-4B74-8F81-F8D0CB0CAAA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4973</c:v>
                </c:pt>
                <c:pt idx="5">
                  <c:v>5335</c:v>
                </c:pt>
                <c:pt idx="8">
                  <c:v>5507</c:v>
                </c:pt>
                <c:pt idx="11">
                  <c:v>5517</c:v>
                </c:pt>
                <c:pt idx="14">
                  <c:v>5410</c:v>
                </c:pt>
              </c:numCache>
            </c:numRef>
          </c:val>
          <c:extLst>
            <c:ext xmlns:c16="http://schemas.microsoft.com/office/drawing/2014/chart" uri="{C3380CC4-5D6E-409C-BE32-E72D297353CC}">
              <c16:uniqueId val="{00000002-9844-4B74-8F81-F8D0CB0CAAA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844-4B74-8F81-F8D0CB0CAAA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844-4B74-8F81-F8D0CB0CAAA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844-4B74-8F81-F8D0CB0CAAA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1188</c:v>
                </c:pt>
                <c:pt idx="3">
                  <c:v>1208</c:v>
                </c:pt>
                <c:pt idx="6">
                  <c:v>1257</c:v>
                </c:pt>
                <c:pt idx="9">
                  <c:v>1286</c:v>
                </c:pt>
                <c:pt idx="12">
                  <c:v>1299</c:v>
                </c:pt>
              </c:numCache>
            </c:numRef>
          </c:val>
          <c:extLst>
            <c:ext xmlns:c16="http://schemas.microsoft.com/office/drawing/2014/chart" uri="{C3380CC4-5D6E-409C-BE32-E72D297353CC}">
              <c16:uniqueId val="{00000006-9844-4B74-8F81-F8D0CB0CAAA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435</c:v>
                </c:pt>
                <c:pt idx="3">
                  <c:v>372</c:v>
                </c:pt>
                <c:pt idx="6">
                  <c:v>309</c:v>
                </c:pt>
                <c:pt idx="9">
                  <c:v>288</c:v>
                </c:pt>
                <c:pt idx="12">
                  <c:v>275</c:v>
                </c:pt>
              </c:numCache>
            </c:numRef>
          </c:val>
          <c:extLst>
            <c:ext xmlns:c16="http://schemas.microsoft.com/office/drawing/2014/chart" uri="{C3380CC4-5D6E-409C-BE32-E72D297353CC}">
              <c16:uniqueId val="{00000007-9844-4B74-8F81-F8D0CB0CAAA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1770</c:v>
                </c:pt>
                <c:pt idx="3">
                  <c:v>1391</c:v>
                </c:pt>
                <c:pt idx="6">
                  <c:v>1322</c:v>
                </c:pt>
                <c:pt idx="9">
                  <c:v>1192</c:v>
                </c:pt>
                <c:pt idx="12">
                  <c:v>1046</c:v>
                </c:pt>
              </c:numCache>
            </c:numRef>
          </c:val>
          <c:extLst>
            <c:ext xmlns:c16="http://schemas.microsoft.com/office/drawing/2014/chart" uri="{C3380CC4-5D6E-409C-BE32-E72D297353CC}">
              <c16:uniqueId val="{00000008-9844-4B74-8F81-F8D0CB0CAAA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9844-4B74-8F81-F8D0CB0CAAA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7954</c:v>
                </c:pt>
                <c:pt idx="3">
                  <c:v>7964</c:v>
                </c:pt>
                <c:pt idx="6">
                  <c:v>7717</c:v>
                </c:pt>
                <c:pt idx="9">
                  <c:v>7331</c:v>
                </c:pt>
                <c:pt idx="12">
                  <c:v>6903</c:v>
                </c:pt>
              </c:numCache>
            </c:numRef>
          </c:val>
          <c:extLst>
            <c:ext xmlns:c16="http://schemas.microsoft.com/office/drawing/2014/chart" uri="{C3380CC4-5D6E-409C-BE32-E72D297353CC}">
              <c16:uniqueId val="{0000000A-9844-4B74-8F81-F8D0CB0CAAA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50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9844-4B74-8F81-F8D0CB0CAAA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1611</c:v>
                </c:pt>
                <c:pt idx="1">
                  <c:v>1538</c:v>
                </c:pt>
                <c:pt idx="2">
                  <c:v>1574</c:v>
                </c:pt>
              </c:numCache>
            </c:numRef>
          </c:val>
          <c:extLst>
            <c:ext xmlns:c16="http://schemas.microsoft.com/office/drawing/2014/chart" uri="{C3380CC4-5D6E-409C-BE32-E72D297353CC}">
              <c16:uniqueId val="{00000000-C721-4CE5-A85C-5FF8EFA1B21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143</c:v>
                </c:pt>
                <c:pt idx="1">
                  <c:v>143</c:v>
                </c:pt>
                <c:pt idx="2">
                  <c:v>164</c:v>
                </c:pt>
              </c:numCache>
            </c:numRef>
          </c:val>
          <c:extLst>
            <c:ext xmlns:c16="http://schemas.microsoft.com/office/drawing/2014/chart" uri="{C3380CC4-5D6E-409C-BE32-E72D297353CC}">
              <c16:uniqueId val="{00000001-C721-4CE5-A85C-5FF8EFA1B21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2515</c:v>
                </c:pt>
                <c:pt idx="1">
                  <c:v>2584</c:v>
                </c:pt>
                <c:pt idx="2">
                  <c:v>2456</c:v>
                </c:pt>
              </c:numCache>
            </c:numRef>
          </c:val>
          <c:extLst>
            <c:ext xmlns:c16="http://schemas.microsoft.com/office/drawing/2014/chart" uri="{C3380CC4-5D6E-409C-BE32-E72D297353CC}">
              <c16:uniqueId val="{00000002-C721-4CE5-A85C-5FF8EFA1B215}"/>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{82DF061A-6CB0-4981-8DC2-B3623B3C1C25}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1255-4B33-BF8F-783CA07962B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{9C423026-66EC-4398-B201-654C9BCB6CAE}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255-4B33-BF8F-783CA07962B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{E49CA017-DAA0-4DCB-B5E3-BA8BCE845030}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255-4B33-BF8F-783CA07962B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{F4085008-006F-4EEB-8494-B2B722BCBDC6}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255-4B33-BF8F-783CA07962B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{4A179690-F69F-4D02-87DD-9B86BF21DFBC}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255-4B33-BF8F-783CA07962B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{F3F91EEB-29F6-4DCB-940F-EB8BAD69654F}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1255-4B33-BF8F-783CA07962B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{246CCA48-B9BC-4AB7-8C37-863F6EF7163C}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1255-4B33-BF8F-783CA07962B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{4444F2C5-A75E-44F5-8EF1-043F964028E1}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1255-4B33-BF8F-783CA07962B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{84E37AD6-A8B5-446B-9C20-401DB23A45A1}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1255-4B33-BF8F-783CA07962B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60.5</c:v>
                </c:pt>
                <c:pt idx="8">
                  <c:v>61.2</c:v>
                </c:pt>
                <c:pt idx="16">
                  <c:v>62.4</c:v>
                </c:pt>
                <c:pt idx="24">
                  <c:v>64</c:v>
                </c:pt>
                <c:pt idx="32">
                  <c:v>65</c:v>
                </c:pt>
              </c:numCache>
            </c:numRef>
          </c:xVal>
          <c:yVal>
            <c:numRef>
              <c:f>公会計指標分析・財政指標組合せ分析表!$BP$51:$DC$51</c:f>
              <c:numCache>
                <c:formatCode>#,##0.0;"▲ "#,##0.0</c:formatCode>
                <c:ptCount val="40"/>
                <c:pt idx="0">
                  <c:v>1.1000000000000001</c:v>
                </c:pt>
              </c:numCache>
            </c:numRef>
          </c:yVal>
          <c:smooth val="0"/>
          <c:extLst>
            <c:ext xmlns:c16="http://schemas.microsoft.com/office/drawing/2014/chart" uri="{C3380CC4-5D6E-409C-BE32-E72D297353CC}">
              <c16:uniqueId val="{00000009-1255-4B33-BF8F-783CA07962B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{67443C19-F23C-405F-AB2C-1E3CF087BDFB}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1255-4B33-BF8F-783CA07962B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{86E56F81-513D-4932-A1AB-A462B7D66864}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255-4B33-BF8F-783CA07962B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{81E16D18-2899-4BA6-97C2-56AFF87F6A63}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255-4B33-BF8F-783CA07962B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{66CDBCDD-B365-40F3-9737-F2E707E54EB5}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255-4B33-BF8F-783CA07962B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{21FC25E2-FC71-4486-B77E-50A6EE749EA6}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255-4B33-BF8F-783CA07962B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{1F27E863-0077-4804-BA54-09F501499C52}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1255-4B33-BF8F-783CA07962BA}"/>
                </c:ext>
              </c:extLst>
            </c:dLbl>
            <c:dLbl>
              <c:idx val="16"/>
              <c:layout>
                <c:manualLayout>
                  <c:x val="-4.5538669966447891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{D7ADC032-C618-4522-BAA6-0FEACDCEFFA1}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1255-4B33-BF8F-783CA07962BA}"/>
                </c:ext>
              </c:extLst>
            </c:dLbl>
            <c:dLbl>
              <c:idx val="24"/>
              <c:layout>
                <c:manualLayout>
                  <c:x val="-1.8492831334020431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{9413F1BC-2348-4EBC-BBE3-B3245A005950}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1255-4B33-BF8F-783CA07962B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{7801530F-4128-4FA7-81B7-B86548C9A6B7}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1255-4B33-BF8F-783CA07962B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61.2</c:v>
                </c:pt>
                <c:pt idx="8">
                  <c:v>63.1</c:v>
                </c:pt>
                <c:pt idx="16">
                  <c:v>64.2</c:v>
                </c:pt>
                <c:pt idx="24">
                  <c:v>64.2</c:v>
                </c:pt>
                <c:pt idx="32">
                  <c:v>65</c:v>
                </c:pt>
              </c:numCache>
            </c:numRef>
          </c:xVal>
          <c:yVal>
            <c:numRef>
              <c:f>公会計指標分析・財政指標組合せ分析表!$BP$55:$DC$55</c:f>
              <c:numCache>
                <c:formatCode>#,##0.0;"▲ "#,##0.0</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1255-4B33-BF8F-783CA07962BA}"/>
            </c:ext>
          </c:extLst>
        </c:ser>
        <c:dLbls>
          <c:showLegendKey val="0"/>
          <c:showVal val="1"/>
          <c:showCatName val="0"/>
          <c:showSerName val="0"/>
          <c:showPercent val="0"/>
          <c:showBubbleSize val="0"/>
        </c:dLbls>
        <c:axId val="46179840"/>
        <c:axId val="46181760"/>
      </c:scatterChart>
      <c:valAx>
        <c:axId val="46179840"/>
        <c:scaling>
          <c:orientation val="maxMin"/>
          <c:max val="66"/>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{A593621C-20AE-45F2-A083-BB8941B4A90E}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E66-436F-9346-6F3E5D2C9DC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{EDB0D1BE-03EB-4809-BB85-44EBFF0502D4}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E66-436F-9346-6F3E5D2C9DC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{92C5DB65-4194-4B1A-BE73-3619A03EFFBC}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E66-436F-9346-6F3E5D2C9DC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{E46709A6-CF73-4656-BDFB-E9F982C405B3}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E66-436F-9346-6F3E5D2C9DC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{11C5D07C-8B1A-4792-856C-1FBAF13536E4}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E66-436F-9346-6F3E5D2C9DCB}"/>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{5BA9B3F4-8955-4732-B209-6736D6E1EF7D}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E66-436F-9346-6F3E5D2C9DCB}"/>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{615DFFFC-C246-40C7-B72A-FD7499BCC208}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E66-436F-9346-6F3E5D2C9DCB}"/>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{7BB69130-D22C-41F4-BCEA-B45222B0A7E1}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E66-436F-9346-6F3E5D2C9DCB}"/>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{28DE29D4-12ED-4388-9D23-9F94E1FC4564}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E66-436F-9346-6F3E5D2C9DC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13.4</c:v>
                </c:pt>
                <c:pt idx="8">
                  <c:v>14</c:v>
                </c:pt>
                <c:pt idx="16">
                  <c:v>12.2</c:v>
                </c:pt>
                <c:pt idx="24">
                  <c:v>10.9</c:v>
                </c:pt>
                <c:pt idx="32">
                  <c:v>10</c:v>
                </c:pt>
              </c:numCache>
            </c:numRef>
          </c:xVal>
          <c:yVal>
            <c:numRef>
              <c:f>公会計指標分析・財政指標組合せ分析表!$BP$73:$DC$73</c:f>
              <c:numCache>
                <c:formatCode>#,##0.0;"▲ "#,##0.0</c:formatCode>
                <c:ptCount val="40"/>
                <c:pt idx="0">
                  <c:v>1.1000000000000001</c:v>
                </c:pt>
              </c:numCache>
            </c:numRef>
          </c:yVal>
          <c:smooth val="0"/>
          <c:extLst>
            <c:ext xmlns:c16="http://schemas.microsoft.com/office/drawing/2014/chart" uri="{C3380CC4-5D6E-409C-BE32-E72D297353CC}">
              <c16:uniqueId val="{00000009-EE66-436F-9346-6F3E5D2C9DC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{9242B349-8465-499C-BD87-720A29130CDF}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E66-436F-9346-6F3E5D2C9DC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{26FEB477-D074-41C4-9D7B-3766F36F215D}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E66-436F-9346-6F3E5D2C9DC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{A994CA72-4DC9-4B23-9012-48F81A1F04EA}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E66-436F-9346-6F3E5D2C9DC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{970D36B4-EE87-49CD-9ADD-B481FFA1CF54}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E66-436F-9346-6F3E5D2C9DC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{BED79597-2D1F-4283-A3BB-47F1023A6062}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E66-436F-9346-6F3E5D2C9DCB}"/>
                </c:ext>
              </c:extLst>
            </c:dLbl>
            <c:dLbl>
              <c:idx val="8"/>
              <c:layout>
                <c:manualLayout>
                  <c:x val="0"/>
                  <c:y val="-4.9666862341231362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{2A3B9AAF-C191-482F-9FBC-A53CAF29A52A}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E66-436F-9346-6F3E5D2C9DCB}"/>
                </c:ext>
              </c:extLst>
            </c:dLbl>
            <c:dLbl>
              <c:idx val="16"/>
              <c:layout>
                <c:manualLayout>
                  <c:x val="0"/>
                  <c:y val="5.3214519829002764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{C1BB6B90-0D5E-484C-84F3-715B0D348EFC}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E66-436F-9346-6F3E5D2C9DCB}"/>
                </c:ext>
              </c:extLst>
            </c:dLbl>
            <c:dLbl>
              <c:idx val="24"/>
              <c:layout>
                <c:manualLayout>
                  <c:x val="0"/>
                  <c:y val="-2.0694468894251482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{5CB0D811-E736-4D14-B1E4-EA4B9FE97960}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E66-436F-9346-6F3E5D2C9DCB}"/>
                </c:ext>
              </c:extLst>
            </c:dLbl>
            <c:dLbl>
              <c:idx val="32"/>
              <c:layout>
                <c:manualLayout>
                  <c:x val="0"/>
                  <c:y val="1.714698265026470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{CE1F0E7D-79C3-44B6-B61E-8BE5CE3202EA}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E66-436F-9346-6F3E5D2C9DC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7.3</c:v>
                </c:pt>
                <c:pt idx="8">
                  <c:v>7.2</c:v>
                </c:pt>
                <c:pt idx="16">
                  <c:v>7.2</c:v>
                </c:pt>
                <c:pt idx="24">
                  <c:v>7</c:v>
                </c:pt>
                <c:pt idx="32">
                  <c:v>7</c:v>
                </c:pt>
              </c:numCache>
            </c:numRef>
          </c:xVal>
          <c:yVal>
            <c:numRef>
              <c:f>公会計指標分析・財政指標組合せ分析表!$BP$77:$DC$77</c:f>
              <c:numCache>
                <c:formatCode>#,##0.0;"▲ "#,##0.0</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EE66-436F-9346-6F3E5D2C9DCB}"/>
            </c:ext>
          </c:extLst>
        </c:ser>
        <c:dLbls>
          <c:showLegendKey val="0"/>
          <c:showVal val="1"/>
          <c:showCatName val="0"/>
          <c:showSerName val="0"/>
          <c:showPercent val="0"/>
          <c:showBubbleSize val="0"/>
        </c:dLbls>
        <c:axId val="84219776"/>
        <c:axId val="84234240"/>
      </c:scatterChart>
      <c:valAx>
        <c:axId val="84219776"/>
        <c:scaling>
          <c:orientation val="maxMin"/>
          <c:max val="14"/>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宮崎県高鍋町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19,275
19,130
43.80
12,132,250
11,428,697
538,129
5,319,791
6,903,172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町民税、町たばこ税、地方消費税交付金が減になった影響で基準財政収入額は減となり、こども子育て費の新設等の影響で基準財政需要額が増となったことで、前年度より単年度の財政力指数は減少したが、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ヵ年平均では</a:t>
          </a:r>
          <a:r>
            <a:rPr kumimoji="1" lang="en-US" altLang="ja-JP" sz="1300">
              <a:latin typeface="ＭＳ Ｐゴシック" panose="020B0600070205080204" pitchFamily="50" charset="-128"/>
              <a:ea typeface="ＭＳ Ｐゴシック" panose="020B0600070205080204" pitchFamily="50" charset="-128"/>
            </a:rPr>
            <a:t>0.02</a:t>
          </a:r>
          <a:r>
            <a:rPr kumimoji="1" lang="ja-JP" altLang="en-US" sz="1300">
              <a:latin typeface="ＭＳ Ｐゴシック" panose="020B0600070205080204" pitchFamily="50" charset="-128"/>
              <a:ea typeface="ＭＳ Ｐゴシック" panose="020B0600070205080204" pitchFamily="50" charset="-128"/>
            </a:rPr>
            <a:t>ポイント増加した。</a:t>
          </a:r>
        </a:p>
        <a:p>
          <a:r>
            <a:rPr kumimoji="1" lang="ja-JP" altLang="en-US" sz="1300">
              <a:latin typeface="ＭＳ Ｐゴシック" panose="020B0600070205080204" pitchFamily="50" charset="-128"/>
              <a:ea typeface="ＭＳ Ｐゴシック" panose="020B0600070205080204" pitchFamily="50" charset="-128"/>
            </a:rPr>
            <a:t>　類似団体との比較では、</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ポイント上回る水準となった。今後とも自主財源の確保と経費節減に努めていく。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155046</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81208"/>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127123</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70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155046</xdr:rowOff>
    </xdr:from>
    <xdr:to>
      <xdr:col>24</xdr:col>
      <xdr:colOff>12700</xdr:colOff>
      <xdr:row>44</xdr:row>
      <xdr:rowOff>155046</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98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156104</xdr:rowOff>
    </xdr:from>
    <xdr:to>
      <xdr:col>23</xdr:col>
      <xdr:colOff>133350</xdr:colOff>
      <xdr:row>43</xdr:row>
      <xdr:rowOff>4763</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flipV="1">
          <a:off x="4114800" y="7357004"/>
          <a:ext cx="8382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87435</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2883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115358</xdr:rowOff>
    </xdr:from>
    <xdr:to>
      <xdr:col>23</xdr:col>
      <xdr:colOff>184150</xdr:colOff>
      <xdr:row>43</xdr:row>
      <xdr:rowOff>45508</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166158</xdr:rowOff>
    </xdr:from>
    <xdr:to>
      <xdr:col>19</xdr:col>
      <xdr:colOff>133350</xdr:colOff>
      <xdr:row>43</xdr:row>
      <xdr:rowOff>4763</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367058"/>
          <a:ext cx="889000" cy="10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115358</xdr:rowOff>
    </xdr:from>
    <xdr:to>
      <xdr:col>19</xdr:col>
      <xdr:colOff>184150</xdr:colOff>
      <xdr:row>43</xdr:row>
      <xdr:rowOff>45508</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55685</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0851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156104</xdr:rowOff>
    </xdr:from>
    <xdr:to>
      <xdr:col>15</xdr:col>
      <xdr:colOff>82550</xdr:colOff>
      <xdr:row>42</xdr:row>
      <xdr:rowOff>166158</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357004"/>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115358</xdr:rowOff>
    </xdr:from>
    <xdr:to>
      <xdr:col>15</xdr:col>
      <xdr:colOff>133350</xdr:colOff>
      <xdr:row>43</xdr:row>
      <xdr:rowOff>45508</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30285</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402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146050</xdr:rowOff>
    </xdr:from>
    <xdr:to>
      <xdr:col>11</xdr:col>
      <xdr:colOff>31750</xdr:colOff>
      <xdr:row>42</xdr:row>
      <xdr:rowOff>156104</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346950"/>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105304</xdr:rowOff>
    </xdr:from>
    <xdr:to>
      <xdr:col>11</xdr:col>
      <xdr:colOff>82550</xdr:colOff>
      <xdr:row>43</xdr:row>
      <xdr:rowOff>35454</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06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20231</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392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85196</xdr:rowOff>
    </xdr:from>
    <xdr:to>
      <xdr:col>7</xdr:col>
      <xdr:colOff>31750</xdr:colOff>
      <xdr:row>43</xdr:row>
      <xdr:rowOff>15346</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286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25523</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054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105304</xdr:rowOff>
    </xdr:from>
    <xdr:to>
      <xdr:col>23</xdr:col>
      <xdr:colOff>184150</xdr:colOff>
      <xdr:row>43</xdr:row>
      <xdr:rowOff>35454</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306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121831</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7151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125413</xdr:rowOff>
    </xdr:from>
    <xdr:to>
      <xdr:col>19</xdr:col>
      <xdr:colOff>184150</xdr:colOff>
      <xdr:row>43</xdr:row>
      <xdr:rowOff>55563</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326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40340</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74126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115358</xdr:rowOff>
    </xdr:from>
    <xdr:to>
      <xdr:col>15</xdr:col>
      <xdr:colOff>133350</xdr:colOff>
      <xdr:row>43</xdr:row>
      <xdr:rowOff>45508</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31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55685</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7085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105304</xdr:rowOff>
    </xdr:from>
    <xdr:to>
      <xdr:col>11</xdr:col>
      <xdr:colOff>82550</xdr:colOff>
      <xdr:row>43</xdr:row>
      <xdr:rowOff>35454</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306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45631</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7075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95250</xdr:rowOff>
    </xdr:from>
    <xdr:to>
      <xdr:col>7</xdr:col>
      <xdr:colOff>31750</xdr:colOff>
      <xdr:row>43</xdr:row>
      <xdr:rowOff>25400</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10177</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人件費、物件費、扶助費等が増加したことが大きく影響し、経常収支比率は昨年度と比較し</a:t>
          </a:r>
          <a:r>
            <a:rPr kumimoji="1" lang="en-US" altLang="ja-JP" sz="1300">
              <a:latin typeface="ＭＳ Ｐゴシック" panose="020B0600070205080204" pitchFamily="50" charset="-128"/>
              <a:ea typeface="ＭＳ Ｐゴシック" panose="020B0600070205080204" pitchFamily="50" charset="-128"/>
            </a:rPr>
            <a:t>3.1</a:t>
          </a:r>
          <a:r>
            <a:rPr kumimoji="1" lang="ja-JP" altLang="en-US" sz="1300">
              <a:latin typeface="ＭＳ Ｐゴシック" panose="020B0600070205080204" pitchFamily="50" charset="-128"/>
              <a:ea typeface="ＭＳ Ｐゴシック" panose="020B0600070205080204" pitchFamily="50" charset="-128"/>
            </a:rPr>
            <a:t>ポイントの増となった。類似団体との比較では</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ポイント高い結果となった。</a:t>
          </a:r>
        </a:p>
        <a:p>
          <a:r>
            <a:rPr kumimoji="1" lang="ja-JP" altLang="en-US" sz="1300">
              <a:latin typeface="ＭＳ Ｐゴシック" panose="020B0600070205080204" pitchFamily="50" charset="-128"/>
              <a:ea typeface="ＭＳ Ｐゴシック" panose="020B0600070205080204" pitchFamily="50" charset="-128"/>
            </a:rPr>
            <a:t>　人件費、扶助費は今後も増加傾向にあると考えられ、公債費も増加する見込みであることから、その他の経常経費である物件費、補助費及び繰出金等の抑制を図っていく必要がある。</a:t>
          </a: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171238</xdr:rowOff>
    </xdr:from>
    <xdr:to>
      <xdr:col>23</xdr:col>
      <xdr:colOff>133350</xdr:colOff>
      <xdr:row>67</xdr:row>
      <xdr:rowOff>96096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115338"/>
          <a:ext cx="0" cy="14679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86165</xdr:rowOff>
    </xdr:from>
    <xdr:ext cx="762000" cy="25904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858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171238</xdr:rowOff>
    </xdr:from>
    <xdr:to>
      <xdr:col>24</xdr:col>
      <xdr:colOff>12700</xdr:colOff>
      <xdr:row>58</xdr:row>
      <xdr:rowOff>171238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115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16721</xdr:rowOff>
    </xdr:from>
    <xdr:to>
      <xdr:col>23</xdr:col>
      <xdr:colOff>133350</xdr:colOff>
      <xdr:row>65</xdr:row>
      <xdr:rowOff>141394</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114800" y="11160971"/>
          <a:ext cx="838200" cy="124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161942</xdr:rowOff>
    </xdr:from>
    <xdr:ext cx="762000" cy="25904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09632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145415</xdr:rowOff>
    </xdr:from>
    <xdr:to>
      <xdr:col>23</xdr:col>
      <xdr:colOff>184150</xdr:colOff>
      <xdr:row>65</xdr:row>
      <xdr:rowOff>75565</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8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16721</xdr:rowOff>
    </xdr:from>
    <xdr:to>
      <xdr:col>19</xdr:col>
      <xdr:colOff>133350</xdr:colOff>
      <xdr:row>65</xdr:row>
      <xdr:rowOff>36830</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3225800" y="11160971"/>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125306</xdr:rowOff>
    </xdr:from>
    <xdr:to>
      <xdr:col>19</xdr:col>
      <xdr:colOff>184150</xdr:colOff>
      <xdr:row>65</xdr:row>
      <xdr:rowOff>55456</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098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65633</xdr:rowOff>
    </xdr:from>
    <xdr:ext cx="7366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08669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57996</xdr:rowOff>
    </xdr:from>
    <xdr:to>
      <xdr:col>15</xdr:col>
      <xdr:colOff>82550</xdr:colOff>
      <xdr:row>65</xdr:row>
      <xdr:rowOff>36830</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2336800" y="10859346"/>
          <a:ext cx="889000" cy="321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101177</xdr:rowOff>
    </xdr:from>
    <xdr:to>
      <xdr:col>15</xdr:col>
      <xdr:colOff>133350</xdr:colOff>
      <xdr:row>65</xdr:row>
      <xdr:rowOff>31327</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73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41504</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0842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57996</xdr:rowOff>
    </xdr:from>
    <xdr:to>
      <xdr:col>11</xdr:col>
      <xdr:colOff>31750</xdr:colOff>
      <xdr:row>66</xdr:row>
      <xdr:rowOff>138854</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0859346"/>
          <a:ext cx="889000" cy="595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30708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1003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6138</xdr:rowOff>
    </xdr:from>
    <xdr:to>
      <xdr:col>7</xdr:col>
      <xdr:colOff>31750</xdr:colOff>
      <xdr:row>65</xdr:row>
      <xdr:rowOff>107738</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150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117915</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0919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90594</xdr:rowOff>
    </xdr:from>
    <xdr:to>
      <xdr:col>23</xdr:col>
      <xdr:colOff>184150</xdr:colOff>
      <xdr:row>66</xdr:row>
      <xdr:rowOff>20744</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1234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62671</xdr:rowOff>
    </xdr:from>
    <xdr:ext cx="762000" cy="25904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1206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137371</xdr:rowOff>
    </xdr:from>
    <xdr:to>
      <xdr:col>19</xdr:col>
      <xdr:colOff>184150</xdr:colOff>
      <xdr:row>65</xdr:row>
      <xdr:rowOff>67521</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1110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52298</xdr:rowOff>
    </xdr:from>
    <xdr:ext cx="7366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11965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157480</xdr:rowOff>
    </xdr:from>
    <xdr:to>
      <xdr:col>15</xdr:col>
      <xdr:colOff>133350</xdr:colOff>
      <xdr:row>65</xdr:row>
      <xdr:rowOff>87630</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113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72407</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121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7196</xdr:rowOff>
    </xdr:from>
    <xdr:to>
      <xdr:col>11</xdr:col>
      <xdr:colOff>82550</xdr:colOff>
      <xdr:row>63</xdr:row>
      <xdr:rowOff>108796</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080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118973</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057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88054</xdr:rowOff>
    </xdr:from>
    <xdr:to>
      <xdr:col>7</xdr:col>
      <xdr:colOff>31750</xdr:colOff>
      <xdr:row>67</xdr:row>
      <xdr:rowOff>18204</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1403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67</xdr:row>
      <xdr:rowOff>2981</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1490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[158,545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人件費の増、物価高騰による物件費等の増により、人口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人当たりの人件費・物件費等決算額は、前年度と比較して</a:t>
          </a:r>
          <a:r>
            <a:rPr kumimoji="1" lang="en-US" altLang="ja-JP" sz="1300">
              <a:latin typeface="ＭＳ Ｐゴシック" panose="020B0600070205080204" pitchFamily="50" charset="-128"/>
              <a:ea typeface="ＭＳ Ｐゴシック" panose="020B0600070205080204" pitchFamily="50" charset="-128"/>
            </a:rPr>
            <a:t>17,080</a:t>
          </a:r>
          <a:r>
            <a:rPr kumimoji="1" lang="ja-JP" altLang="en-US" sz="1300">
              <a:latin typeface="ＭＳ Ｐゴシック" panose="020B0600070205080204" pitchFamily="50" charset="-128"/>
              <a:ea typeface="ＭＳ Ｐゴシック" panose="020B0600070205080204" pitchFamily="50" charset="-128"/>
            </a:rPr>
            <a:t>円増となったが類似団体平均は下回っている。</a:t>
          </a:r>
        </a:p>
        <a:p>
          <a:r>
            <a:rPr kumimoji="1" lang="ja-JP" altLang="en-US" sz="1300">
              <a:latin typeface="ＭＳ Ｐゴシック" panose="020B0600070205080204" pitchFamily="50" charset="-128"/>
              <a:ea typeface="ＭＳ Ｐゴシック" panose="020B0600070205080204" pitchFamily="50" charset="-128"/>
            </a:rPr>
            <a:t>　今後も経常経費の削減や、増加傾向にある人件費、物件費の圧縮に努めていく。</a:t>
          </a: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91" name="テキスト ボックス 190">
          <a:extLst>
            <a:ext uri="{FF2B5EF4-FFF2-40B4-BE49-F238E27FC236}">
              <a16:creationId xmlns:a16="http://schemas.microsoft.com/office/drawing/2014/main" id="{00000000-0008-0000-0300-0000BF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a:extLst>
            <a:ext uri="{FF2B5EF4-FFF2-40B4-BE49-F238E27FC236}">
              <a16:creationId xmlns:a16="http://schemas.microsoft.com/office/drawing/2014/main" id="{00000000-0008-0000-0300-0000C1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162612</xdr:rowOff>
    </xdr:from>
    <xdr:to>
      <xdr:col>23</xdr:col>
      <xdr:colOff>133350</xdr:colOff>
      <xdr:row>89</xdr:row>
      <xdr:rowOff>72858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4953000" y="13878612"/>
          <a:ext cx="0" cy="145329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44935</xdr:rowOff>
    </xdr:from>
    <xdr:ext cx="762000" cy="259045"/>
    <xdr:sp macro="" textlink="">
      <xdr:nvSpPr>
        <xdr:cNvPr id="195" name="人件費・物件費等の状況最小値テキスト">
          <a:extLst>
            <a:ext uri="{FF2B5EF4-FFF2-40B4-BE49-F238E27FC236}">
              <a16:creationId xmlns:a16="http://schemas.microsoft.com/office/drawing/2014/main" id="{00000000-0008-0000-0300-0000C3000000}"/>
            </a:ext>
          </a:extLst>
        </xdr:cNvPr>
        <xdr:cNvSpPr txBox="1"/>
      </xdr:nvSpPr>
      <xdr:spPr>
        <a:xfrm>
          <a:off x="5041900" y="15303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1,382,617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72858</xdr:rowOff>
    </xdr:from>
    <xdr:to>
      <xdr:col>24</xdr:col>
      <xdr:colOff>12700</xdr:colOff>
      <xdr:row>89</xdr:row>
      <xdr:rowOff>72858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5331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77539</xdr:rowOff>
    </xdr:from>
    <xdr:ext cx="762000" cy="259045"/>
    <xdr:sp macro="" textlink="">
      <xdr:nvSpPr>
        <xdr:cNvPr id="197" name="人件費・物件費等の状況最大値テキスト">
          <a:extLst>
            <a:ext uri="{FF2B5EF4-FFF2-40B4-BE49-F238E27FC236}">
              <a16:creationId xmlns:a16="http://schemas.microsoft.com/office/drawing/2014/main" id="{00000000-0008-0000-0300-0000C5000000}"/>
            </a:ext>
          </a:extLst>
        </xdr:cNvPr>
        <xdr:cNvSpPr txBox="1"/>
      </xdr:nvSpPr>
      <xdr:spPr>
        <a:xfrm>
          <a:off x="5041900" y="13622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162612</xdr:rowOff>
    </xdr:from>
    <xdr:to>
      <xdr:col>24</xdr:col>
      <xdr:colOff>12700</xdr:colOff>
      <xdr:row>80</xdr:row>
      <xdr:rowOff>162612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864100" y="13878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18314</xdr:rowOff>
    </xdr:from>
    <xdr:to>
      <xdr:col>23</xdr:col>
      <xdr:colOff>133350</xdr:colOff>
      <xdr:row>81</xdr:row>
      <xdr:rowOff>37940</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4114800" y="13905764"/>
          <a:ext cx="838200" cy="19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38059</xdr:rowOff>
    </xdr:from>
    <xdr:ext cx="762000" cy="259045"/>
    <xdr:sp macro="" textlink="">
      <xdr:nvSpPr>
        <xdr:cNvPr id="200" name="人件費・物件費等の状況平均値テキスト">
          <a:extLst>
            <a:ext uri="{FF2B5EF4-FFF2-40B4-BE49-F238E27FC236}">
              <a16:creationId xmlns:a16="http://schemas.microsoft.com/office/drawing/2014/main" id="{00000000-0008-0000-0300-0000C8000000}"/>
            </a:ext>
          </a:extLst>
        </xdr:cNvPr>
        <xdr:cNvSpPr txBox="1"/>
      </xdr:nvSpPr>
      <xdr:spPr>
        <a:xfrm>
          <a:off x="5041900" y="139255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65982</xdr:rowOff>
    </xdr:from>
    <xdr:to>
      <xdr:col>23</xdr:col>
      <xdr:colOff>184150</xdr:colOff>
      <xdr:row>81</xdr:row>
      <xdr:rowOff>167582</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902200" y="13953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18314</xdr:rowOff>
    </xdr:from>
    <xdr:to>
      <xdr:col>19</xdr:col>
      <xdr:colOff>133350</xdr:colOff>
      <xdr:row>81</xdr:row>
      <xdr:rowOff>20236</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flipV="1">
          <a:off x="3225800" y="13905764"/>
          <a:ext cx="889000" cy="1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29101</xdr:rowOff>
    </xdr:from>
    <xdr:to>
      <xdr:col>19</xdr:col>
      <xdr:colOff>184150</xdr:colOff>
      <xdr:row>81</xdr:row>
      <xdr:rowOff>130701</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4064000" y="1391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115478</xdr:rowOff>
    </xdr:from>
    <xdr:ext cx="7366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733800" y="140029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5254</xdr:rowOff>
    </xdr:from>
    <xdr:to>
      <xdr:col>15</xdr:col>
      <xdr:colOff>82550</xdr:colOff>
      <xdr:row>81</xdr:row>
      <xdr:rowOff>20236</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2336800" y="13892704"/>
          <a:ext cx="889000" cy="14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26533</xdr:rowOff>
    </xdr:from>
    <xdr:to>
      <xdr:col>15</xdr:col>
      <xdr:colOff>133350</xdr:colOff>
      <xdr:row>81</xdr:row>
      <xdr:rowOff>128133</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3175000" y="1391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112910</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2844800" y="14000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5254</xdr:rowOff>
    </xdr:from>
    <xdr:to>
      <xdr:col>11</xdr:col>
      <xdr:colOff>31750</xdr:colOff>
      <xdr:row>81</xdr:row>
      <xdr:rowOff>9807</xdr:rowOff>
    </xdr:to>
    <xdr:cxnSp macro="">
      <xdr:nvCxnSpPr>
        <xdr:cNvPr id="208" name="直線コネクタ 207">
          <a:extLst>
            <a:ext uri="{FF2B5EF4-FFF2-40B4-BE49-F238E27FC236}">
              <a16:creationId xmlns:a16="http://schemas.microsoft.com/office/drawing/2014/main" id="{00000000-0008-0000-0300-0000D0000000}"/>
            </a:ext>
          </a:extLst>
        </xdr:cNvPr>
        <xdr:cNvCxnSpPr/>
      </xdr:nvCxnSpPr>
      <xdr:spPr>
        <a:xfrm flipV="1">
          <a:off x="1447800" y="13892704"/>
          <a:ext cx="889000" cy="4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16692</xdr:rowOff>
    </xdr:from>
    <xdr:to>
      <xdr:col>11</xdr:col>
      <xdr:colOff>82550</xdr:colOff>
      <xdr:row>81</xdr:row>
      <xdr:rowOff>118292</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2286000" y="13904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103069</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955800" y="13990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8124</xdr:rowOff>
    </xdr:from>
    <xdr:to>
      <xdr:col>7</xdr:col>
      <xdr:colOff>31750</xdr:colOff>
      <xdr:row>81</xdr:row>
      <xdr:rowOff>109724</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1397000" y="13895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94501</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066800" y="13981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158590</xdr:rowOff>
    </xdr:from>
    <xdr:to>
      <xdr:col>23</xdr:col>
      <xdr:colOff>184150</xdr:colOff>
      <xdr:row>81</xdr:row>
      <xdr:rowOff>88740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902200" y="13874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79867</xdr:rowOff>
    </xdr:from>
    <xdr:ext cx="762000" cy="259045"/>
    <xdr:sp macro="" textlink="">
      <xdr:nvSpPr>
        <xdr:cNvPr id="219" name="人件費・物件費等の状況該当値テキスト">
          <a:extLst>
            <a:ext uri="{FF2B5EF4-FFF2-40B4-BE49-F238E27FC236}">
              <a16:creationId xmlns:a16="http://schemas.microsoft.com/office/drawing/2014/main" id="{00000000-0008-0000-0300-0000DB000000}"/>
            </a:ext>
          </a:extLst>
        </xdr:cNvPr>
        <xdr:cNvSpPr txBox="1"/>
      </xdr:nvSpPr>
      <xdr:spPr>
        <a:xfrm>
          <a:off x="5041900" y="13795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138964</xdr:rowOff>
    </xdr:from>
    <xdr:to>
      <xdr:col>19</xdr:col>
      <xdr:colOff>184150</xdr:colOff>
      <xdr:row>81</xdr:row>
      <xdr:rowOff>69114</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4064000" y="13854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79291</xdr:rowOff>
    </xdr:from>
    <xdr:ext cx="7366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3733800" y="13623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140886</xdr:rowOff>
    </xdr:from>
    <xdr:to>
      <xdr:col>15</xdr:col>
      <xdr:colOff>133350</xdr:colOff>
      <xdr:row>81</xdr:row>
      <xdr:rowOff>71036</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3175000" y="13856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81213</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2844800" y="13625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125904</xdr:rowOff>
    </xdr:from>
    <xdr:to>
      <xdr:col>11</xdr:col>
      <xdr:colOff>82550</xdr:colOff>
      <xdr:row>81</xdr:row>
      <xdr:rowOff>56054</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2286000" y="13841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66231</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955800" y="13610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130457</xdr:rowOff>
    </xdr:from>
    <xdr:to>
      <xdr:col>7</xdr:col>
      <xdr:colOff>31750</xdr:colOff>
      <xdr:row>81</xdr:row>
      <xdr:rowOff>60607</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1397000" y="13846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70784</xdr:rowOff>
    </xdr:from>
    <xdr:ext cx="762000" cy="2590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066800" y="13615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適正化の取り組みにより、前年度と比較して</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ポイント増となったが、類似団体の平均と同じ結果となった。</a:t>
          </a:r>
        </a:p>
        <a:p>
          <a:r>
            <a:rPr kumimoji="1" lang="ja-JP" altLang="en-US" sz="1300">
              <a:latin typeface="ＭＳ Ｐゴシック" panose="020B0600070205080204" pitchFamily="50" charset="-128"/>
              <a:ea typeface="ＭＳ Ｐゴシック" panose="020B0600070205080204" pitchFamily="50" charset="-128"/>
            </a:rPr>
            <a:t>　今後も人事評価制度の運用、組織機構の見直し、各種手当の総点検等を進め、国公・民間準拠及び他団体との均衡を保つよう給与適正化に努めていく。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12398</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81100"/>
          <a:ext cx="0" cy="13903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155925</xdr:rowOff>
    </xdr:from>
    <xdr:ext cx="762000" cy="25904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4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12398</xdr:rowOff>
    </xdr:from>
    <xdr:to>
      <xdr:col>81</xdr:col>
      <xdr:colOff>133350</xdr:colOff>
      <xdr:row>89</xdr:row>
      <xdr:rowOff>12398</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27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76805</xdr:rowOff>
    </xdr:from>
    <xdr:to>
      <xdr:col>81</xdr:col>
      <xdr:colOff>44450</xdr:colOff>
      <xdr:row>84</xdr:row>
      <xdr:rowOff>111277</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6179800" y="14478605"/>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77004</xdr:rowOff>
    </xdr:from>
    <xdr:ext cx="762000" cy="25904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3073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60477</xdr:rowOff>
    </xdr:from>
    <xdr:to>
      <xdr:col>81</xdr:col>
      <xdr:colOff>95250</xdr:colOff>
      <xdr:row>84</xdr:row>
      <xdr:rowOff>162077</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462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76805</xdr:rowOff>
    </xdr:from>
    <xdr:to>
      <xdr:col>77</xdr:col>
      <xdr:colOff>44450</xdr:colOff>
      <xdr:row>85</xdr:row>
      <xdr:rowOff>54732</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5290800" y="14478605"/>
          <a:ext cx="889000" cy="149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71966</xdr:rowOff>
    </xdr:from>
    <xdr:to>
      <xdr:col>77</xdr:col>
      <xdr:colOff>95250</xdr:colOff>
      <xdr:row>85</xdr:row>
      <xdr:rowOff>2116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158343</xdr:rowOff>
    </xdr:from>
    <xdr:ext cx="7366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5601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30843</xdr:rowOff>
    </xdr:from>
    <xdr:to>
      <xdr:col>72</xdr:col>
      <xdr:colOff>203200</xdr:colOff>
      <xdr:row>85</xdr:row>
      <xdr:rowOff>54732</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a:off x="14401800" y="14432643"/>
          <a:ext cx="889000" cy="195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83457</xdr:rowOff>
    </xdr:from>
    <xdr:to>
      <xdr:col>73</xdr:col>
      <xdr:colOff>44450</xdr:colOff>
      <xdr:row>85</xdr:row>
      <xdr:rowOff>13607</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23784</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30843</xdr:rowOff>
    </xdr:from>
    <xdr:to>
      <xdr:col>68</xdr:col>
      <xdr:colOff>152400</xdr:colOff>
      <xdr:row>84</xdr:row>
      <xdr:rowOff>53823</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flipV="1">
          <a:off x="13512800" y="14432643"/>
          <a:ext cx="889000" cy="2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71966</xdr:rowOff>
    </xdr:from>
    <xdr:to>
      <xdr:col>68</xdr:col>
      <xdr:colOff>203200</xdr:colOff>
      <xdr:row>85</xdr:row>
      <xdr:rowOff>2116</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158343</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560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140909</xdr:rowOff>
    </xdr:from>
    <xdr:to>
      <xdr:col>64</xdr:col>
      <xdr:colOff>152400</xdr:colOff>
      <xdr:row>85</xdr:row>
      <xdr:rowOff>71059</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542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55836</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629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60477</xdr:rowOff>
    </xdr:from>
    <xdr:to>
      <xdr:col>81</xdr:col>
      <xdr:colOff>95250</xdr:colOff>
      <xdr:row>84</xdr:row>
      <xdr:rowOff>162077</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4462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32554</xdr:rowOff>
    </xdr:from>
    <xdr:ext cx="762000" cy="2590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4434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26005</xdr:rowOff>
    </xdr:from>
    <xdr:to>
      <xdr:col>77</xdr:col>
      <xdr:colOff>95250</xdr:colOff>
      <xdr:row>84</xdr:row>
      <xdr:rowOff>127605</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4427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137782</xdr:rowOff>
    </xdr:from>
    <xdr:ext cx="7366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41966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3932</xdr:rowOff>
    </xdr:from>
    <xdr:to>
      <xdr:col>73</xdr:col>
      <xdr:colOff>44450</xdr:colOff>
      <xdr:row>85</xdr:row>
      <xdr:rowOff>105532</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4577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90309</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4663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151493</xdr:rowOff>
    </xdr:from>
    <xdr:to>
      <xdr:col>68</xdr:col>
      <xdr:colOff>203200</xdr:colOff>
      <xdr:row>84</xdr:row>
      <xdr:rowOff>81643</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438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91820</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4150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3023</xdr:rowOff>
    </xdr:from>
    <xdr:to>
      <xdr:col>64</xdr:col>
      <xdr:colOff>152400</xdr:colOff>
      <xdr:row>84</xdr:row>
      <xdr:rowOff>104623</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4404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114800</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4173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数値は上昇しているものの、職員数の削減効果等の影響により、全国平均、類似団体の平均よりも低い水準となった。</a:t>
          </a:r>
        </a:p>
        <a:p>
          <a:r>
            <a:rPr kumimoji="1" lang="ja-JP" altLang="en-US" sz="1300">
              <a:latin typeface="ＭＳ Ｐゴシック" panose="020B0600070205080204" pitchFamily="50" charset="-128"/>
              <a:ea typeface="ＭＳ Ｐゴシック" panose="020B0600070205080204" pitchFamily="50" charset="-128"/>
            </a:rPr>
            <a:t>　今後も業務効率化、職員研修による資質向上に取り組み、適切な定員管理に努めていく。</a:t>
          </a: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112113</xdr:rowOff>
    </xdr:from>
    <xdr:to>
      <xdr:col>81</xdr:col>
      <xdr:colOff>44450</xdr:colOff>
      <xdr:row>67</xdr:row>
      <xdr:rowOff>69286</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9884763"/>
          <a:ext cx="0" cy="16716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41363</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52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69286</xdr:rowOff>
    </xdr:from>
    <xdr:to>
      <xdr:col>81</xdr:col>
      <xdr:colOff>133350</xdr:colOff>
      <xdr:row>67</xdr:row>
      <xdr:rowOff>69286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556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27040</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628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112113</xdr:rowOff>
    </xdr:from>
    <xdr:to>
      <xdr:col>81</xdr:col>
      <xdr:colOff>133350</xdr:colOff>
      <xdr:row>57</xdr:row>
      <xdr:rowOff>112113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9884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129822</xdr:rowOff>
    </xdr:from>
    <xdr:to>
      <xdr:col>81</xdr:col>
      <xdr:colOff>44450</xdr:colOff>
      <xdr:row>60</xdr:row>
      <xdr:rowOff>11995</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179800" y="10245372"/>
          <a:ext cx="838200" cy="5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100841</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3878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128764</xdr:rowOff>
    </xdr:from>
    <xdr:to>
      <xdr:col>81</xdr:col>
      <xdr:colOff>95250</xdr:colOff>
      <xdr:row>61</xdr:row>
      <xdr:rowOff>58914</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415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89605</xdr:rowOff>
    </xdr:from>
    <xdr:to>
      <xdr:col>77</xdr:col>
      <xdr:colOff>44450</xdr:colOff>
      <xdr:row>59</xdr:row>
      <xdr:rowOff>129822</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5290800" y="10205155"/>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95250</xdr:rowOff>
    </xdr:from>
    <xdr:to>
      <xdr:col>77</xdr:col>
      <xdr:colOff>95250</xdr:colOff>
      <xdr:row>61</xdr:row>
      <xdr:rowOff>25400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38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10177</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468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70838</xdr:rowOff>
    </xdr:from>
    <xdr:to>
      <xdr:col>72</xdr:col>
      <xdr:colOff>203200</xdr:colOff>
      <xdr:row>59</xdr:row>
      <xdr:rowOff>89605</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4401800" y="10186388"/>
          <a:ext cx="889000" cy="18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93910</xdr:rowOff>
    </xdr:from>
    <xdr:to>
      <xdr:col>73</xdr:col>
      <xdr:colOff>44450</xdr:colOff>
      <xdr:row>61</xdr:row>
      <xdr:rowOff>24060</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38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8837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46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62795</xdr:rowOff>
    </xdr:from>
    <xdr:to>
      <xdr:col>68</xdr:col>
      <xdr:colOff>152400</xdr:colOff>
      <xdr:row>59</xdr:row>
      <xdr:rowOff>70838</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10178345"/>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85866</xdr:rowOff>
    </xdr:from>
    <xdr:to>
      <xdr:col>68</xdr:col>
      <xdr:colOff>203200</xdr:colOff>
      <xdr:row>61</xdr:row>
      <xdr:rowOff>16016</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37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793</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459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81845</xdr:rowOff>
    </xdr:from>
    <xdr:to>
      <xdr:col>64</xdr:col>
      <xdr:colOff>152400</xdr:colOff>
      <xdr:row>61</xdr:row>
      <xdr:rowOff>11995</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368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168222</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455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132645</xdr:rowOff>
    </xdr:from>
    <xdr:to>
      <xdr:col>81</xdr:col>
      <xdr:colOff>95250</xdr:colOff>
      <xdr:row>60</xdr:row>
      <xdr:rowOff>62795</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0248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149172</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10093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79022</xdr:rowOff>
    </xdr:from>
    <xdr:to>
      <xdr:col>77</xdr:col>
      <xdr:colOff>95250</xdr:colOff>
      <xdr:row>60</xdr:row>
      <xdr:rowOff>9172</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0194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19349</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9963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38805</xdr:rowOff>
    </xdr:from>
    <xdr:to>
      <xdr:col>73</xdr:col>
      <xdr:colOff>44450</xdr:colOff>
      <xdr:row>59</xdr:row>
      <xdr:rowOff>140405</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015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150582</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9923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20038</xdr:rowOff>
    </xdr:from>
    <xdr:to>
      <xdr:col>68</xdr:col>
      <xdr:colOff>203200</xdr:colOff>
      <xdr:row>59</xdr:row>
      <xdr:rowOff>121638</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0135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131815</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9904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11995</xdr:rowOff>
    </xdr:from>
    <xdr:to>
      <xdr:col>64</xdr:col>
      <xdr:colOff>152400</xdr:colOff>
      <xdr:row>59</xdr:row>
      <xdr:rowOff>113595</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0127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123772</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9896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元利償還金は増となったものの、一部事務組合等の起こした地方債に充てたと認められる補助金又は負担金の減や標準財政規模の増により、実質公債費比率は前年度と比較して</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ポイント改善した。ただ、類似団体と比較すると高い状況が続いている。</a:t>
          </a:r>
        </a:p>
        <a:p>
          <a:r>
            <a:rPr kumimoji="1" lang="ja-JP" altLang="en-US" sz="1300">
              <a:latin typeface="ＭＳ Ｐゴシック" panose="020B0600070205080204" pitchFamily="50" charset="-128"/>
              <a:ea typeface="ＭＳ Ｐゴシック" panose="020B0600070205080204" pitchFamily="50" charset="-128"/>
            </a:rPr>
            <a:t>　公共施設の老朽化対策が今後急務となっていることから、自主財源の確保、実施事業の選別など財政規律を堅持した財政運営の取組を強化しなければならない。</a:t>
          </a: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102447</xdr:rowOff>
    </xdr:from>
    <xdr:to>
      <xdr:col>81</xdr:col>
      <xdr:colOff>44450</xdr:colOff>
      <xdr:row>45</xdr:row>
      <xdr:rowOff>162560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446097"/>
          <a:ext cx="0" cy="143171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134637</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849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162560</xdr:rowOff>
    </xdr:from>
    <xdr:to>
      <xdr:col>81</xdr:col>
      <xdr:colOff>133350</xdr:colOff>
      <xdr:row>45</xdr:row>
      <xdr:rowOff>162560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877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17374</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189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102447</xdr:rowOff>
    </xdr:from>
    <xdr:to>
      <xdr:col>81</xdr:col>
      <xdr:colOff>133350</xdr:colOff>
      <xdr:row>37</xdr:row>
      <xdr:rowOff>102447</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446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14817</xdr:rowOff>
    </xdr:from>
    <xdr:to>
      <xdr:col>81</xdr:col>
      <xdr:colOff>44450</xdr:colOff>
      <xdr:row>43</xdr:row>
      <xdr:rowOff>87206</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6179800" y="7387167"/>
          <a:ext cx="8382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82144</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6940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87206</xdr:rowOff>
    </xdr:from>
    <xdr:to>
      <xdr:col>77</xdr:col>
      <xdr:colOff>44450</xdr:colOff>
      <xdr:row>44</xdr:row>
      <xdr:rowOff>20320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5290800" y="7459556"/>
          <a:ext cx="889000" cy="104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65617</xdr:rowOff>
    </xdr:from>
    <xdr:to>
      <xdr:col>77</xdr:col>
      <xdr:colOff>95250</xdr:colOff>
      <xdr:row>41</xdr:row>
      <xdr:rowOff>167217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5944</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68639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44</xdr:row>
      <xdr:rowOff>20320</xdr:rowOff>
    </xdr:from>
    <xdr:to>
      <xdr:col>72</xdr:col>
      <xdr:colOff>203200</xdr:colOff>
      <xdr:row>44</xdr:row>
      <xdr:rowOff>165100</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flipV="1">
          <a:off x="14401800" y="756412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81704</xdr:rowOff>
    </xdr:from>
    <xdr:to>
      <xdr:col>73</xdr:col>
      <xdr:colOff>44450</xdr:colOff>
      <xdr:row>42</xdr:row>
      <xdr:rowOff>11854</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22031</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6880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44</xdr:row>
      <xdr:rowOff>116840</xdr:rowOff>
    </xdr:from>
    <xdr:to>
      <xdr:col>68</xdr:col>
      <xdr:colOff>152400</xdr:colOff>
      <xdr:row>44</xdr:row>
      <xdr:rowOff>165100</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a:off x="13512800" y="766064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81704</xdr:rowOff>
    </xdr:from>
    <xdr:to>
      <xdr:col>68</xdr:col>
      <xdr:colOff>203200</xdr:colOff>
      <xdr:row>42</xdr:row>
      <xdr:rowOff>11854</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22031</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6880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89746</xdr:rowOff>
    </xdr:from>
    <xdr:to>
      <xdr:col>64</xdr:col>
      <xdr:colOff>152400</xdr:colOff>
      <xdr:row>42</xdr:row>
      <xdr:rowOff>19896</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30073</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688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135467</xdr:rowOff>
    </xdr:from>
    <xdr:to>
      <xdr:col>81</xdr:col>
      <xdr:colOff>95250</xdr:colOff>
      <xdr:row>43</xdr:row>
      <xdr:rowOff>65617</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107544</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730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36406</xdr:rowOff>
    </xdr:from>
    <xdr:to>
      <xdr:col>77</xdr:col>
      <xdr:colOff>95250</xdr:colOff>
      <xdr:row>43</xdr:row>
      <xdr:rowOff>138006</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7408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122783</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74951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140970</xdr:rowOff>
    </xdr:from>
    <xdr:to>
      <xdr:col>73</xdr:col>
      <xdr:colOff>44450</xdr:colOff>
      <xdr:row>44</xdr:row>
      <xdr:rowOff>71120</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751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44</xdr:row>
      <xdr:rowOff>55897</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759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44</xdr:row>
      <xdr:rowOff>114300</xdr:rowOff>
    </xdr:from>
    <xdr:to>
      <xdr:col>68</xdr:col>
      <xdr:colOff>203200</xdr:colOff>
      <xdr:row>45</xdr:row>
      <xdr:rowOff>44450</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765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45</xdr:row>
      <xdr:rowOff>29227</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774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44</xdr:row>
      <xdr:rowOff>66040</xdr:rowOff>
    </xdr:from>
    <xdr:to>
      <xdr:col>64</xdr:col>
      <xdr:colOff>152400</xdr:colOff>
      <xdr:row>44</xdr:row>
      <xdr:rowOff>167640</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760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44</xdr:row>
      <xdr:rowOff>152417</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769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地方債現在高が減少したことや、標準財政規模が増加したこと等が影響し、将来負担比率は前年度に引き続き数値なしとなった。</a:t>
          </a:r>
        </a:p>
        <a:p>
          <a:r>
            <a:rPr kumimoji="1" lang="ja-JP" altLang="en-US" sz="1300">
              <a:latin typeface="ＭＳ Ｐゴシック" panose="020B0600070205080204" pitchFamily="50" charset="-128"/>
              <a:ea typeface="ＭＳ Ｐゴシック" panose="020B0600070205080204" pitchFamily="50" charset="-128"/>
            </a:rPr>
            <a:t>　今後も計画的な地方債の発行による地方債残高の抑制、充当可能な基金の確保により、健全な財政運営に努めていく。</a:t>
          </a: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37132</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6672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9209</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952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37132</xdr:rowOff>
    </xdr:from>
    <xdr:to>
      <xdr:col>81</xdr:col>
      <xdr:colOff>133350</xdr:colOff>
      <xdr:row>23</xdr:row>
      <xdr:rowOff>37132</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980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51" name="将来負担の状況平均値テキスト">
          <a:extLst>
            <a:ext uri="{FF2B5EF4-FFF2-40B4-BE49-F238E27FC236}">
              <a16:creationId xmlns:a16="http://schemas.microsoft.com/office/drawing/2014/main" id="{00000000-0008-0000-0300-0000C3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9192</xdr:rowOff>
    </xdr:from>
    <xdr:to>
      <xdr:col>64</xdr:col>
      <xdr:colOff>152400</xdr:colOff>
      <xdr:row>14</xdr:row>
      <xdr:rowOff>110792</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3462000" y="2409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95569</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131800" y="2495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46204</xdr:rowOff>
    </xdr:from>
    <xdr:to>
      <xdr:col>64</xdr:col>
      <xdr:colOff>152400</xdr:colOff>
      <xdr:row>13</xdr:row>
      <xdr:rowOff>147804</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3462000" y="2275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157981</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131800" y="2043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宮崎県高鍋町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19,275
19,130
43.80
12,132,250
11,428,697
538,129
5,319,791
6,903,172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普通交付税は増となったが、会計年度任用職員の勤勉手当の支給など報酬増の影響により、全国平均、県平均・類似団体平均よりも高くなっている。</a:t>
          </a:r>
        </a:p>
        <a:p>
          <a:r>
            <a:rPr kumimoji="1" lang="ja-JP" altLang="en-US" sz="1300">
              <a:latin typeface="ＭＳ Ｐゴシック" panose="020B0600070205080204" pitchFamily="50" charset="-128"/>
              <a:ea typeface="ＭＳ Ｐゴシック" panose="020B0600070205080204" pitchFamily="50" charset="-128"/>
            </a:rPr>
            <a:t>　会計年度任用職員制度の影響もあり、人件費は増加傾向が続くが、適切な人員配置により人件費の抑制に努めることが必要である。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165100</xdr:rowOff>
    </xdr:from>
    <xdr:to>
      <xdr:col>24</xdr:col>
      <xdr:colOff>25400</xdr:colOff>
      <xdr:row>42</xdr:row>
      <xdr:rowOff>39915</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651500"/>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11992</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7212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39915</xdr:rowOff>
    </xdr:from>
    <xdr:to>
      <xdr:col>24</xdr:col>
      <xdr:colOff>114300</xdr:colOff>
      <xdr:row>42</xdr:row>
      <xdr:rowOff>39915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240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80027</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39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165100</xdr:rowOff>
    </xdr:from>
    <xdr:to>
      <xdr:col>24</xdr:col>
      <xdr:colOff>114300</xdr:colOff>
      <xdr:row>32</xdr:row>
      <xdr:rowOff>165100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651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124278</xdr:rowOff>
    </xdr:from>
    <xdr:to>
      <xdr:col>24</xdr:col>
      <xdr:colOff>25400</xdr:colOff>
      <xdr:row>38</xdr:row>
      <xdr:rowOff>116115</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467928"/>
          <a:ext cx="838200" cy="163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152599</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153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136072</xdr:rowOff>
    </xdr:from>
    <xdr:to>
      <xdr:col>24</xdr:col>
      <xdr:colOff>76200</xdr:colOff>
      <xdr:row>37</xdr:row>
      <xdr:rowOff>66222</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30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124278</xdr:rowOff>
    </xdr:from>
    <xdr:to>
      <xdr:col>19</xdr:col>
      <xdr:colOff>187325</xdr:colOff>
      <xdr:row>37</xdr:row>
      <xdr:rowOff>124278</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3098800" y="64679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27214</xdr:rowOff>
    </xdr:from>
    <xdr:to>
      <xdr:col>20</xdr:col>
      <xdr:colOff>38100</xdr:colOff>
      <xdr:row>36</xdr:row>
      <xdr:rowOff>128814</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19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138991</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5968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67128</xdr:rowOff>
    </xdr:from>
    <xdr:to>
      <xdr:col>15</xdr:col>
      <xdr:colOff>98425</xdr:colOff>
      <xdr:row>37</xdr:row>
      <xdr:rowOff>124278</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6239328"/>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5443</xdr:rowOff>
    </xdr:from>
    <xdr:to>
      <xdr:col>15</xdr:col>
      <xdr:colOff>149225</xdr:colOff>
      <xdr:row>36</xdr:row>
      <xdr:rowOff>107043</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177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117220</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5946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67128</xdr:rowOff>
    </xdr:from>
    <xdr:to>
      <xdr:col>11</xdr:col>
      <xdr:colOff>9525</xdr:colOff>
      <xdr:row>39</xdr:row>
      <xdr:rowOff>64407</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6239328"/>
          <a:ext cx="889000" cy="511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122464</xdr:rowOff>
    </xdr:from>
    <xdr:to>
      <xdr:col>11</xdr:col>
      <xdr:colOff>60325</xdr:colOff>
      <xdr:row>36</xdr:row>
      <xdr:rowOff>52614</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123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62791</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5892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8164</xdr:rowOff>
    </xdr:from>
    <xdr:to>
      <xdr:col>6</xdr:col>
      <xdr:colOff>171450</xdr:colOff>
      <xdr:row>37</xdr:row>
      <xdr:rowOff>109764</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351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119941</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120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65315</xdr:rowOff>
    </xdr:from>
    <xdr:to>
      <xdr:col>24</xdr:col>
      <xdr:colOff>76200</xdr:colOff>
      <xdr:row>38</xdr:row>
      <xdr:rowOff>166915</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580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37392</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6552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73478</xdr:rowOff>
    </xdr:from>
    <xdr:to>
      <xdr:col>20</xdr:col>
      <xdr:colOff>38100</xdr:colOff>
      <xdr:row>38</xdr:row>
      <xdr:rowOff>3628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417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159855</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6503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73478</xdr:rowOff>
    </xdr:from>
    <xdr:to>
      <xdr:col>15</xdr:col>
      <xdr:colOff>149225</xdr:colOff>
      <xdr:row>38</xdr:row>
      <xdr:rowOff>3628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417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159855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6503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16328</xdr:rowOff>
    </xdr:from>
    <xdr:to>
      <xdr:col>11</xdr:col>
      <xdr:colOff>60325</xdr:colOff>
      <xdr:row>36</xdr:row>
      <xdr:rowOff>117928</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6188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102705</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6274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39</xdr:row>
      <xdr:rowOff>13607</xdr:rowOff>
    </xdr:from>
    <xdr:to>
      <xdr:col>6</xdr:col>
      <xdr:colOff>171450</xdr:colOff>
      <xdr:row>39</xdr:row>
      <xdr:rowOff>115207</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700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99984</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6786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物価高騰等により物件費が増となったことで、前年度と比較して</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ポイント増加した。</a:t>
          </a:r>
        </a:p>
        <a:p>
          <a:r>
            <a:rPr kumimoji="1" lang="ja-JP" altLang="en-US" sz="1300">
              <a:latin typeface="ＭＳ Ｐゴシック" panose="020B0600070205080204" pitchFamily="50" charset="-128"/>
              <a:ea typeface="ＭＳ Ｐゴシック" panose="020B0600070205080204" pitchFamily="50" charset="-128"/>
            </a:rPr>
            <a:t>　経常的な物件費については、予算編成時に前年度以下とすることを原則とし、歳出抑制に努めてきており、類似団体平均と比較すると低い水準で推移している。</a:t>
          </a:r>
        </a:p>
        <a:p>
          <a:r>
            <a:rPr kumimoji="1" lang="ja-JP" altLang="en-US" sz="1300">
              <a:latin typeface="ＭＳ Ｐゴシック" panose="020B0600070205080204" pitchFamily="50" charset="-128"/>
              <a:ea typeface="ＭＳ Ｐゴシック" panose="020B0600070205080204" pitchFamily="50" charset="-128"/>
            </a:rPr>
            <a:t>　引き続き、経費節減に努め経常経費の抑制を図っていく。</a:t>
          </a: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113284</xdr:rowOff>
    </xdr:from>
    <xdr:to>
      <xdr:col>82</xdr:col>
      <xdr:colOff>107950</xdr:colOff>
      <xdr:row>21</xdr:row>
      <xdr:rowOff>5842</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170684"/>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149369</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7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5842</xdr:rowOff>
    </xdr:from>
    <xdr:to>
      <xdr:col>82</xdr:col>
      <xdr:colOff>196850</xdr:colOff>
      <xdr:row>21</xdr:row>
      <xdr:rowOff>5842</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606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28211</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1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113284</xdr:rowOff>
    </xdr:from>
    <xdr:to>
      <xdr:col>82</xdr:col>
      <xdr:colOff>196850</xdr:colOff>
      <xdr:row>12</xdr:row>
      <xdr:rowOff>113284</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170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115570</xdr:rowOff>
    </xdr:from>
    <xdr:to>
      <xdr:col>82</xdr:col>
      <xdr:colOff>107950</xdr:colOff>
      <xdr:row>13</xdr:row>
      <xdr:rowOff>161290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34442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105427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677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133350</xdr:rowOff>
    </xdr:from>
    <xdr:to>
      <xdr:col>82</xdr:col>
      <xdr:colOff>158750</xdr:colOff>
      <xdr:row>16</xdr:row>
      <xdr:rowOff>63500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106426</xdr:rowOff>
    </xdr:from>
    <xdr:to>
      <xdr:col>78</xdr:col>
      <xdr:colOff>69850</xdr:colOff>
      <xdr:row>13</xdr:row>
      <xdr:rowOff>115570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33527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87630</xdr:rowOff>
    </xdr:from>
    <xdr:to>
      <xdr:col>78</xdr:col>
      <xdr:colOff>120650</xdr:colOff>
      <xdr:row>16</xdr:row>
      <xdr:rowOff>17780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2557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745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5842</xdr:rowOff>
    </xdr:from>
    <xdr:to>
      <xdr:col>73</xdr:col>
      <xdr:colOff>180975</xdr:colOff>
      <xdr:row>13</xdr:row>
      <xdr:rowOff>106426</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234692"/>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96774</xdr:rowOff>
    </xdr:from>
    <xdr:to>
      <xdr:col>74</xdr:col>
      <xdr:colOff>31750</xdr:colOff>
      <xdr:row>16</xdr:row>
      <xdr:rowOff>26924</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668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11701</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754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5842</xdr:rowOff>
    </xdr:from>
    <xdr:to>
      <xdr:col>69</xdr:col>
      <xdr:colOff>92075</xdr:colOff>
      <xdr:row>13</xdr:row>
      <xdr:rowOff>115570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234692"/>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158496</xdr:rowOff>
    </xdr:from>
    <xdr:to>
      <xdr:col>69</xdr:col>
      <xdr:colOff>142875</xdr:colOff>
      <xdr:row>15</xdr:row>
      <xdr:rowOff>88646</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558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73423</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645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60198</xdr:rowOff>
    </xdr:from>
    <xdr:to>
      <xdr:col>65</xdr:col>
      <xdr:colOff>53975</xdr:colOff>
      <xdr:row>15</xdr:row>
      <xdr:rowOff>161798</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31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146575</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718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110490</xdr:rowOff>
    </xdr:from>
    <xdr:to>
      <xdr:col>82</xdr:col>
      <xdr:colOff>158750</xdr:colOff>
      <xdr:row>14</xdr:row>
      <xdr:rowOff>40640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33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12</xdr:row>
      <xdr:rowOff>127017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18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64770</xdr:rowOff>
    </xdr:from>
    <xdr:to>
      <xdr:col>78</xdr:col>
      <xdr:colOff>120650</xdr:colOff>
      <xdr:row>13</xdr:row>
      <xdr:rowOff>166370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29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5097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062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55626</xdr:rowOff>
    </xdr:from>
    <xdr:to>
      <xdr:col>74</xdr:col>
      <xdr:colOff>31750</xdr:colOff>
      <xdr:row>13</xdr:row>
      <xdr:rowOff>157226</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284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11</xdr:row>
      <xdr:rowOff>167403</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053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12</xdr:row>
      <xdr:rowOff>126492</xdr:rowOff>
    </xdr:from>
    <xdr:to>
      <xdr:col>69</xdr:col>
      <xdr:colOff>142875</xdr:colOff>
      <xdr:row>13</xdr:row>
      <xdr:rowOff>56642</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183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66819</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1952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64770</xdr:rowOff>
    </xdr:from>
    <xdr:to>
      <xdr:col>65</xdr:col>
      <xdr:colOff>53975</xdr:colOff>
      <xdr:row>13</xdr:row>
      <xdr:rowOff>166370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29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5097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06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普通交付税は増となったが、物価高騰対策給付金の増による扶助費の増により、前年度と比較して</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ポイント増加した。類似団体内では高い数値となっているが、全国平均及び県平均よりは低い数値となった。</a:t>
          </a:r>
        </a:p>
        <a:p>
          <a:r>
            <a:rPr kumimoji="1" lang="ja-JP" altLang="en-US" sz="1300">
              <a:latin typeface="ＭＳ Ｐゴシック" panose="020B0600070205080204" pitchFamily="50" charset="-128"/>
              <a:ea typeface="ＭＳ Ｐゴシック" panose="020B0600070205080204" pitchFamily="50" charset="-128"/>
            </a:rPr>
            <a:t>　扶助費は年々増加傾向にあり、今後も増加が見込まれるため、事業の精査等により適正化に努めていく。</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78015</xdr:rowOff>
    </xdr:from>
    <xdr:to>
      <xdr:col>24</xdr:col>
      <xdr:colOff>25400</xdr:colOff>
      <xdr:row>60</xdr:row>
      <xdr:rowOff>132443</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8993415"/>
          <a:ext cx="0" cy="1426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104520</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391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132443</xdr:rowOff>
    </xdr:from>
    <xdr:to>
      <xdr:col>24</xdr:col>
      <xdr:colOff>114300</xdr:colOff>
      <xdr:row>60</xdr:row>
      <xdr:rowOff>132443</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419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164392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736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78015</xdr:rowOff>
    </xdr:from>
    <xdr:to>
      <xdr:col>24</xdr:col>
      <xdr:colOff>114300</xdr:colOff>
      <xdr:row>52</xdr:row>
      <xdr:rowOff>78015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8993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146050</xdr:rowOff>
    </xdr:from>
    <xdr:to>
      <xdr:col>24</xdr:col>
      <xdr:colOff>25400</xdr:colOff>
      <xdr:row>58</xdr:row>
      <xdr:rowOff>137885</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918700"/>
          <a:ext cx="8382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19249</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277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135165</xdr:rowOff>
    </xdr:from>
    <xdr:to>
      <xdr:col>19</xdr:col>
      <xdr:colOff>187325</xdr:colOff>
      <xdr:row>57</xdr:row>
      <xdr:rowOff>146050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907815"/>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141515</xdr:rowOff>
    </xdr:from>
    <xdr:to>
      <xdr:col>20</xdr:col>
      <xdr:colOff>38100</xdr:colOff>
      <xdr:row>55</xdr:row>
      <xdr:rowOff>71665</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81842</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168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48078</xdr:rowOff>
    </xdr:from>
    <xdr:to>
      <xdr:col>15</xdr:col>
      <xdr:colOff>98425</xdr:colOff>
      <xdr:row>57</xdr:row>
      <xdr:rowOff>135165</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820728"/>
          <a:ext cx="889000" cy="8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97972</xdr:rowOff>
    </xdr:from>
    <xdr:to>
      <xdr:col>15</xdr:col>
      <xdr:colOff>149225</xdr:colOff>
      <xdr:row>55</xdr:row>
      <xdr:rowOff>28122</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356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38299</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125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48078</xdr:rowOff>
    </xdr:from>
    <xdr:to>
      <xdr:col>11</xdr:col>
      <xdr:colOff>9525</xdr:colOff>
      <xdr:row>58</xdr:row>
      <xdr:rowOff>72572</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820728"/>
          <a:ext cx="889000" cy="19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54428</xdr:rowOff>
    </xdr:from>
    <xdr:to>
      <xdr:col>11</xdr:col>
      <xdr:colOff>60325</xdr:colOff>
      <xdr:row>54</xdr:row>
      <xdr:rowOff>156028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31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166205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08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33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16527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87085</xdr:rowOff>
    </xdr:from>
    <xdr:to>
      <xdr:col>24</xdr:col>
      <xdr:colOff>76200</xdr:colOff>
      <xdr:row>59</xdr:row>
      <xdr:rowOff>17235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10031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59162</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10003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95250</xdr:rowOff>
    </xdr:from>
    <xdr:to>
      <xdr:col>20</xdr:col>
      <xdr:colOff>38100</xdr:colOff>
      <xdr:row>58</xdr:row>
      <xdr:rowOff>25400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10177</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954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84365</xdr:rowOff>
    </xdr:from>
    <xdr:to>
      <xdr:col>15</xdr:col>
      <xdr:colOff>149225</xdr:colOff>
      <xdr:row>58</xdr:row>
      <xdr:rowOff>14515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85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170742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943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168728</xdr:rowOff>
    </xdr:from>
    <xdr:to>
      <xdr:col>11</xdr:col>
      <xdr:colOff>60325</xdr:colOff>
      <xdr:row>57</xdr:row>
      <xdr:rowOff>98878</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76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83655</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856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21772</xdr:rowOff>
    </xdr:from>
    <xdr:to>
      <xdr:col>6</xdr:col>
      <xdr:colOff>171450</xdr:colOff>
      <xdr:row>58</xdr:row>
      <xdr:rowOff>123372</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965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108149</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1005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普通交付税の増が影響し、前年度と比較して</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ポイント減少した。</a:t>
          </a:r>
        </a:p>
        <a:p>
          <a:r>
            <a:rPr kumimoji="1" lang="ja-JP" altLang="en-US" sz="1300">
              <a:latin typeface="ＭＳ Ｐゴシック" panose="020B0600070205080204" pitchFamily="50" charset="-128"/>
              <a:ea typeface="ＭＳ Ｐゴシック" panose="020B0600070205080204" pitchFamily="50" charset="-128"/>
            </a:rPr>
            <a:t>　その他の主なものは特別会計への繰出金であるが、特別会計への繰出金の増加は、一般会計の財政を圧迫するため、経費節減、経営分析を行い、収支改善を図っていく必要がある。</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152400</xdr:rowOff>
    </xdr:from>
    <xdr:to>
      <xdr:col>82</xdr:col>
      <xdr:colOff>107950</xdr:colOff>
      <xdr:row>62</xdr:row>
      <xdr:rowOff>12700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067800"/>
          <a:ext cx="0" cy="1574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156227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12700</xdr:rowOff>
    </xdr:from>
    <xdr:to>
      <xdr:col>82</xdr:col>
      <xdr:colOff>196850</xdr:colOff>
      <xdr:row>62</xdr:row>
      <xdr:rowOff>12700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67327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81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152400</xdr:rowOff>
    </xdr:from>
    <xdr:to>
      <xdr:col>82</xdr:col>
      <xdr:colOff>196850</xdr:colOff>
      <xdr:row>52</xdr:row>
      <xdr:rowOff>152400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067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50800</xdr:rowOff>
    </xdr:from>
    <xdr:to>
      <xdr:col>82</xdr:col>
      <xdr:colOff>107950</xdr:colOff>
      <xdr:row>58</xdr:row>
      <xdr:rowOff>88900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99949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86377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68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69850</xdr:rowOff>
    </xdr:from>
    <xdr:to>
      <xdr:col>82</xdr:col>
      <xdr:colOff>158750</xdr:colOff>
      <xdr:row>58</xdr:row>
      <xdr:rowOff>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84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88900</xdr:rowOff>
    </xdr:from>
    <xdr:to>
      <xdr:col>78</xdr:col>
      <xdr:colOff>69850</xdr:colOff>
      <xdr:row>60</xdr:row>
      <xdr:rowOff>25400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4782800" y="10033000"/>
          <a:ext cx="889000" cy="279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149877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1009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57150</xdr:rowOff>
    </xdr:from>
    <xdr:to>
      <xdr:col>73</xdr:col>
      <xdr:colOff>180975</xdr:colOff>
      <xdr:row>60</xdr:row>
      <xdr:rowOff>25400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10172700"/>
          <a:ext cx="8890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38100</xdr:rowOff>
    </xdr:from>
    <xdr:to>
      <xdr:col>74</xdr:col>
      <xdr:colOff>31750</xdr:colOff>
      <xdr:row>58</xdr:row>
      <xdr:rowOff>139700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149877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75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57150</xdr:rowOff>
    </xdr:from>
    <xdr:to>
      <xdr:col>69</xdr:col>
      <xdr:colOff>92075</xdr:colOff>
      <xdr:row>61</xdr:row>
      <xdr:rowOff>44450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10172700"/>
          <a:ext cx="889000" cy="330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38100</xdr:rowOff>
    </xdr:from>
    <xdr:to>
      <xdr:col>69</xdr:col>
      <xdr:colOff>142875</xdr:colOff>
      <xdr:row>58</xdr:row>
      <xdr:rowOff>139700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149877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75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1009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92727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86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0</xdr:rowOff>
    </xdr:from>
    <xdr:to>
      <xdr:col>82</xdr:col>
      <xdr:colOff>158750</xdr:colOff>
      <xdr:row>58</xdr:row>
      <xdr:rowOff>101600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143527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38100</xdr:rowOff>
    </xdr:from>
    <xdr:to>
      <xdr:col>78</xdr:col>
      <xdr:colOff>120650</xdr:colOff>
      <xdr:row>58</xdr:row>
      <xdr:rowOff>139700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149877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751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146050</xdr:rowOff>
    </xdr:from>
    <xdr:to>
      <xdr:col>74</xdr:col>
      <xdr:colOff>31750</xdr:colOff>
      <xdr:row>60</xdr:row>
      <xdr:rowOff>76200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26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60977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6350</xdr:rowOff>
    </xdr:from>
    <xdr:to>
      <xdr:col>69</xdr:col>
      <xdr:colOff>142875</xdr:colOff>
      <xdr:row>59</xdr:row>
      <xdr:rowOff>107950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92727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20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165100</xdr:rowOff>
    </xdr:from>
    <xdr:to>
      <xdr:col>65</xdr:col>
      <xdr:colOff>53975</xdr:colOff>
      <xdr:row>61</xdr:row>
      <xdr:rowOff>95250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45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80027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普通交付税は増となったが、一部事務組合に対する負担金の増による補助費等の増により、昨年度と比較して</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ポイント増となった。</a:t>
          </a:r>
        </a:p>
        <a:p>
          <a:r>
            <a:rPr kumimoji="1" lang="ja-JP" altLang="en-US" sz="1300">
              <a:latin typeface="ＭＳ Ｐゴシック" panose="020B0600070205080204" pitchFamily="50" charset="-128"/>
              <a:ea typeface="ＭＳ Ｐゴシック" panose="020B0600070205080204" pitchFamily="50" charset="-128"/>
            </a:rPr>
            <a:t>　特に町単独補助金については、原則</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年を周期とした終期設定及び補助金の必要性や効果の検証を行い、廃止・縮減・統合などの見直しを図っていく。</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64135</xdr:rowOff>
    </xdr:from>
    <xdr:to>
      <xdr:col>82</xdr:col>
      <xdr:colOff>107950</xdr:colOff>
      <xdr:row>40</xdr:row>
      <xdr:rowOff>18415</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721985"/>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161942</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6848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18415</xdr:rowOff>
    </xdr:from>
    <xdr:to>
      <xdr:col>82</xdr:col>
      <xdr:colOff>196850</xdr:colOff>
      <xdr:row>40</xdr:row>
      <xdr:rowOff>18415</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6876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150512</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465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64135</xdr:rowOff>
    </xdr:from>
    <xdr:to>
      <xdr:col>82</xdr:col>
      <xdr:colOff>196850</xdr:colOff>
      <xdr:row>33</xdr:row>
      <xdr:rowOff>64135</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721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69850</xdr:rowOff>
    </xdr:from>
    <xdr:to>
      <xdr:col>82</xdr:col>
      <xdr:colOff>107950</xdr:colOff>
      <xdr:row>35</xdr:row>
      <xdr:rowOff>75565</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5671800" y="6070600"/>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99712</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6100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127635</xdr:rowOff>
    </xdr:from>
    <xdr:to>
      <xdr:col>82</xdr:col>
      <xdr:colOff>158750</xdr:colOff>
      <xdr:row>36</xdr:row>
      <xdr:rowOff>57785</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128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138430</xdr:rowOff>
    </xdr:from>
    <xdr:to>
      <xdr:col>78</xdr:col>
      <xdr:colOff>69850</xdr:colOff>
      <xdr:row>35</xdr:row>
      <xdr:rowOff>69850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5967730"/>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93345</xdr:rowOff>
    </xdr:from>
    <xdr:to>
      <xdr:col>78</xdr:col>
      <xdr:colOff>120650</xdr:colOff>
      <xdr:row>36</xdr:row>
      <xdr:rowOff>23495</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094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8272</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61804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92710</xdr:rowOff>
    </xdr:from>
    <xdr:to>
      <xdr:col>73</xdr:col>
      <xdr:colOff>180975</xdr:colOff>
      <xdr:row>34</xdr:row>
      <xdr:rowOff>138430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592201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64770</xdr:rowOff>
    </xdr:from>
    <xdr:to>
      <xdr:col>74</xdr:col>
      <xdr:colOff>31750</xdr:colOff>
      <xdr:row>35</xdr:row>
      <xdr:rowOff>166370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151147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615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92710</xdr:rowOff>
    </xdr:from>
    <xdr:to>
      <xdr:col>69</xdr:col>
      <xdr:colOff>92075</xdr:colOff>
      <xdr:row>35</xdr:row>
      <xdr:rowOff>104140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592201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1905</xdr:rowOff>
    </xdr:from>
    <xdr:to>
      <xdr:col>69</xdr:col>
      <xdr:colOff>142875</xdr:colOff>
      <xdr:row>35</xdr:row>
      <xdr:rowOff>103505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002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88282</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6089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76200</xdr:rowOff>
    </xdr:from>
    <xdr:to>
      <xdr:col>65</xdr:col>
      <xdr:colOff>53975</xdr:colOff>
      <xdr:row>36</xdr:row>
      <xdr:rowOff>6350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07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162577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616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24765</xdr:rowOff>
    </xdr:from>
    <xdr:to>
      <xdr:col>82</xdr:col>
      <xdr:colOff>158750</xdr:colOff>
      <xdr:row>35</xdr:row>
      <xdr:rowOff>126365</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02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41292</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5870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19050</xdr:rowOff>
    </xdr:from>
    <xdr:to>
      <xdr:col>78</xdr:col>
      <xdr:colOff>120650</xdr:colOff>
      <xdr:row>35</xdr:row>
      <xdr:rowOff>120650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01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130827</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5788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87630</xdr:rowOff>
    </xdr:from>
    <xdr:to>
      <xdr:col>74</xdr:col>
      <xdr:colOff>31750</xdr:colOff>
      <xdr:row>35</xdr:row>
      <xdr:rowOff>17780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5916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27957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5685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41910</xdr:rowOff>
    </xdr:from>
    <xdr:to>
      <xdr:col>69</xdr:col>
      <xdr:colOff>142875</xdr:colOff>
      <xdr:row>34</xdr:row>
      <xdr:rowOff>143510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5871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153687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564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53340</xdr:rowOff>
    </xdr:from>
    <xdr:to>
      <xdr:col>65</xdr:col>
      <xdr:colOff>53975</xdr:colOff>
      <xdr:row>35</xdr:row>
      <xdr:rowOff>154940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054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165117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5822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類似団体平均よりは若干低い水準で推移しているが、道路整備事業等の償還が開始したことや公共施設の老朽化対策もあり公債費は今後も増加する見込みである。</a:t>
          </a:r>
        </a:p>
        <a:p>
          <a:r>
            <a:rPr kumimoji="1" lang="ja-JP" altLang="en-US" sz="1300">
              <a:latin typeface="ＭＳ Ｐゴシック" panose="020B0600070205080204" pitchFamily="50" charset="-128"/>
              <a:ea typeface="ＭＳ Ｐゴシック" panose="020B0600070205080204" pitchFamily="50" charset="-128"/>
            </a:rPr>
            <a:t>　健全かつ持続可能な財政運営の実現に向けて、財政負担の将来見通しを的確に捕捉し、地方債の発行抑制と負担平準化に努めていく。</a:t>
          </a: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0" name="公債費グラフ枠">
          <a:extLst>
            <a:ext uri="{FF2B5EF4-FFF2-40B4-BE49-F238E27FC236}">
              <a16:creationId xmlns:a16="http://schemas.microsoft.com/office/drawing/2014/main" id="{00000000-0008-0000-0400-000068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104139</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4826000" y="12663424"/>
          <a:ext cx="0" cy="1156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2" name="公債費最小値テキスト">
          <a:extLst>
            <a:ext uri="{FF2B5EF4-FFF2-40B4-BE49-F238E27FC236}">
              <a16:creationId xmlns:a16="http://schemas.microsoft.com/office/drawing/2014/main" id="{00000000-0008-0000-0400-00006A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64" name="公債費最大値テキスト">
          <a:extLst>
            <a:ext uri="{FF2B5EF4-FFF2-40B4-BE49-F238E27FC236}">
              <a16:creationId xmlns:a16="http://schemas.microsoft.com/office/drawing/2014/main" id="{00000000-0008-0000-0400-00006C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10413</xdr:rowOff>
    </xdr:from>
    <xdr:to>
      <xdr:col>24</xdr:col>
      <xdr:colOff>25400</xdr:colOff>
      <xdr:row>77</xdr:row>
      <xdr:rowOff>19558</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3987800" y="13212063"/>
          <a:ext cx="8382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107714</xdr:rowOff>
    </xdr:from>
    <xdr:ext cx="762000" cy="259045"/>
    <xdr:sp macro="" textlink="">
      <xdr:nvSpPr>
        <xdr:cNvPr id="367" name="公債費平均値テキスト">
          <a:extLst>
            <a:ext uri="{FF2B5EF4-FFF2-40B4-BE49-F238E27FC236}">
              <a16:creationId xmlns:a16="http://schemas.microsoft.com/office/drawing/2014/main" id="{00000000-0008-0000-0400-00006F010000}"/>
            </a:ext>
          </a:extLst>
        </xdr:cNvPr>
        <xdr:cNvSpPr txBox="1"/>
      </xdr:nvSpPr>
      <xdr:spPr>
        <a:xfrm>
          <a:off x="4914900" y="131379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135637</xdr:rowOff>
    </xdr:from>
    <xdr:to>
      <xdr:col>24</xdr:col>
      <xdr:colOff>76200</xdr:colOff>
      <xdr:row>77</xdr:row>
      <xdr:rowOff>65787</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47752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19558</xdr:rowOff>
    </xdr:from>
    <xdr:to>
      <xdr:col>19</xdr:col>
      <xdr:colOff>187325</xdr:colOff>
      <xdr:row>77</xdr:row>
      <xdr:rowOff>33274</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098800" y="1322120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163068</xdr:rowOff>
    </xdr:from>
    <xdr:to>
      <xdr:col>20</xdr:col>
      <xdr:colOff>38100</xdr:colOff>
      <xdr:row>77</xdr:row>
      <xdr:rowOff>93218</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937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77995</xdr:rowOff>
    </xdr:from>
    <xdr:ext cx="7366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3606800" y="13279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108713</xdr:rowOff>
    </xdr:from>
    <xdr:to>
      <xdr:col>15</xdr:col>
      <xdr:colOff>98425</xdr:colOff>
      <xdr:row>77</xdr:row>
      <xdr:rowOff>33274</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2209800" y="13138913"/>
          <a:ext cx="889000" cy="96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19050</xdr:rowOff>
    </xdr:from>
    <xdr:to>
      <xdr:col>15</xdr:col>
      <xdr:colOff>149225</xdr:colOff>
      <xdr:row>77</xdr:row>
      <xdr:rowOff>120650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048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105427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2717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108713</xdr:rowOff>
    </xdr:from>
    <xdr:to>
      <xdr:col>11</xdr:col>
      <xdr:colOff>9525</xdr:colOff>
      <xdr:row>76</xdr:row>
      <xdr:rowOff>168148</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1320800" y="13138913"/>
          <a:ext cx="889000" cy="5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158496</xdr:rowOff>
    </xdr:from>
    <xdr:to>
      <xdr:col>11</xdr:col>
      <xdr:colOff>60325</xdr:colOff>
      <xdr:row>77</xdr:row>
      <xdr:rowOff>88646</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2159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73423</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828800" y="13275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9906</xdr:rowOff>
    </xdr:from>
    <xdr:to>
      <xdr:col>6</xdr:col>
      <xdr:colOff>171450</xdr:colOff>
      <xdr:row>77</xdr:row>
      <xdr:rowOff>111506</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1270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96283</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939800" y="1329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131063</xdr:rowOff>
    </xdr:from>
    <xdr:to>
      <xdr:col>24</xdr:col>
      <xdr:colOff>76200</xdr:colOff>
      <xdr:row>77</xdr:row>
      <xdr:rowOff>61213</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4775200" y="13161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147590</xdr:rowOff>
    </xdr:from>
    <xdr:ext cx="762000" cy="259045"/>
    <xdr:sp macro="" textlink="">
      <xdr:nvSpPr>
        <xdr:cNvPr id="386" name="公債費該当値テキスト">
          <a:extLst>
            <a:ext uri="{FF2B5EF4-FFF2-40B4-BE49-F238E27FC236}">
              <a16:creationId xmlns:a16="http://schemas.microsoft.com/office/drawing/2014/main" id="{00000000-0008-0000-0400-000082010000}"/>
            </a:ext>
          </a:extLst>
        </xdr:cNvPr>
        <xdr:cNvSpPr txBox="1"/>
      </xdr:nvSpPr>
      <xdr:spPr>
        <a:xfrm>
          <a:off x="4914900" y="13006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140208</xdr:rowOff>
    </xdr:from>
    <xdr:to>
      <xdr:col>20</xdr:col>
      <xdr:colOff>38100</xdr:colOff>
      <xdr:row>77</xdr:row>
      <xdr:rowOff>70358</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937000" y="13170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80535</xdr:rowOff>
    </xdr:from>
    <xdr:ext cx="7366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3606800" y="129392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153924</xdr:rowOff>
    </xdr:from>
    <xdr:to>
      <xdr:col>15</xdr:col>
      <xdr:colOff>149225</xdr:colOff>
      <xdr:row>77</xdr:row>
      <xdr:rowOff>84074</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048000" y="13184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94251</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2717800" y="12953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57913</xdr:rowOff>
    </xdr:from>
    <xdr:to>
      <xdr:col>11</xdr:col>
      <xdr:colOff>60325</xdr:colOff>
      <xdr:row>76</xdr:row>
      <xdr:rowOff>159513</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2159000" y="1308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169689</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828800" y="12856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117348</xdr:rowOff>
    </xdr:from>
    <xdr:to>
      <xdr:col>6</xdr:col>
      <xdr:colOff>171450</xdr:colOff>
      <xdr:row>77</xdr:row>
      <xdr:rowOff>47498</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1270000" y="13147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57675</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939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人件費、物件費、扶助費の増により、前年度と比較して</a:t>
          </a:r>
          <a:r>
            <a:rPr kumimoji="1" lang="en-US" altLang="ja-JP" sz="1300">
              <a:latin typeface="ＭＳ Ｐゴシック" panose="020B0600070205080204" pitchFamily="50" charset="-128"/>
              <a:ea typeface="ＭＳ Ｐゴシック" panose="020B0600070205080204" pitchFamily="50" charset="-128"/>
            </a:rPr>
            <a:t>3.3</a:t>
          </a:r>
          <a:r>
            <a:rPr kumimoji="1" lang="ja-JP" altLang="en-US" sz="1300">
              <a:latin typeface="ＭＳ Ｐゴシック" panose="020B0600070205080204" pitchFamily="50" charset="-128"/>
              <a:ea typeface="ＭＳ Ｐゴシック" panose="020B0600070205080204" pitchFamily="50" charset="-128"/>
            </a:rPr>
            <a:t>ポイント増となった。全国平均より低い数値であるが、県平均、類似団体平均よりは高い数値であった。</a:t>
          </a:r>
        </a:p>
        <a:p>
          <a:r>
            <a:rPr kumimoji="1" lang="ja-JP" altLang="en-US" sz="1300">
              <a:latin typeface="ＭＳ Ｐゴシック" panose="020B0600070205080204" pitchFamily="50" charset="-128"/>
              <a:ea typeface="ＭＳ Ｐゴシック" panose="020B0600070205080204" pitchFamily="50" charset="-128"/>
            </a:rPr>
            <a:t>　人件費、扶助費等の義務的経費の大きな削減は難しいが、適正な定員管理、特別会計の健全運営、物件費や補助費等の経常経費の削減などに取り組み、経常収支の改善を図っていく必要がある。</a:t>
          </a:r>
        </a:p>
      </xdr:txBody>
    </xdr:sp>
    <xdr:clientData/>
  </xdr:twoCellAnchor>
  <xdr:oneCellAnchor>
    <xdr:from>
      <xdr:col>62</xdr:col>
      <xdr:colOff>6350</xdr:colOff>
      <xdr:row>69</xdr:row>
      <xdr:rowOff>107950</xdr:rowOff>
    </xdr:from>
    <xdr:ext cx="298543" cy="225703"/>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00000000-0008-0000-0400-0000A3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133858</xdr:rowOff>
    </xdr:from>
    <xdr:to>
      <xdr:col>82</xdr:col>
      <xdr:colOff>107950</xdr:colOff>
      <xdr:row>80</xdr:row>
      <xdr:rowOff>104139</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6510000" y="12649708"/>
          <a:ext cx="0" cy="117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76216</xdr:rowOff>
    </xdr:from>
    <xdr:ext cx="762000" cy="259045"/>
    <xdr:sp macro="" textlink="">
      <xdr:nvSpPr>
        <xdr:cNvPr id="421" name="公債費以外最小値テキスト">
          <a:extLst>
            <a:ext uri="{FF2B5EF4-FFF2-40B4-BE49-F238E27FC236}">
              <a16:creationId xmlns:a16="http://schemas.microsoft.com/office/drawing/2014/main" id="{00000000-0008-0000-0400-0000A5010000}"/>
            </a:ext>
          </a:extLst>
        </xdr:cNvPr>
        <xdr:cNvSpPr txBox="1"/>
      </xdr:nvSpPr>
      <xdr:spPr>
        <a:xfrm>
          <a:off x="16598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104139</xdr:rowOff>
    </xdr:from>
    <xdr:to>
      <xdr:col>82</xdr:col>
      <xdr:colOff>196850</xdr:colOff>
      <xdr:row>80</xdr:row>
      <xdr:rowOff>104139</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48785</xdr:rowOff>
    </xdr:from>
    <xdr:ext cx="762000" cy="259045"/>
    <xdr:sp macro="" textlink="">
      <xdr:nvSpPr>
        <xdr:cNvPr id="423" name="公債費以外最大値テキスト">
          <a:extLst>
            <a:ext uri="{FF2B5EF4-FFF2-40B4-BE49-F238E27FC236}">
              <a16:creationId xmlns:a16="http://schemas.microsoft.com/office/drawing/2014/main" id="{00000000-0008-0000-0400-0000A7010000}"/>
            </a:ext>
          </a:extLst>
        </xdr:cNvPr>
        <xdr:cNvSpPr txBox="1"/>
      </xdr:nvSpPr>
      <xdr:spPr>
        <a:xfrm>
          <a:off x="16598900" y="1239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133858</xdr:rowOff>
    </xdr:from>
    <xdr:to>
      <xdr:col>82</xdr:col>
      <xdr:colOff>196850</xdr:colOff>
      <xdr:row>73</xdr:row>
      <xdr:rowOff>133858</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264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78994</xdr:rowOff>
    </xdr:from>
    <xdr:to>
      <xdr:col>82</xdr:col>
      <xdr:colOff>107950</xdr:colOff>
      <xdr:row>78</xdr:row>
      <xdr:rowOff>58420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5671800" y="13280644"/>
          <a:ext cx="838200" cy="150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58438</xdr:rowOff>
    </xdr:from>
    <xdr:ext cx="762000" cy="259045"/>
    <xdr:sp macro="" textlink="">
      <xdr:nvSpPr>
        <xdr:cNvPr id="426" name="公債費以外平均値テキスト">
          <a:extLst>
            <a:ext uri="{FF2B5EF4-FFF2-40B4-BE49-F238E27FC236}">
              <a16:creationId xmlns:a16="http://schemas.microsoft.com/office/drawing/2014/main" id="{00000000-0008-0000-0400-0000AA010000}"/>
            </a:ext>
          </a:extLst>
        </xdr:cNvPr>
        <xdr:cNvSpPr txBox="1"/>
      </xdr:nvSpPr>
      <xdr:spPr>
        <a:xfrm>
          <a:off x="16598900" y="13088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41911</xdr:rowOff>
    </xdr:from>
    <xdr:to>
      <xdr:col>82</xdr:col>
      <xdr:colOff>158750</xdr:colOff>
      <xdr:row>77</xdr:row>
      <xdr:rowOff>143511</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64592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78994</xdr:rowOff>
    </xdr:from>
    <xdr:to>
      <xdr:col>78</xdr:col>
      <xdr:colOff>69850</xdr:colOff>
      <xdr:row>77</xdr:row>
      <xdr:rowOff>88137</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4782800" y="13280644"/>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163068</xdr:rowOff>
    </xdr:from>
    <xdr:to>
      <xdr:col>78</xdr:col>
      <xdr:colOff>120650</xdr:colOff>
      <xdr:row>77</xdr:row>
      <xdr:rowOff>93218</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5621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103395</xdr:rowOff>
    </xdr:from>
    <xdr:ext cx="7366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5290800" y="12962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161289</xdr:rowOff>
    </xdr:from>
    <xdr:to>
      <xdr:col>73</xdr:col>
      <xdr:colOff>180975</xdr:colOff>
      <xdr:row>77</xdr:row>
      <xdr:rowOff>88137</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3893800" y="13020039"/>
          <a:ext cx="889000" cy="269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108204</xdr:rowOff>
    </xdr:from>
    <xdr:to>
      <xdr:col>74</xdr:col>
      <xdr:colOff>31750</xdr:colOff>
      <xdr:row>77</xdr:row>
      <xdr:rowOff>38354</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4732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48531</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401800" y="1290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161289</xdr:rowOff>
    </xdr:from>
    <xdr:to>
      <xdr:col>69</xdr:col>
      <xdr:colOff>92075</xdr:colOff>
      <xdr:row>79</xdr:row>
      <xdr:rowOff>92711</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004800" y="13020039"/>
          <a:ext cx="889000" cy="617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48277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512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32765</xdr:rowOff>
    </xdr:from>
    <xdr:to>
      <xdr:col>65</xdr:col>
      <xdr:colOff>53975</xdr:colOff>
      <xdr:row>77</xdr:row>
      <xdr:rowOff>134365</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2954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144542</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623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7620</xdr:rowOff>
    </xdr:from>
    <xdr:to>
      <xdr:col>82</xdr:col>
      <xdr:colOff>158750</xdr:colOff>
      <xdr:row>78</xdr:row>
      <xdr:rowOff>109220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6459200" y="1338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151147</xdr:rowOff>
    </xdr:from>
    <xdr:ext cx="762000" cy="259045"/>
    <xdr:sp macro="" textlink="">
      <xdr:nvSpPr>
        <xdr:cNvPr id="445" name="公債費以外該当値テキスト">
          <a:extLst>
            <a:ext uri="{FF2B5EF4-FFF2-40B4-BE49-F238E27FC236}">
              <a16:creationId xmlns:a16="http://schemas.microsoft.com/office/drawing/2014/main" id="{00000000-0008-0000-0400-0000BD010000}"/>
            </a:ext>
          </a:extLst>
        </xdr:cNvPr>
        <xdr:cNvSpPr txBox="1"/>
      </xdr:nvSpPr>
      <xdr:spPr>
        <a:xfrm>
          <a:off x="165989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28194</xdr:rowOff>
    </xdr:from>
    <xdr:to>
      <xdr:col>78</xdr:col>
      <xdr:colOff>120650</xdr:colOff>
      <xdr:row>77</xdr:row>
      <xdr:rowOff>129794</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5621000" y="13229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114571</xdr:rowOff>
    </xdr:from>
    <xdr:ext cx="7366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290800" y="13316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37337</xdr:rowOff>
    </xdr:from>
    <xdr:to>
      <xdr:col>74</xdr:col>
      <xdr:colOff>31750</xdr:colOff>
      <xdr:row>77</xdr:row>
      <xdr:rowOff>138937</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4732000" y="1323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123714</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4018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110490</xdr:rowOff>
    </xdr:from>
    <xdr:to>
      <xdr:col>69</xdr:col>
      <xdr:colOff>142875</xdr:colOff>
      <xdr:row>76</xdr:row>
      <xdr:rowOff>40639</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3843000" y="129692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50817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512800" y="1273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41911</xdr:rowOff>
    </xdr:from>
    <xdr:to>
      <xdr:col>65</xdr:col>
      <xdr:colOff>53975</xdr:colOff>
      <xdr:row>79</xdr:row>
      <xdr:rowOff>143511</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2954000" y="13586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128288</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623800" y="13672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宮崎県高鍋町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2892</xdr:rowOff>
    </xdr:from>
    <xdr:to>
      <xdr:col>29</xdr:col>
      <xdr:colOff>127000</xdr:colOff>
      <xdr:row>20</xdr:row>
      <xdr:rowOff>107700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107917"/>
          <a:ext cx="0" cy="147640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79777</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56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107700</xdr:rowOff>
    </xdr:from>
    <xdr:to>
      <xdr:col>30</xdr:col>
      <xdr:colOff>25400</xdr:colOff>
      <xdr:row>20</xdr:row>
      <xdr:rowOff>107700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843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89269</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51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2892</xdr:rowOff>
    </xdr:from>
    <xdr:to>
      <xdr:col>30</xdr:col>
      <xdr:colOff>25400</xdr:colOff>
      <xdr:row>12</xdr:row>
      <xdr:rowOff>2892</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1079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36104</xdr:rowOff>
    </xdr:from>
    <xdr:to>
      <xdr:col>29</xdr:col>
      <xdr:colOff>127000</xdr:colOff>
      <xdr:row>18</xdr:row>
      <xdr:rowOff>153996</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169829"/>
          <a:ext cx="647700" cy="1178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1113</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7919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156036</xdr:rowOff>
    </xdr:from>
    <xdr:to>
      <xdr:col>29</xdr:col>
      <xdr:colOff>177800</xdr:colOff>
      <xdr:row>17</xdr:row>
      <xdr:rowOff>86186</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9468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153996</xdr:rowOff>
    </xdr:from>
    <xdr:to>
      <xdr:col>26</xdr:col>
      <xdr:colOff>50800</xdr:colOff>
      <xdr:row>19</xdr:row>
      <xdr:rowOff>11241</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287721"/>
          <a:ext cx="698500" cy="286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84517</xdr:rowOff>
    </xdr:from>
    <xdr:to>
      <xdr:col>26</xdr:col>
      <xdr:colOff>101600</xdr:colOff>
      <xdr:row>18</xdr:row>
      <xdr:rowOff>14667</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0467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24844</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8156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11241</xdr:rowOff>
    </xdr:from>
    <xdr:to>
      <xdr:col>22</xdr:col>
      <xdr:colOff>114300</xdr:colOff>
      <xdr:row>19</xdr:row>
      <xdr:rowOff>35451</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3316416"/>
          <a:ext cx="698500" cy="242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119732</xdr:rowOff>
    </xdr:from>
    <xdr:to>
      <xdr:col>22</xdr:col>
      <xdr:colOff>165100</xdr:colOff>
      <xdr:row>18</xdr:row>
      <xdr:rowOff>49882</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0820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60059</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850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35451</xdr:rowOff>
    </xdr:from>
    <xdr:to>
      <xdr:col>18</xdr:col>
      <xdr:colOff>177800</xdr:colOff>
      <xdr:row>19</xdr:row>
      <xdr:rowOff>47556</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340626"/>
          <a:ext cx="698500" cy="121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135680</xdr:rowOff>
    </xdr:from>
    <xdr:to>
      <xdr:col>19</xdr:col>
      <xdr:colOff>38100</xdr:colOff>
      <xdr:row>18</xdr:row>
      <xdr:rowOff>65830</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0979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76007</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866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146271</xdr:rowOff>
    </xdr:from>
    <xdr:to>
      <xdr:col>15</xdr:col>
      <xdr:colOff>101600</xdr:colOff>
      <xdr:row>18</xdr:row>
      <xdr:rowOff>76421</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1085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86598</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87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156754</xdr:rowOff>
    </xdr:from>
    <xdr:to>
      <xdr:col>29</xdr:col>
      <xdr:colOff>177800</xdr:colOff>
      <xdr:row>18</xdr:row>
      <xdr:rowOff>86904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1190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128831</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3091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103197</xdr:rowOff>
    </xdr:from>
    <xdr:to>
      <xdr:col>26</xdr:col>
      <xdr:colOff>101600</xdr:colOff>
      <xdr:row>19</xdr:row>
      <xdr:rowOff>33347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2369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18123</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3232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131891</xdr:rowOff>
    </xdr:from>
    <xdr:to>
      <xdr:col>22</xdr:col>
      <xdr:colOff>165100</xdr:colOff>
      <xdr:row>19</xdr:row>
      <xdr:rowOff>62041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2656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46818</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351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156101</xdr:rowOff>
    </xdr:from>
    <xdr:to>
      <xdr:col>19</xdr:col>
      <xdr:colOff>38100</xdr:colOff>
      <xdr:row>19</xdr:row>
      <xdr:rowOff>86251</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2898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71028</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3762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168206</xdr:rowOff>
    </xdr:from>
    <xdr:to>
      <xdr:col>15</xdr:col>
      <xdr:colOff>101600</xdr:colOff>
      <xdr:row>19</xdr:row>
      <xdr:rowOff>98356</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3019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83133</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3883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125666</xdr:rowOff>
    </xdr:from>
    <xdr:to>
      <xdr:col>29</xdr:col>
      <xdr:colOff>127000</xdr:colOff>
      <xdr:row>37</xdr:row>
      <xdr:rowOff>279057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50216"/>
          <a:ext cx="0" cy="135354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251134</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75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279057</xdr:rowOff>
    </xdr:from>
    <xdr:to>
      <xdr:col>30</xdr:col>
      <xdr:colOff>25400</xdr:colOff>
      <xdr:row>37</xdr:row>
      <xdr:rowOff>279057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037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40593</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3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125666</xdr:rowOff>
    </xdr:from>
    <xdr:to>
      <xdr:col>30</xdr:col>
      <xdr:colOff>25400</xdr:colOff>
      <xdr:row>33</xdr:row>
      <xdr:rowOff>125666</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5021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92329</xdr:rowOff>
    </xdr:from>
    <xdr:to>
      <xdr:col>29</xdr:col>
      <xdr:colOff>127000</xdr:colOff>
      <xdr:row>35</xdr:row>
      <xdr:rowOff>95091</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6702679"/>
          <a:ext cx="647700" cy="27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111618</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7219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139541</xdr:rowOff>
    </xdr:from>
    <xdr:to>
      <xdr:col>29</xdr:col>
      <xdr:colOff>177800</xdr:colOff>
      <xdr:row>35</xdr:row>
      <xdr:rowOff>241141</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498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92329</xdr:rowOff>
    </xdr:from>
    <xdr:to>
      <xdr:col>26</xdr:col>
      <xdr:colOff>50800</xdr:colOff>
      <xdr:row>35</xdr:row>
      <xdr:rowOff>108293</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6702679"/>
          <a:ext cx="698500" cy="159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122015</xdr:rowOff>
    </xdr:from>
    <xdr:to>
      <xdr:col>26</xdr:col>
      <xdr:colOff>101600</xdr:colOff>
      <xdr:row>35</xdr:row>
      <xdr:rowOff>223615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323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208392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8187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19062</xdr:rowOff>
    </xdr:from>
    <xdr:to>
      <xdr:col>22</xdr:col>
      <xdr:colOff>114300</xdr:colOff>
      <xdr:row>35</xdr:row>
      <xdr:rowOff>108293</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3606800" y="6629412"/>
          <a:ext cx="698500" cy="892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112985</xdr:rowOff>
    </xdr:from>
    <xdr:to>
      <xdr:col>22</xdr:col>
      <xdr:colOff>165100</xdr:colOff>
      <xdr:row>35</xdr:row>
      <xdr:rowOff>214585</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233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199362</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8097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309061</xdr:rowOff>
    </xdr:from>
    <xdr:to>
      <xdr:col>18</xdr:col>
      <xdr:colOff>177800</xdr:colOff>
      <xdr:row>35</xdr:row>
      <xdr:rowOff>19062</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2908300" y="6576511"/>
          <a:ext cx="698500" cy="529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136913</xdr:rowOff>
    </xdr:from>
    <xdr:to>
      <xdr:col>19</xdr:col>
      <xdr:colOff>38100</xdr:colOff>
      <xdr:row>35</xdr:row>
      <xdr:rowOff>238513</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7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223290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833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158400</xdr:rowOff>
    </xdr:from>
    <xdr:to>
      <xdr:col>15</xdr:col>
      <xdr:colOff>101600</xdr:colOff>
      <xdr:row>35</xdr:row>
      <xdr:rowOff>260000</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7687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244777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85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44291</xdr:rowOff>
    </xdr:from>
    <xdr:to>
      <xdr:col>29</xdr:col>
      <xdr:colOff>177800</xdr:colOff>
      <xdr:row>35</xdr:row>
      <xdr:rowOff>145891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6546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232268</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4997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41529</xdr:rowOff>
    </xdr:from>
    <xdr:to>
      <xdr:col>26</xdr:col>
      <xdr:colOff>101600</xdr:colOff>
      <xdr:row>35</xdr:row>
      <xdr:rowOff>143129</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6518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153306</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4207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57493</xdr:rowOff>
    </xdr:from>
    <xdr:to>
      <xdr:col>22</xdr:col>
      <xdr:colOff>165100</xdr:colOff>
      <xdr:row>35</xdr:row>
      <xdr:rowOff>159093</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6678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169270</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436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311162</xdr:rowOff>
    </xdr:from>
    <xdr:to>
      <xdr:col>19</xdr:col>
      <xdr:colOff>38100</xdr:colOff>
      <xdr:row>35</xdr:row>
      <xdr:rowOff>69862</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5786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80040</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347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258261</xdr:rowOff>
    </xdr:from>
    <xdr:to>
      <xdr:col>15</xdr:col>
      <xdr:colOff>101600</xdr:colOff>
      <xdr:row>35</xdr:row>
      <xdr:rowOff>16961</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5257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27138</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294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宮崎県高鍋町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19,275
19,130
43.80
12,132,250
11,428,697
538,129
5,319,791
6,903,172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149644</xdr:rowOff>
    </xdr:from>
    <xdr:to>
      <xdr:col>24</xdr:col>
      <xdr:colOff>62865</xdr:colOff>
      <xdr:row>39</xdr:row>
      <xdr:rowOff>56541</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93144"/>
          <a:ext cx="1270" cy="14499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60368</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46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56541</xdr:rowOff>
    </xdr:from>
    <xdr:to>
      <xdr:col>24</xdr:col>
      <xdr:colOff>152400</xdr:colOff>
      <xdr:row>39</xdr:row>
      <xdr:rowOff>56541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3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96321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68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149644</xdr:rowOff>
    </xdr:from>
    <xdr:to>
      <xdr:col>24</xdr:col>
      <xdr:colOff>152400</xdr:colOff>
      <xdr:row>30</xdr:row>
      <xdr:rowOff>149644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93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41961</xdr:rowOff>
    </xdr:from>
    <xdr:to>
      <xdr:col>24</xdr:col>
      <xdr:colOff>63500</xdr:colOff>
      <xdr:row>37</xdr:row>
      <xdr:rowOff>157988</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385611"/>
          <a:ext cx="838200" cy="116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162513</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9918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139636</xdr:rowOff>
    </xdr:from>
    <xdr:to>
      <xdr:col>24</xdr:col>
      <xdr:colOff>114300</xdr:colOff>
      <xdr:row>36</xdr:row>
      <xdr:rowOff>69786</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14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157988</xdr:rowOff>
    </xdr:from>
    <xdr:to>
      <xdr:col>19</xdr:col>
      <xdr:colOff>177800</xdr:colOff>
      <xdr:row>38</xdr:row>
      <xdr:rowOff>12129</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501638"/>
          <a:ext cx="889000" cy="25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76937</xdr:rowOff>
    </xdr:from>
    <xdr:to>
      <xdr:col>20</xdr:col>
      <xdr:colOff>38100</xdr:colOff>
      <xdr:row>37</xdr:row>
      <xdr:rowOff>7087</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49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23614</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024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12129</xdr:rowOff>
    </xdr:from>
    <xdr:to>
      <xdr:col>15</xdr:col>
      <xdr:colOff>50800</xdr:colOff>
      <xdr:row>38</xdr:row>
      <xdr:rowOff>52540</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527229"/>
          <a:ext cx="889000" cy="40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101714</xdr:rowOff>
    </xdr:from>
    <xdr:to>
      <xdr:col>15</xdr:col>
      <xdr:colOff>101600</xdr:colOff>
      <xdr:row>37</xdr:row>
      <xdr:rowOff>31864</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7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48391</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049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51981</xdr:rowOff>
    </xdr:from>
    <xdr:to>
      <xdr:col>10</xdr:col>
      <xdr:colOff>114300</xdr:colOff>
      <xdr:row>38</xdr:row>
      <xdr:rowOff>52540</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a:off x="1130300" y="6567081"/>
          <a:ext cx="889000" cy="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102870</xdr:rowOff>
    </xdr:from>
    <xdr:to>
      <xdr:col>10</xdr:col>
      <xdr:colOff>165100</xdr:colOff>
      <xdr:row>37</xdr:row>
      <xdr:rowOff>33020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75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49547</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050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121882</xdr:rowOff>
    </xdr:from>
    <xdr:to>
      <xdr:col>6</xdr:col>
      <xdr:colOff>38100</xdr:colOff>
      <xdr:row>37</xdr:row>
      <xdr:rowOff>52032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9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68559</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69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162611</xdr:rowOff>
    </xdr:from>
    <xdr:to>
      <xdr:col>24</xdr:col>
      <xdr:colOff>114300</xdr:colOff>
      <xdr:row>37</xdr:row>
      <xdr:rowOff>92761</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334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141038</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313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107188</xdr:rowOff>
    </xdr:from>
    <xdr:to>
      <xdr:col>20</xdr:col>
      <xdr:colOff>38100</xdr:colOff>
      <xdr:row>38</xdr:row>
      <xdr:rowOff>37338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450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28465</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543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132778</xdr:rowOff>
    </xdr:from>
    <xdr:to>
      <xdr:col>15</xdr:col>
      <xdr:colOff>101600</xdr:colOff>
      <xdr:row>38</xdr:row>
      <xdr:rowOff>62928</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476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54056</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569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1740</xdr:rowOff>
    </xdr:from>
    <xdr:to>
      <xdr:col>10</xdr:col>
      <xdr:colOff>165100</xdr:colOff>
      <xdr:row>38</xdr:row>
      <xdr:rowOff>103340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516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94467</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609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1181</xdr:rowOff>
    </xdr:from>
    <xdr:to>
      <xdr:col>6</xdr:col>
      <xdr:colOff>38100</xdr:colOff>
      <xdr:row>38</xdr:row>
      <xdr:rowOff>102781</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516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93908</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609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42574</xdr:rowOff>
    </xdr:from>
    <xdr:to>
      <xdr:col>24</xdr:col>
      <xdr:colOff>62865</xdr:colOff>
      <xdr:row>58</xdr:row>
      <xdr:rowOff>142149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615074"/>
          <a:ext cx="1270" cy="1471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145976</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090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142149</xdr:rowOff>
    </xdr:from>
    <xdr:to>
      <xdr:col>24</xdr:col>
      <xdr:colOff>152400</xdr:colOff>
      <xdr:row>58</xdr:row>
      <xdr:rowOff>142149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86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160701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3903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1,216,477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42574</xdr:rowOff>
    </xdr:from>
    <xdr:to>
      <xdr:col>24</xdr:col>
      <xdr:colOff>152400</xdr:colOff>
      <xdr:row>50</xdr:row>
      <xdr:rowOff>42574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61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128580</xdr:rowOff>
    </xdr:from>
    <xdr:to>
      <xdr:col>24</xdr:col>
      <xdr:colOff>63500</xdr:colOff>
      <xdr:row>58</xdr:row>
      <xdr:rowOff>138464</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72680"/>
          <a:ext cx="838200" cy="9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36548</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091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13671</xdr:rowOff>
    </xdr:from>
    <xdr:to>
      <xdr:col>24</xdr:col>
      <xdr:colOff>114300</xdr:colOff>
      <xdr:row>58</xdr:row>
      <xdr:rowOff>115271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5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133935</xdr:rowOff>
    </xdr:from>
    <xdr:to>
      <xdr:col>19</xdr:col>
      <xdr:colOff>177800</xdr:colOff>
      <xdr:row>58</xdr:row>
      <xdr:rowOff>138464</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10078035"/>
          <a:ext cx="889000" cy="4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42854</xdr:rowOff>
    </xdr:from>
    <xdr:to>
      <xdr:col>20</xdr:col>
      <xdr:colOff>38100</xdr:colOff>
      <xdr:row>58</xdr:row>
      <xdr:rowOff>144454</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8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160981</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9762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133935</xdr:rowOff>
    </xdr:from>
    <xdr:to>
      <xdr:col>15</xdr:col>
      <xdr:colOff>50800</xdr:colOff>
      <xdr:row>58</xdr:row>
      <xdr:rowOff>145872</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78035"/>
          <a:ext cx="889000" cy="11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41933</xdr:rowOff>
    </xdr:from>
    <xdr:to>
      <xdr:col>15</xdr:col>
      <xdr:colOff>101600</xdr:colOff>
      <xdr:row>58</xdr:row>
      <xdr:rowOff>143533</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86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160060</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976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138970</xdr:rowOff>
    </xdr:from>
    <xdr:to>
      <xdr:col>10</xdr:col>
      <xdr:colOff>114300</xdr:colOff>
      <xdr:row>58</xdr:row>
      <xdr:rowOff>145872</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a:off x="1130300" y="10083070"/>
          <a:ext cx="889000" cy="6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51966</xdr:rowOff>
    </xdr:from>
    <xdr:to>
      <xdr:col>10</xdr:col>
      <xdr:colOff>165100</xdr:colOff>
      <xdr:row>58</xdr:row>
      <xdr:rowOff>153566</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996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170093</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771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58855</xdr:rowOff>
    </xdr:from>
    <xdr:to>
      <xdr:col>6</xdr:col>
      <xdr:colOff>38100</xdr:colOff>
      <xdr:row>58</xdr:row>
      <xdr:rowOff>160455</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0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5532</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778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77780</xdr:rowOff>
    </xdr:from>
    <xdr:to>
      <xdr:col>24</xdr:col>
      <xdr:colOff>114300</xdr:colOff>
      <xdr:row>59</xdr:row>
      <xdr:rowOff>7930</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2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164157</xdr:rowOff>
    </xdr:from>
    <xdr:ext cx="534377"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36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87664</xdr:rowOff>
    </xdr:from>
    <xdr:to>
      <xdr:col>20</xdr:col>
      <xdr:colOff>38100</xdr:colOff>
      <xdr:row>59</xdr:row>
      <xdr:rowOff>17814</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31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8941</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10124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83135</xdr:rowOff>
    </xdr:from>
    <xdr:to>
      <xdr:col>15</xdr:col>
      <xdr:colOff>101600</xdr:colOff>
      <xdr:row>59</xdr:row>
      <xdr:rowOff>13285</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27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4412</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10119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95072</xdr:rowOff>
    </xdr:from>
    <xdr:to>
      <xdr:col>10</xdr:col>
      <xdr:colOff>165100</xdr:colOff>
      <xdr:row>59</xdr:row>
      <xdr:rowOff>25222</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39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16349</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10131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88170</xdr:rowOff>
    </xdr:from>
    <xdr:to>
      <xdr:col>6</xdr:col>
      <xdr:colOff>38100</xdr:colOff>
      <xdr:row>59</xdr:row>
      <xdr:rowOff>18320</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32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9447</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124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63667</xdr:rowOff>
    </xdr:from>
    <xdr:to>
      <xdr:col>24</xdr:col>
      <xdr:colOff>62865</xdr:colOff>
      <xdr:row>78</xdr:row>
      <xdr:rowOff>136683</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65167"/>
          <a:ext cx="1270" cy="1444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140510</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136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136683</xdr:rowOff>
    </xdr:from>
    <xdr:to>
      <xdr:col>24</xdr:col>
      <xdr:colOff>152400</xdr:colOff>
      <xdr:row>78</xdr:row>
      <xdr:rowOff>136683</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097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10344</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840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63667</xdr:rowOff>
    </xdr:from>
    <xdr:to>
      <xdr:col>24</xdr:col>
      <xdr:colOff>152400</xdr:colOff>
      <xdr:row>70</xdr:row>
      <xdr:rowOff>63667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65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26406</xdr:rowOff>
    </xdr:from>
    <xdr:to>
      <xdr:col>24</xdr:col>
      <xdr:colOff>63500</xdr:colOff>
      <xdr:row>78</xdr:row>
      <xdr:rowOff>30772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3797300" y="13399506"/>
          <a:ext cx="838200" cy="4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63566</xdr:rowOff>
    </xdr:from>
    <xdr:ext cx="469744"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0937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40689</xdr:rowOff>
    </xdr:from>
    <xdr:to>
      <xdr:col>24</xdr:col>
      <xdr:colOff>114300</xdr:colOff>
      <xdr:row>77</xdr:row>
      <xdr:rowOff>142289</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2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22245</xdr:rowOff>
    </xdr:from>
    <xdr:to>
      <xdr:col>19</xdr:col>
      <xdr:colOff>177800</xdr:colOff>
      <xdr:row>78</xdr:row>
      <xdr:rowOff>30772</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2908300" y="13395345"/>
          <a:ext cx="889000" cy="8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60714</xdr:rowOff>
    </xdr:from>
    <xdr:to>
      <xdr:col>20</xdr:col>
      <xdr:colOff>38100</xdr:colOff>
      <xdr:row>77</xdr:row>
      <xdr:rowOff>162314</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6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7391</xdr:rowOff>
    </xdr:from>
    <xdr:ext cx="469744"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62428" y="13037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22245</xdr:rowOff>
    </xdr:from>
    <xdr:to>
      <xdr:col>15</xdr:col>
      <xdr:colOff>50800</xdr:colOff>
      <xdr:row>78</xdr:row>
      <xdr:rowOff>49701</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019300" y="13395345"/>
          <a:ext cx="889000" cy="27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65080</xdr:rowOff>
    </xdr:from>
    <xdr:to>
      <xdr:col>15</xdr:col>
      <xdr:colOff>101600</xdr:colOff>
      <xdr:row>77</xdr:row>
      <xdr:rowOff>166680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2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11757</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73428" y="1304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37698</xdr:rowOff>
    </xdr:from>
    <xdr:to>
      <xdr:col>10</xdr:col>
      <xdr:colOff>114300</xdr:colOff>
      <xdr:row>78</xdr:row>
      <xdr:rowOff>49701</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1130300" y="13410798"/>
          <a:ext cx="889000" cy="12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63571</xdr:rowOff>
    </xdr:from>
    <xdr:to>
      <xdr:col>10</xdr:col>
      <xdr:colOff>165100</xdr:colOff>
      <xdr:row>77</xdr:row>
      <xdr:rowOff>165171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26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10248</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84428" y="13040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76716</xdr:rowOff>
    </xdr:from>
    <xdr:to>
      <xdr:col>6</xdr:col>
      <xdr:colOff>38100</xdr:colOff>
      <xdr:row>78</xdr:row>
      <xdr:rowOff>6866</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278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23393</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95428" y="13053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147056</xdr:rowOff>
    </xdr:from>
    <xdr:to>
      <xdr:col>24</xdr:col>
      <xdr:colOff>114300</xdr:colOff>
      <xdr:row>78</xdr:row>
      <xdr:rowOff>77206</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348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61983</xdr:rowOff>
    </xdr:from>
    <xdr:ext cx="469744"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3263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151422</xdr:rowOff>
    </xdr:from>
    <xdr:to>
      <xdr:col>20</xdr:col>
      <xdr:colOff>38100</xdr:colOff>
      <xdr:row>78</xdr:row>
      <xdr:rowOff>81572</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353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72699</xdr:rowOff>
    </xdr:from>
    <xdr:ext cx="469744"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62428" y="13445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142895</xdr:rowOff>
    </xdr:from>
    <xdr:to>
      <xdr:col>15</xdr:col>
      <xdr:colOff>101600</xdr:colOff>
      <xdr:row>78</xdr:row>
      <xdr:rowOff>73045</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344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64172</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73428" y="13437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170351</xdr:rowOff>
    </xdr:from>
    <xdr:to>
      <xdr:col>10</xdr:col>
      <xdr:colOff>165100</xdr:colOff>
      <xdr:row>78</xdr:row>
      <xdr:rowOff>100501</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372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91628</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84428" y="13464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158348</xdr:rowOff>
    </xdr:from>
    <xdr:to>
      <xdr:col>6</xdr:col>
      <xdr:colOff>38100</xdr:colOff>
      <xdr:row>78</xdr:row>
      <xdr:rowOff>88498</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359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79625</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95428" y="13452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174,363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44842</xdr:rowOff>
    </xdr:from>
    <xdr:to>
      <xdr:col>24</xdr:col>
      <xdr:colOff>62865</xdr:colOff>
      <xdr:row>98</xdr:row>
      <xdr:rowOff>133277</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475342"/>
          <a:ext cx="1270" cy="1460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137104</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939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133277</xdr:rowOff>
    </xdr:from>
    <xdr:to>
      <xdr:col>24</xdr:col>
      <xdr:colOff>152400</xdr:colOff>
      <xdr:row>98</xdr:row>
      <xdr:rowOff>133277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935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162969</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50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44842</xdr:rowOff>
    </xdr:from>
    <xdr:to>
      <xdr:col>24</xdr:col>
      <xdr:colOff>152400</xdr:colOff>
      <xdr:row>90</xdr:row>
      <xdr:rowOff>44842</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475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11162</xdr:rowOff>
    </xdr:from>
    <xdr:to>
      <xdr:col>24</xdr:col>
      <xdr:colOff>63500</xdr:colOff>
      <xdr:row>92</xdr:row>
      <xdr:rowOff>79318</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5784562"/>
          <a:ext cx="838200" cy="68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89033</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20533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110606</xdr:rowOff>
    </xdr:from>
    <xdr:to>
      <xdr:col>24</xdr:col>
      <xdr:colOff>114300</xdr:colOff>
      <xdr:row>95</xdr:row>
      <xdr:rowOff>40756</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226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92</xdr:row>
      <xdr:rowOff>79318</xdr:rowOff>
    </xdr:from>
    <xdr:to>
      <xdr:col>19</xdr:col>
      <xdr:colOff>177800</xdr:colOff>
      <xdr:row>93</xdr:row>
      <xdr:rowOff>40607</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5852718"/>
          <a:ext cx="889000" cy="132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27037</xdr:rowOff>
    </xdr:from>
    <xdr:to>
      <xdr:col>20</xdr:col>
      <xdr:colOff>38100</xdr:colOff>
      <xdr:row>95</xdr:row>
      <xdr:rowOff>128637</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314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119764</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407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92</xdr:row>
      <xdr:rowOff>48706</xdr:rowOff>
    </xdr:from>
    <xdr:to>
      <xdr:col>15</xdr:col>
      <xdr:colOff>50800</xdr:colOff>
      <xdr:row>93</xdr:row>
      <xdr:rowOff>40607</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5822106"/>
          <a:ext cx="889000" cy="163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121514</xdr:rowOff>
    </xdr:from>
    <xdr:to>
      <xdr:col>15</xdr:col>
      <xdr:colOff>101600</xdr:colOff>
      <xdr:row>96</xdr:row>
      <xdr:rowOff>51664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09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42791</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501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92</xdr:row>
      <xdr:rowOff>48706</xdr:rowOff>
    </xdr:from>
    <xdr:to>
      <xdr:col>10</xdr:col>
      <xdr:colOff>114300</xdr:colOff>
      <xdr:row>94</xdr:row>
      <xdr:rowOff>115621</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5822106"/>
          <a:ext cx="889000" cy="409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19134</xdr:rowOff>
    </xdr:from>
    <xdr:to>
      <xdr:col>10</xdr:col>
      <xdr:colOff>165100</xdr:colOff>
      <xdr:row>95</xdr:row>
      <xdr:rowOff>120734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0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111861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6399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104380</xdr:rowOff>
    </xdr:from>
    <xdr:to>
      <xdr:col>6</xdr:col>
      <xdr:colOff>38100</xdr:colOff>
      <xdr:row>97</xdr:row>
      <xdr:rowOff>34530</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25657</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656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91</xdr:row>
      <xdr:rowOff>131812</xdr:rowOff>
    </xdr:from>
    <xdr:to>
      <xdr:col>24</xdr:col>
      <xdr:colOff>114300</xdr:colOff>
      <xdr:row>92</xdr:row>
      <xdr:rowOff>61962</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5733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90</xdr:row>
      <xdr:rowOff>154689</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5585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92</xdr:row>
      <xdr:rowOff>28518</xdr:rowOff>
    </xdr:from>
    <xdr:to>
      <xdr:col>20</xdr:col>
      <xdr:colOff>38100</xdr:colOff>
      <xdr:row>92</xdr:row>
      <xdr:rowOff>130118</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5801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90</xdr:row>
      <xdr:rowOff>146645</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5577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92</xdr:row>
      <xdr:rowOff>161257</xdr:rowOff>
    </xdr:from>
    <xdr:to>
      <xdr:col>15</xdr:col>
      <xdr:colOff>101600</xdr:colOff>
      <xdr:row>93</xdr:row>
      <xdr:rowOff>91407</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593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91</xdr:row>
      <xdr:rowOff>107934</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795" y="15709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91</xdr:row>
      <xdr:rowOff>169356</xdr:rowOff>
    </xdr:from>
    <xdr:to>
      <xdr:col>10</xdr:col>
      <xdr:colOff>165100</xdr:colOff>
      <xdr:row>92</xdr:row>
      <xdr:rowOff>99506</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5771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90</xdr:row>
      <xdr:rowOff>116033</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55465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64821</xdr:rowOff>
    </xdr:from>
    <xdr:to>
      <xdr:col>6</xdr:col>
      <xdr:colOff>38100</xdr:colOff>
      <xdr:row>94</xdr:row>
      <xdr:rowOff>166421</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181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93</xdr:row>
      <xdr:rowOff>11498</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30795" y="15956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22821</xdr:rowOff>
    </xdr:from>
    <xdr:to>
      <xdr:col>54</xdr:col>
      <xdr:colOff>189865</xdr:colOff>
      <xdr:row>38</xdr:row>
      <xdr:rowOff>49509</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66321"/>
          <a:ext cx="1270" cy="1398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53336</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568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49509</xdr:rowOff>
    </xdr:from>
    <xdr:to>
      <xdr:col>55</xdr:col>
      <xdr:colOff>88900</xdr:colOff>
      <xdr:row>38</xdr:row>
      <xdr:rowOff>49509</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564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140948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41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410,677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22821</xdr:rowOff>
    </xdr:from>
    <xdr:to>
      <xdr:col>55</xdr:col>
      <xdr:colOff>88900</xdr:colOff>
      <xdr:row>30</xdr:row>
      <xdr:rowOff>22821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66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66361</xdr:rowOff>
    </xdr:from>
    <xdr:to>
      <xdr:col>55</xdr:col>
      <xdr:colOff>0</xdr:colOff>
      <xdr:row>37</xdr:row>
      <xdr:rowOff>80721</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6410011"/>
          <a:ext cx="838200" cy="14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127173</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1279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104296</xdr:rowOff>
    </xdr:from>
    <xdr:to>
      <xdr:col>55</xdr:col>
      <xdr:colOff>50800</xdr:colOff>
      <xdr:row>37</xdr:row>
      <xdr:rowOff>34446</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76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28859</xdr:rowOff>
    </xdr:from>
    <xdr:to>
      <xdr:col>50</xdr:col>
      <xdr:colOff>114300</xdr:colOff>
      <xdr:row>37</xdr:row>
      <xdr:rowOff>80721</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8750300" y="6372509"/>
          <a:ext cx="889000" cy="51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137885</xdr:rowOff>
    </xdr:from>
    <xdr:to>
      <xdr:col>50</xdr:col>
      <xdr:colOff>165100</xdr:colOff>
      <xdr:row>37</xdr:row>
      <xdr:rowOff>68035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310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84562</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72111" y="6085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19929</xdr:rowOff>
    </xdr:from>
    <xdr:to>
      <xdr:col>45</xdr:col>
      <xdr:colOff>177800</xdr:colOff>
      <xdr:row>37</xdr:row>
      <xdr:rowOff>28859</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7861300" y="6363579"/>
          <a:ext cx="889000" cy="8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139760</xdr:rowOff>
    </xdr:from>
    <xdr:to>
      <xdr:col>46</xdr:col>
      <xdr:colOff>38100</xdr:colOff>
      <xdr:row>37</xdr:row>
      <xdr:rowOff>69910</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86437</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83111" y="6087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1408</xdr:rowOff>
    </xdr:from>
    <xdr:to>
      <xdr:col>41</xdr:col>
      <xdr:colOff>50800</xdr:colOff>
      <xdr:row>37</xdr:row>
      <xdr:rowOff>19929</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002158"/>
          <a:ext cx="889000" cy="361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5541</xdr:rowOff>
    </xdr:from>
    <xdr:to>
      <xdr:col>41</xdr:col>
      <xdr:colOff>101600</xdr:colOff>
      <xdr:row>37</xdr:row>
      <xdr:rowOff>107141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9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98268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94111" y="6441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125503</xdr:rowOff>
    </xdr:from>
    <xdr:to>
      <xdr:col>36</xdr:col>
      <xdr:colOff>165100</xdr:colOff>
      <xdr:row>35</xdr:row>
      <xdr:rowOff>55653</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595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46780</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6047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15561</xdr:rowOff>
    </xdr:from>
    <xdr:to>
      <xdr:col>55</xdr:col>
      <xdr:colOff>50800</xdr:colOff>
      <xdr:row>37</xdr:row>
      <xdr:rowOff>117161</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359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165438</xdr:rowOff>
    </xdr:from>
    <xdr:ext cx="534377"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337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29921</xdr:rowOff>
    </xdr:from>
    <xdr:to>
      <xdr:col>50</xdr:col>
      <xdr:colOff>165100</xdr:colOff>
      <xdr:row>37</xdr:row>
      <xdr:rowOff>131521</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373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122648</xdr:rowOff>
    </xdr:from>
    <xdr:ext cx="534377"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72111" y="6466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149509</xdr:rowOff>
    </xdr:from>
    <xdr:to>
      <xdr:col>46</xdr:col>
      <xdr:colOff>38100</xdr:colOff>
      <xdr:row>37</xdr:row>
      <xdr:rowOff>79659</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321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70786</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83111" y="6414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140579</xdr:rowOff>
    </xdr:from>
    <xdr:to>
      <xdr:col>41</xdr:col>
      <xdr:colOff>101600</xdr:colOff>
      <xdr:row>37</xdr:row>
      <xdr:rowOff>70729</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312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87256</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94111" y="6088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122058</xdr:rowOff>
    </xdr:from>
    <xdr:to>
      <xdr:col>36</xdr:col>
      <xdr:colOff>165100</xdr:colOff>
      <xdr:row>35</xdr:row>
      <xdr:rowOff>52208</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5951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68735</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57265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id="{00000000-0008-0000-06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134982</xdr:rowOff>
    </xdr:from>
    <xdr:to>
      <xdr:col>54</xdr:col>
      <xdr:colOff>189865</xdr:colOff>
      <xdr:row>58</xdr:row>
      <xdr:rowOff>97871</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flipV="1">
          <a:off x="10475595" y="8707482"/>
          <a:ext cx="1270" cy="1334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101698</xdr:rowOff>
    </xdr:from>
    <xdr:ext cx="469744" cy="259045"/>
    <xdr:sp macro="" textlink="">
      <xdr:nvSpPr>
        <xdr:cNvPr id="341" name="普通建設事業費最小値テキスト">
          <a:extLst>
            <a:ext uri="{FF2B5EF4-FFF2-40B4-BE49-F238E27FC236}">
              <a16:creationId xmlns:a16="http://schemas.microsoft.com/office/drawing/2014/main" id="{00000000-0008-0000-0600-000055010000}"/>
            </a:ext>
          </a:extLst>
        </xdr:cNvPr>
        <xdr:cNvSpPr txBox="1"/>
      </xdr:nvSpPr>
      <xdr:spPr>
        <a:xfrm>
          <a:off x="10528300" y="1004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97871</xdr:rowOff>
    </xdr:from>
    <xdr:to>
      <xdr:col>55</xdr:col>
      <xdr:colOff>88900</xdr:colOff>
      <xdr:row>58</xdr:row>
      <xdr:rowOff>97871</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10041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81659</xdr:rowOff>
    </xdr:from>
    <xdr:ext cx="599010" cy="259045"/>
    <xdr:sp macro="" textlink="">
      <xdr:nvSpPr>
        <xdr:cNvPr id="343" name="普通建設事業費最大値テキスト">
          <a:extLst>
            <a:ext uri="{FF2B5EF4-FFF2-40B4-BE49-F238E27FC236}">
              <a16:creationId xmlns:a16="http://schemas.microsoft.com/office/drawing/2014/main" id="{00000000-0008-0000-0600-000057010000}"/>
            </a:ext>
          </a:extLst>
        </xdr:cNvPr>
        <xdr:cNvSpPr txBox="1"/>
      </xdr:nvSpPr>
      <xdr:spPr>
        <a:xfrm>
          <a:off x="10528300" y="8482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134982</xdr:rowOff>
    </xdr:from>
    <xdr:to>
      <xdr:col>55</xdr:col>
      <xdr:colOff>88900</xdr:colOff>
      <xdr:row>50</xdr:row>
      <xdr:rowOff>134982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8707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14601</xdr:rowOff>
    </xdr:from>
    <xdr:to>
      <xdr:col>55</xdr:col>
      <xdr:colOff>0</xdr:colOff>
      <xdr:row>57</xdr:row>
      <xdr:rowOff>40529</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9639300" y="9787251"/>
          <a:ext cx="838200" cy="25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83623</xdr:rowOff>
    </xdr:from>
    <xdr:ext cx="534377" cy="259045"/>
    <xdr:sp macro="" textlink="">
      <xdr:nvSpPr>
        <xdr:cNvPr id="346" name="普通建設事業費平均値テキスト">
          <a:extLst>
            <a:ext uri="{FF2B5EF4-FFF2-40B4-BE49-F238E27FC236}">
              <a16:creationId xmlns:a16="http://schemas.microsoft.com/office/drawing/2014/main" id="{00000000-0008-0000-0600-00005A010000}"/>
            </a:ext>
          </a:extLst>
        </xdr:cNvPr>
        <xdr:cNvSpPr txBox="1"/>
      </xdr:nvSpPr>
      <xdr:spPr>
        <a:xfrm>
          <a:off x="10528300" y="95133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60746</xdr:rowOff>
    </xdr:from>
    <xdr:to>
      <xdr:col>55</xdr:col>
      <xdr:colOff>50800</xdr:colOff>
      <xdr:row>56</xdr:row>
      <xdr:rowOff>162346</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10426700" y="9661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40529</xdr:rowOff>
    </xdr:from>
    <xdr:to>
      <xdr:col>50</xdr:col>
      <xdr:colOff>114300</xdr:colOff>
      <xdr:row>57</xdr:row>
      <xdr:rowOff>59086</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8750300" y="9813179"/>
          <a:ext cx="889000" cy="18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121704</xdr:rowOff>
    </xdr:from>
    <xdr:to>
      <xdr:col>50</xdr:col>
      <xdr:colOff>165100</xdr:colOff>
      <xdr:row>57</xdr:row>
      <xdr:rowOff>51854</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9588500" y="972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68381</xdr:rowOff>
    </xdr:from>
    <xdr:ext cx="534377"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9372111" y="9498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35070</xdr:rowOff>
    </xdr:from>
    <xdr:to>
      <xdr:col>45</xdr:col>
      <xdr:colOff>177800</xdr:colOff>
      <xdr:row>57</xdr:row>
      <xdr:rowOff>59086</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7861300" y="9807720"/>
          <a:ext cx="889000" cy="24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127849</xdr:rowOff>
    </xdr:from>
    <xdr:to>
      <xdr:col>46</xdr:col>
      <xdr:colOff>38100</xdr:colOff>
      <xdr:row>57</xdr:row>
      <xdr:rowOff>57999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8699500" y="9729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74526</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8483111" y="9504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35070</xdr:rowOff>
    </xdr:from>
    <xdr:to>
      <xdr:col>41</xdr:col>
      <xdr:colOff>50800</xdr:colOff>
      <xdr:row>57</xdr:row>
      <xdr:rowOff>71184</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6972300" y="9807720"/>
          <a:ext cx="889000" cy="36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82440</xdr:rowOff>
    </xdr:from>
    <xdr:to>
      <xdr:col>41</xdr:col>
      <xdr:colOff>101600</xdr:colOff>
      <xdr:row>57</xdr:row>
      <xdr:rowOff>12590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7810500" y="968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29117</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7594111" y="9458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163204</xdr:rowOff>
    </xdr:from>
    <xdr:to>
      <xdr:col>36</xdr:col>
      <xdr:colOff>165100</xdr:colOff>
      <xdr:row>56</xdr:row>
      <xdr:rowOff>93354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6921500" y="959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109881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6705111" y="936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135251</xdr:rowOff>
    </xdr:from>
    <xdr:to>
      <xdr:col>55</xdr:col>
      <xdr:colOff>50800</xdr:colOff>
      <xdr:row>57</xdr:row>
      <xdr:rowOff>65401</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10426700" y="9736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113678</xdr:rowOff>
    </xdr:from>
    <xdr:ext cx="534377" cy="259045"/>
    <xdr:sp macro="" textlink="">
      <xdr:nvSpPr>
        <xdr:cNvPr id="365" name="普通建設事業費該当値テキスト">
          <a:extLst>
            <a:ext uri="{FF2B5EF4-FFF2-40B4-BE49-F238E27FC236}">
              <a16:creationId xmlns:a16="http://schemas.microsoft.com/office/drawing/2014/main" id="{00000000-0008-0000-0600-00006D010000}"/>
            </a:ext>
          </a:extLst>
        </xdr:cNvPr>
        <xdr:cNvSpPr txBox="1"/>
      </xdr:nvSpPr>
      <xdr:spPr>
        <a:xfrm>
          <a:off x="10528300" y="9714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161179</xdr:rowOff>
    </xdr:from>
    <xdr:to>
      <xdr:col>50</xdr:col>
      <xdr:colOff>165100</xdr:colOff>
      <xdr:row>57</xdr:row>
      <xdr:rowOff>91329</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9588500" y="9762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82456</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372111" y="9855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8286</xdr:rowOff>
    </xdr:from>
    <xdr:to>
      <xdr:col>46</xdr:col>
      <xdr:colOff>38100</xdr:colOff>
      <xdr:row>57</xdr:row>
      <xdr:rowOff>109886</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8699500" y="9780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101013</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483111" y="9873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155720</xdr:rowOff>
    </xdr:from>
    <xdr:to>
      <xdr:col>41</xdr:col>
      <xdr:colOff>101600</xdr:colOff>
      <xdr:row>57</xdr:row>
      <xdr:rowOff>85870</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7810500" y="975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76997</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594111" y="9849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20384</xdr:rowOff>
    </xdr:from>
    <xdr:to>
      <xdr:col>36</xdr:col>
      <xdr:colOff>165100</xdr:colOff>
      <xdr:row>57</xdr:row>
      <xdr:rowOff>121984</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6921500" y="9793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113111</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05111" y="9885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93218</xdr:rowOff>
    </xdr:from>
    <xdr:to>
      <xdr:col>54</xdr:col>
      <xdr:colOff>189865</xdr:colOff>
      <xdr:row>79</xdr:row>
      <xdr:rowOff>98879</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094718"/>
          <a:ext cx="1270" cy="1548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39895</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869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93218</xdr:rowOff>
    </xdr:from>
    <xdr:to>
      <xdr:col>55</xdr:col>
      <xdr:colOff>88900</xdr:colOff>
      <xdr:row>70</xdr:row>
      <xdr:rowOff>93218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094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16256</xdr:rowOff>
    </xdr:from>
    <xdr:to>
      <xdr:col>55</xdr:col>
      <xdr:colOff>0</xdr:colOff>
      <xdr:row>78</xdr:row>
      <xdr:rowOff>62618</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389356"/>
          <a:ext cx="838200" cy="46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166431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3680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16554</xdr:rowOff>
    </xdr:from>
    <xdr:to>
      <xdr:col>55</xdr:col>
      <xdr:colOff>50800</xdr:colOff>
      <xdr:row>78</xdr:row>
      <xdr:rowOff>118154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8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13959</xdr:rowOff>
    </xdr:from>
    <xdr:to>
      <xdr:col>50</xdr:col>
      <xdr:colOff>114300</xdr:colOff>
      <xdr:row>78</xdr:row>
      <xdr:rowOff>16256</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387059"/>
          <a:ext cx="889000" cy="2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70221</xdr:rowOff>
    </xdr:from>
    <xdr:to>
      <xdr:col>50</xdr:col>
      <xdr:colOff>165100</xdr:colOff>
      <xdr:row>79</xdr:row>
      <xdr:rowOff>371</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3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162948</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536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7134</xdr:rowOff>
    </xdr:from>
    <xdr:to>
      <xdr:col>45</xdr:col>
      <xdr:colOff>177800</xdr:colOff>
      <xdr:row>78</xdr:row>
      <xdr:rowOff>13959</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380234"/>
          <a:ext cx="889000" cy="6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67249</xdr:rowOff>
    </xdr:from>
    <xdr:to>
      <xdr:col>46</xdr:col>
      <xdr:colOff>38100</xdr:colOff>
      <xdr:row>78</xdr:row>
      <xdr:rowOff>168849</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40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159976</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533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2290</xdr:rowOff>
    </xdr:from>
    <xdr:to>
      <xdr:col>41</xdr:col>
      <xdr:colOff>50800</xdr:colOff>
      <xdr:row>78</xdr:row>
      <xdr:rowOff>7134</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375390"/>
          <a:ext cx="889000" cy="4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22409</xdr:rowOff>
    </xdr:from>
    <xdr:to>
      <xdr:col>41</xdr:col>
      <xdr:colOff>101600</xdr:colOff>
      <xdr:row>78</xdr:row>
      <xdr:rowOff>124009</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95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115136</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488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65692</xdr:rowOff>
    </xdr:from>
    <xdr:to>
      <xdr:col>36</xdr:col>
      <xdr:colOff>165100</xdr:colOff>
      <xdr:row>77</xdr:row>
      <xdr:rowOff>167292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67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12369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042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11818</xdr:rowOff>
    </xdr:from>
    <xdr:to>
      <xdr:col>55</xdr:col>
      <xdr:colOff>50800</xdr:colOff>
      <xdr:row>78</xdr:row>
      <xdr:rowOff>113418</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384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34695</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236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136906</xdr:rowOff>
    </xdr:from>
    <xdr:to>
      <xdr:col>50</xdr:col>
      <xdr:colOff>165100</xdr:colOff>
      <xdr:row>78</xdr:row>
      <xdr:rowOff>67056</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33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83583</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113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134609</xdr:rowOff>
    </xdr:from>
    <xdr:to>
      <xdr:col>46</xdr:col>
      <xdr:colOff>38100</xdr:colOff>
      <xdr:row>78</xdr:row>
      <xdr:rowOff>64759</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336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81286</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111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127784</xdr:rowOff>
    </xdr:from>
    <xdr:to>
      <xdr:col>41</xdr:col>
      <xdr:colOff>101600</xdr:colOff>
      <xdr:row>78</xdr:row>
      <xdr:rowOff>57934</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329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74461</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3104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122940</xdr:rowOff>
    </xdr:from>
    <xdr:to>
      <xdr:col>36</xdr:col>
      <xdr:colOff>165100</xdr:colOff>
      <xdr:row>78</xdr:row>
      <xdr:rowOff>53090</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324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44217</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3417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a:extLst>
            <a:ext uri="{FF2B5EF4-FFF2-40B4-BE49-F238E27FC236}">
              <a16:creationId xmlns:a16="http://schemas.microsoft.com/office/drawing/2014/main" id="{00000000-0008-0000-06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168584</xdr:rowOff>
    </xdr:from>
    <xdr:to>
      <xdr:col>54</xdr:col>
      <xdr:colOff>189865</xdr:colOff>
      <xdr:row>98</xdr:row>
      <xdr:rowOff>4637</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flipV="1">
          <a:off x="10475595" y="15599084"/>
          <a:ext cx="1270" cy="1207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8464</xdr:rowOff>
    </xdr:from>
    <xdr:ext cx="469744" cy="259045"/>
    <xdr:sp macro="" textlink="">
      <xdr:nvSpPr>
        <xdr:cNvPr id="453" name="普通建設事業費 （ うち更新整備　）最小値テキスト">
          <a:extLst>
            <a:ext uri="{FF2B5EF4-FFF2-40B4-BE49-F238E27FC236}">
              <a16:creationId xmlns:a16="http://schemas.microsoft.com/office/drawing/2014/main" id="{00000000-0008-0000-0600-0000C5010000}"/>
            </a:ext>
          </a:extLst>
        </xdr:cNvPr>
        <xdr:cNvSpPr txBox="1"/>
      </xdr:nvSpPr>
      <xdr:spPr>
        <a:xfrm>
          <a:off x="10528300" y="16810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4637</xdr:rowOff>
    </xdr:from>
    <xdr:to>
      <xdr:col>55</xdr:col>
      <xdr:colOff>88900</xdr:colOff>
      <xdr:row>98</xdr:row>
      <xdr:rowOff>4637</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10388600" y="16806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115261</xdr:rowOff>
    </xdr:from>
    <xdr:ext cx="599010" cy="259045"/>
    <xdr:sp macro="" textlink="">
      <xdr:nvSpPr>
        <xdr:cNvPr id="455" name="普通建設事業費 （ うち更新整備　）最大値テキスト">
          <a:extLst>
            <a:ext uri="{FF2B5EF4-FFF2-40B4-BE49-F238E27FC236}">
              <a16:creationId xmlns:a16="http://schemas.microsoft.com/office/drawing/2014/main" id="{00000000-0008-0000-0600-0000C7010000}"/>
            </a:ext>
          </a:extLst>
        </xdr:cNvPr>
        <xdr:cNvSpPr txBox="1"/>
      </xdr:nvSpPr>
      <xdr:spPr>
        <a:xfrm>
          <a:off x="10528300" y="15374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168584</xdr:rowOff>
    </xdr:from>
    <xdr:to>
      <xdr:col>55</xdr:col>
      <xdr:colOff>88900</xdr:colOff>
      <xdr:row>90</xdr:row>
      <xdr:rowOff>168584</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559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168794</xdr:rowOff>
    </xdr:from>
    <xdr:to>
      <xdr:col>55</xdr:col>
      <xdr:colOff>0</xdr:colOff>
      <xdr:row>97</xdr:row>
      <xdr:rowOff>13604</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9639300" y="16627994"/>
          <a:ext cx="838200" cy="16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40916</xdr:rowOff>
    </xdr:from>
    <xdr:ext cx="534377" cy="259045"/>
    <xdr:sp macro="" textlink="">
      <xdr:nvSpPr>
        <xdr:cNvPr id="458" name="普通建設事業費 （ うち更新整備　）平均値テキスト">
          <a:extLst>
            <a:ext uri="{FF2B5EF4-FFF2-40B4-BE49-F238E27FC236}">
              <a16:creationId xmlns:a16="http://schemas.microsoft.com/office/drawing/2014/main" id="{00000000-0008-0000-0600-0000CA010000}"/>
            </a:ext>
          </a:extLst>
        </xdr:cNvPr>
        <xdr:cNvSpPr txBox="1"/>
      </xdr:nvSpPr>
      <xdr:spPr>
        <a:xfrm>
          <a:off x="10528300" y="163286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18039</xdr:rowOff>
    </xdr:from>
    <xdr:to>
      <xdr:col>55</xdr:col>
      <xdr:colOff>50800</xdr:colOff>
      <xdr:row>96</xdr:row>
      <xdr:rowOff>119639</xdr:rowOff>
    </xdr:to>
    <xdr:sp macro="" textlink="">
      <xdr:nvSpPr>
        <xdr:cNvPr id="459" name="フローチャート: 判断 458">
          <a:extLst>
            <a:ext uri="{FF2B5EF4-FFF2-40B4-BE49-F238E27FC236}">
              <a16:creationId xmlns:a16="http://schemas.microsoft.com/office/drawing/2014/main" id="{00000000-0008-0000-0600-0000CB010000}"/>
            </a:ext>
          </a:extLst>
        </xdr:cNvPr>
        <xdr:cNvSpPr/>
      </xdr:nvSpPr>
      <xdr:spPr>
        <a:xfrm>
          <a:off x="10426700" y="16477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168794</xdr:rowOff>
    </xdr:from>
    <xdr:to>
      <xdr:col>50</xdr:col>
      <xdr:colOff>114300</xdr:colOff>
      <xdr:row>97</xdr:row>
      <xdr:rowOff>67690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8750300" y="16627994"/>
          <a:ext cx="889000" cy="70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67194</xdr:rowOff>
    </xdr:from>
    <xdr:to>
      <xdr:col>50</xdr:col>
      <xdr:colOff>165100</xdr:colOff>
      <xdr:row>96</xdr:row>
      <xdr:rowOff>168794</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9588500" y="16526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13871</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9372111" y="16301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5958</xdr:rowOff>
    </xdr:from>
    <xdr:to>
      <xdr:col>45</xdr:col>
      <xdr:colOff>177800</xdr:colOff>
      <xdr:row>97</xdr:row>
      <xdr:rowOff>67690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7861300" y="16636608"/>
          <a:ext cx="889000" cy="6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75185</xdr:rowOff>
    </xdr:from>
    <xdr:to>
      <xdr:col>46</xdr:col>
      <xdr:colOff>38100</xdr:colOff>
      <xdr:row>97</xdr:row>
      <xdr:rowOff>5335</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8699500" y="16534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21862</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8483111" y="16309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5958</xdr:rowOff>
    </xdr:from>
    <xdr:to>
      <xdr:col>41</xdr:col>
      <xdr:colOff>50800</xdr:colOff>
      <xdr:row>97</xdr:row>
      <xdr:rowOff>71737</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6972300" y="16636608"/>
          <a:ext cx="889000" cy="65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47380</xdr:rowOff>
    </xdr:from>
    <xdr:to>
      <xdr:col>41</xdr:col>
      <xdr:colOff>101600</xdr:colOff>
      <xdr:row>96</xdr:row>
      <xdr:rowOff>148980</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7810500" y="16506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165507</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7594111" y="16281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7266</xdr:rowOff>
    </xdr:from>
    <xdr:to>
      <xdr:col>36</xdr:col>
      <xdr:colOff>165100</xdr:colOff>
      <xdr:row>96</xdr:row>
      <xdr:rowOff>108866</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6921500" y="16466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125393</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6705111" y="16241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134254</xdr:rowOff>
    </xdr:from>
    <xdr:to>
      <xdr:col>55</xdr:col>
      <xdr:colOff>50800</xdr:colOff>
      <xdr:row>97</xdr:row>
      <xdr:rowOff>64404</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10426700" y="16593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112681</xdr:rowOff>
    </xdr:from>
    <xdr:ext cx="534377" cy="259045"/>
    <xdr:sp macro="" textlink="">
      <xdr:nvSpPr>
        <xdr:cNvPr id="477" name="普通建設事業費 （ うち更新整備　）該当値テキスト">
          <a:extLst>
            <a:ext uri="{FF2B5EF4-FFF2-40B4-BE49-F238E27FC236}">
              <a16:creationId xmlns:a16="http://schemas.microsoft.com/office/drawing/2014/main" id="{00000000-0008-0000-0600-0000DD010000}"/>
            </a:ext>
          </a:extLst>
        </xdr:cNvPr>
        <xdr:cNvSpPr txBox="1"/>
      </xdr:nvSpPr>
      <xdr:spPr>
        <a:xfrm>
          <a:off x="10528300" y="16571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117994</xdr:rowOff>
    </xdr:from>
    <xdr:to>
      <xdr:col>50</xdr:col>
      <xdr:colOff>165100</xdr:colOff>
      <xdr:row>97</xdr:row>
      <xdr:rowOff>48144</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9588500" y="16577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39271</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372111" y="16669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16890</xdr:rowOff>
    </xdr:from>
    <xdr:to>
      <xdr:col>46</xdr:col>
      <xdr:colOff>38100</xdr:colOff>
      <xdr:row>97</xdr:row>
      <xdr:rowOff>118490</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8699500" y="16647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109617</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483111" y="16740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126608</xdr:rowOff>
    </xdr:from>
    <xdr:to>
      <xdr:col>41</xdr:col>
      <xdr:colOff>101600</xdr:colOff>
      <xdr:row>97</xdr:row>
      <xdr:rowOff>56758</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7810500" y="16585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47885</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4111" y="16678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20937</xdr:rowOff>
    </xdr:from>
    <xdr:to>
      <xdr:col>36</xdr:col>
      <xdr:colOff>165100</xdr:colOff>
      <xdr:row>97</xdr:row>
      <xdr:rowOff>122537</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6921500" y="16651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113664</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05111" y="16744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災害復旧事業費グラフ枠">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163833</xdr:rowOff>
    </xdr:from>
    <xdr:to>
      <xdr:col>85</xdr:col>
      <xdr:colOff>126364</xdr:colOff>
      <xdr:row>39</xdr:row>
      <xdr:rowOff>44450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6317595" y="5307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59796</xdr:rowOff>
    </xdr:from>
    <xdr:ext cx="249299" cy="259045"/>
    <xdr:sp macro="" textlink="">
      <xdr:nvSpPr>
        <xdr:cNvPr id="510" name="災害復旧事業費最小値テキスト">
          <a:extLst>
            <a:ext uri="{FF2B5EF4-FFF2-40B4-BE49-F238E27FC236}">
              <a16:creationId xmlns:a16="http://schemas.microsoft.com/office/drawing/2014/main" id="{00000000-0008-0000-0600-0000FE010000}"/>
            </a:ext>
          </a:extLst>
        </xdr:cNvPr>
        <xdr:cNvSpPr txBox="1"/>
      </xdr:nvSpPr>
      <xdr:spPr>
        <a:xfrm>
          <a:off x="16370300" y="6746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110510</xdr:rowOff>
    </xdr:from>
    <xdr:ext cx="599010" cy="259045"/>
    <xdr:sp macro="" textlink="">
      <xdr:nvSpPr>
        <xdr:cNvPr id="512" name="災害復旧事業費最大値テキスト">
          <a:extLst>
            <a:ext uri="{FF2B5EF4-FFF2-40B4-BE49-F238E27FC236}">
              <a16:creationId xmlns:a16="http://schemas.microsoft.com/office/drawing/2014/main" id="{00000000-0008-0000-0600-000000020000}"/>
            </a:ext>
          </a:extLst>
        </xdr:cNvPr>
        <xdr:cNvSpPr txBox="1"/>
      </xdr:nvSpPr>
      <xdr:spPr>
        <a:xfrm>
          <a:off x="16370300" y="5082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163833</xdr:rowOff>
    </xdr:from>
    <xdr:to>
      <xdr:col>86</xdr:col>
      <xdr:colOff>25400</xdr:colOff>
      <xdr:row>30</xdr:row>
      <xdr:rowOff>163833</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5307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40515</xdr:rowOff>
    </xdr:from>
    <xdr:to>
      <xdr:col>85</xdr:col>
      <xdr:colOff>127000</xdr:colOff>
      <xdr:row>39</xdr:row>
      <xdr:rowOff>42549</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5481300" y="6727065"/>
          <a:ext cx="838200" cy="2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148696</xdr:rowOff>
    </xdr:from>
    <xdr:ext cx="534377" cy="259045"/>
    <xdr:sp macro="" textlink="">
      <xdr:nvSpPr>
        <xdr:cNvPr id="515" name="災害復旧事業費平均値テキスト">
          <a:extLst>
            <a:ext uri="{FF2B5EF4-FFF2-40B4-BE49-F238E27FC236}">
              <a16:creationId xmlns:a16="http://schemas.microsoft.com/office/drawing/2014/main" id="{00000000-0008-0000-0600-000003020000}"/>
            </a:ext>
          </a:extLst>
        </xdr:cNvPr>
        <xdr:cNvSpPr txBox="1"/>
      </xdr:nvSpPr>
      <xdr:spPr>
        <a:xfrm>
          <a:off x="16370300" y="6492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125819</xdr:rowOff>
    </xdr:from>
    <xdr:to>
      <xdr:col>85</xdr:col>
      <xdr:colOff>177800</xdr:colOff>
      <xdr:row>39</xdr:row>
      <xdr:rowOff>55969</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6268700" y="6640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39318</xdr:rowOff>
    </xdr:from>
    <xdr:to>
      <xdr:col>81</xdr:col>
      <xdr:colOff>50800</xdr:colOff>
      <xdr:row>39</xdr:row>
      <xdr:rowOff>42549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4592300" y="6725868"/>
          <a:ext cx="889000" cy="3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144473</xdr:rowOff>
    </xdr:from>
    <xdr:to>
      <xdr:col>81</xdr:col>
      <xdr:colOff>101600</xdr:colOff>
      <xdr:row>39</xdr:row>
      <xdr:rowOff>74623</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5430500" y="665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91150</xdr:rowOff>
    </xdr:from>
    <xdr:ext cx="469744"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5246428" y="6434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26577</xdr:rowOff>
    </xdr:from>
    <xdr:to>
      <xdr:col>76</xdr:col>
      <xdr:colOff>114300</xdr:colOff>
      <xdr:row>39</xdr:row>
      <xdr:rowOff>39318</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3703300" y="6713127"/>
          <a:ext cx="889000" cy="12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148195</xdr:rowOff>
    </xdr:from>
    <xdr:to>
      <xdr:col>76</xdr:col>
      <xdr:colOff>165100</xdr:colOff>
      <xdr:row>39</xdr:row>
      <xdr:rowOff>78345</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4541500" y="666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94872</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4357428" y="6438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26577</xdr:rowOff>
    </xdr:from>
    <xdr:to>
      <xdr:col>71</xdr:col>
      <xdr:colOff>177800</xdr:colOff>
      <xdr:row>39</xdr:row>
      <xdr:rowOff>38068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2814300" y="6713127"/>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151773</xdr:rowOff>
    </xdr:from>
    <xdr:to>
      <xdr:col>72</xdr:col>
      <xdr:colOff>38100</xdr:colOff>
      <xdr:row>39</xdr:row>
      <xdr:rowOff>81923</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3652500" y="6666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73050</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3468428" y="6759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146572</xdr:rowOff>
    </xdr:from>
    <xdr:to>
      <xdr:col>67</xdr:col>
      <xdr:colOff>101600</xdr:colOff>
      <xdr:row>39</xdr:row>
      <xdr:rowOff>76722</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2763500" y="6661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93249</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579428" y="643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161165</xdr:rowOff>
    </xdr:from>
    <xdr:to>
      <xdr:col>85</xdr:col>
      <xdr:colOff>177800</xdr:colOff>
      <xdr:row>39</xdr:row>
      <xdr:rowOff>91315</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6268700" y="6676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104247</xdr:rowOff>
    </xdr:from>
    <xdr:ext cx="469744" cy="259045"/>
    <xdr:sp macro="" textlink="">
      <xdr:nvSpPr>
        <xdr:cNvPr id="534" name="災害復旧事業費該当値テキスト">
          <a:extLst>
            <a:ext uri="{FF2B5EF4-FFF2-40B4-BE49-F238E27FC236}">
              <a16:creationId xmlns:a16="http://schemas.microsoft.com/office/drawing/2014/main" id="{00000000-0008-0000-0600-000016020000}"/>
            </a:ext>
          </a:extLst>
        </xdr:cNvPr>
        <xdr:cNvSpPr txBox="1"/>
      </xdr:nvSpPr>
      <xdr:spPr>
        <a:xfrm>
          <a:off x="16370300" y="6619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163199</xdr:rowOff>
    </xdr:from>
    <xdr:to>
      <xdr:col>81</xdr:col>
      <xdr:colOff>101600</xdr:colOff>
      <xdr:row>39</xdr:row>
      <xdr:rowOff>93349</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5430500" y="6678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84476</xdr:rowOff>
    </xdr:from>
    <xdr:ext cx="378565"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92017" y="67710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159968</xdr:rowOff>
    </xdr:from>
    <xdr:to>
      <xdr:col>76</xdr:col>
      <xdr:colOff>165100</xdr:colOff>
      <xdr:row>39</xdr:row>
      <xdr:rowOff>90118</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4541500" y="6675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81245</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357428" y="6767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147227</xdr:rowOff>
    </xdr:from>
    <xdr:to>
      <xdr:col>72</xdr:col>
      <xdr:colOff>38100</xdr:colOff>
      <xdr:row>39</xdr:row>
      <xdr:rowOff>77377</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3652500" y="6662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93904</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468428" y="6437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158718</xdr:rowOff>
    </xdr:from>
    <xdr:to>
      <xdr:col>67</xdr:col>
      <xdr:colOff>101600</xdr:colOff>
      <xdr:row>39</xdr:row>
      <xdr:rowOff>88868</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2763500" y="6673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79995</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579428" y="6766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7" name="失業対策事業費グラフ枠">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9" name="失業対策事業費最小値テキスト">
          <a:extLst>
            <a:ext uri="{FF2B5EF4-FFF2-40B4-BE49-F238E27FC236}">
              <a16:creationId xmlns:a16="http://schemas.microsoft.com/office/drawing/2014/main" id="{00000000-0008-0000-0600-00002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1" name="失業対策事業費最大値テキスト">
          <a:extLst>
            <a:ext uri="{FF2B5EF4-FFF2-40B4-BE49-F238E27FC236}">
              <a16:creationId xmlns:a16="http://schemas.microsoft.com/office/drawing/2014/main" id="{00000000-0008-0000-0600-00003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4" name="失業対策事業費平均値テキスト">
          <a:extLst>
            <a:ext uri="{FF2B5EF4-FFF2-40B4-BE49-F238E27FC236}">
              <a16:creationId xmlns:a16="http://schemas.microsoft.com/office/drawing/2014/main" id="{00000000-0008-0000-0600-00003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3" name="失業対策事業費該当値テキスト">
          <a:extLst>
            <a:ext uri="{FF2B5EF4-FFF2-40B4-BE49-F238E27FC236}">
              <a16:creationId xmlns:a16="http://schemas.microsoft.com/office/drawing/2014/main" id="{00000000-0008-0000-0600-00004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公債費グラフ枠">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3153</xdr:rowOff>
    </xdr:from>
    <xdr:to>
      <xdr:col>85</xdr:col>
      <xdr:colOff>126364</xdr:colOff>
      <xdr:row>78</xdr:row>
      <xdr:rowOff>54470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6317595" y="12004653"/>
          <a:ext cx="1269" cy="1422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58297</xdr:rowOff>
    </xdr:from>
    <xdr:ext cx="469744" cy="259045"/>
    <xdr:sp macro="" textlink="">
      <xdr:nvSpPr>
        <xdr:cNvPr id="614" name="公債費最小値テキスト">
          <a:extLst>
            <a:ext uri="{FF2B5EF4-FFF2-40B4-BE49-F238E27FC236}">
              <a16:creationId xmlns:a16="http://schemas.microsoft.com/office/drawing/2014/main" id="{00000000-0008-0000-0600-000066020000}"/>
            </a:ext>
          </a:extLst>
        </xdr:cNvPr>
        <xdr:cNvSpPr txBox="1"/>
      </xdr:nvSpPr>
      <xdr:spPr>
        <a:xfrm>
          <a:off x="16370300" y="1343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54470</xdr:rowOff>
    </xdr:from>
    <xdr:to>
      <xdr:col>86</xdr:col>
      <xdr:colOff>25400</xdr:colOff>
      <xdr:row>78</xdr:row>
      <xdr:rowOff>54470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6230600" y="1342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121280</xdr:rowOff>
    </xdr:from>
    <xdr:ext cx="599010" cy="259045"/>
    <xdr:sp macro="" textlink="">
      <xdr:nvSpPr>
        <xdr:cNvPr id="616" name="公債費最大値テキスト">
          <a:extLst>
            <a:ext uri="{FF2B5EF4-FFF2-40B4-BE49-F238E27FC236}">
              <a16:creationId xmlns:a16="http://schemas.microsoft.com/office/drawing/2014/main" id="{00000000-0008-0000-0600-000068020000}"/>
            </a:ext>
          </a:extLst>
        </xdr:cNvPr>
        <xdr:cNvSpPr txBox="1"/>
      </xdr:nvSpPr>
      <xdr:spPr>
        <a:xfrm>
          <a:off x="16370300" y="11779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3153</xdr:rowOff>
    </xdr:from>
    <xdr:to>
      <xdr:col>86</xdr:col>
      <xdr:colOff>25400</xdr:colOff>
      <xdr:row>70</xdr:row>
      <xdr:rowOff>3153</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2004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104057</xdr:rowOff>
    </xdr:from>
    <xdr:to>
      <xdr:col>85</xdr:col>
      <xdr:colOff>127000</xdr:colOff>
      <xdr:row>76</xdr:row>
      <xdr:rowOff>114116</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5481300" y="13134257"/>
          <a:ext cx="838200" cy="10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146268</xdr:rowOff>
    </xdr:from>
    <xdr:ext cx="534377" cy="259045"/>
    <xdr:sp macro="" textlink="">
      <xdr:nvSpPr>
        <xdr:cNvPr id="619" name="公債費平均値テキスト">
          <a:extLst>
            <a:ext uri="{FF2B5EF4-FFF2-40B4-BE49-F238E27FC236}">
              <a16:creationId xmlns:a16="http://schemas.microsoft.com/office/drawing/2014/main" id="{00000000-0008-0000-0600-00006B020000}"/>
            </a:ext>
          </a:extLst>
        </xdr:cNvPr>
        <xdr:cNvSpPr txBox="1"/>
      </xdr:nvSpPr>
      <xdr:spPr>
        <a:xfrm>
          <a:off x="16370300" y="12833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123391</xdr:rowOff>
    </xdr:from>
    <xdr:to>
      <xdr:col>85</xdr:col>
      <xdr:colOff>177800</xdr:colOff>
      <xdr:row>76</xdr:row>
      <xdr:rowOff>53541</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6268700" y="12982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114116</xdr:rowOff>
    </xdr:from>
    <xdr:to>
      <xdr:col>81</xdr:col>
      <xdr:colOff>50800</xdr:colOff>
      <xdr:row>76</xdr:row>
      <xdr:rowOff>117745</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4592300" y="13144316"/>
          <a:ext cx="889000" cy="3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119944</xdr:rowOff>
    </xdr:from>
    <xdr:to>
      <xdr:col>81</xdr:col>
      <xdr:colOff>101600</xdr:colOff>
      <xdr:row>76</xdr:row>
      <xdr:rowOff>50093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5430500" y="1297869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66621</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5214111" y="12753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117745</xdr:rowOff>
    </xdr:from>
    <xdr:to>
      <xdr:col>76</xdr:col>
      <xdr:colOff>114300</xdr:colOff>
      <xdr:row>76</xdr:row>
      <xdr:rowOff>147399</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3703300" y="13147945"/>
          <a:ext cx="889000" cy="29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83514</xdr:rowOff>
    </xdr:from>
    <xdr:to>
      <xdr:col>76</xdr:col>
      <xdr:colOff>165100</xdr:colOff>
      <xdr:row>76</xdr:row>
      <xdr:rowOff>13664</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4541500" y="1294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30191</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4325111" y="12717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147399</xdr:rowOff>
    </xdr:from>
    <xdr:to>
      <xdr:col>71</xdr:col>
      <xdr:colOff>177800</xdr:colOff>
      <xdr:row>76</xdr:row>
      <xdr:rowOff>169976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2814300" y="13177599"/>
          <a:ext cx="889000" cy="22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104243</xdr:rowOff>
    </xdr:from>
    <xdr:to>
      <xdr:col>72</xdr:col>
      <xdr:colOff>38100</xdr:colOff>
      <xdr:row>76</xdr:row>
      <xdr:rowOff>34393</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3652500" y="12962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50920</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436111" y="12738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126912</xdr:rowOff>
    </xdr:from>
    <xdr:to>
      <xdr:col>67</xdr:col>
      <xdr:colOff>101600</xdr:colOff>
      <xdr:row>76</xdr:row>
      <xdr:rowOff>57062</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2763500" y="1298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73589</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547111" y="12760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53257</xdr:rowOff>
    </xdr:from>
    <xdr:to>
      <xdr:col>85</xdr:col>
      <xdr:colOff>177800</xdr:colOff>
      <xdr:row>76</xdr:row>
      <xdr:rowOff>154857</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6268700" y="13083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31684</xdr:rowOff>
    </xdr:from>
    <xdr:ext cx="534377" cy="259045"/>
    <xdr:sp macro="" textlink="">
      <xdr:nvSpPr>
        <xdr:cNvPr id="638" name="公債費該当値テキスト">
          <a:extLst>
            <a:ext uri="{FF2B5EF4-FFF2-40B4-BE49-F238E27FC236}">
              <a16:creationId xmlns:a16="http://schemas.microsoft.com/office/drawing/2014/main" id="{00000000-0008-0000-0600-00007E020000}"/>
            </a:ext>
          </a:extLst>
        </xdr:cNvPr>
        <xdr:cNvSpPr txBox="1"/>
      </xdr:nvSpPr>
      <xdr:spPr>
        <a:xfrm>
          <a:off x="16370300" y="13061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63316</xdr:rowOff>
    </xdr:from>
    <xdr:to>
      <xdr:col>81</xdr:col>
      <xdr:colOff>101600</xdr:colOff>
      <xdr:row>76</xdr:row>
      <xdr:rowOff>164916</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5430500" y="13093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156043</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3186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66945</xdr:rowOff>
    </xdr:from>
    <xdr:to>
      <xdr:col>76</xdr:col>
      <xdr:colOff>165100</xdr:colOff>
      <xdr:row>76</xdr:row>
      <xdr:rowOff>168545</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4541500" y="1309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159672</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3189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96599</xdr:rowOff>
    </xdr:from>
    <xdr:to>
      <xdr:col>72</xdr:col>
      <xdr:colOff>38100</xdr:colOff>
      <xdr:row>77</xdr:row>
      <xdr:rowOff>26749</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3652500" y="13126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17876</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3219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119176</xdr:rowOff>
    </xdr:from>
    <xdr:to>
      <xdr:col>67</xdr:col>
      <xdr:colOff>101600</xdr:colOff>
      <xdr:row>77</xdr:row>
      <xdr:rowOff>49326</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2763500" y="13149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40453</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3242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9" name="積立金グラフ枠">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115736</xdr:rowOff>
    </xdr:from>
    <xdr:to>
      <xdr:col>85</xdr:col>
      <xdr:colOff>126364</xdr:colOff>
      <xdr:row>99</xdr:row>
      <xdr:rowOff>43870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6317595" y="15717686"/>
          <a:ext cx="1269" cy="1299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47697</xdr:rowOff>
    </xdr:from>
    <xdr:ext cx="313932" cy="259045"/>
    <xdr:sp macro="" textlink="">
      <xdr:nvSpPr>
        <xdr:cNvPr id="671" name="積立金最小値テキスト">
          <a:extLst>
            <a:ext uri="{FF2B5EF4-FFF2-40B4-BE49-F238E27FC236}">
              <a16:creationId xmlns:a16="http://schemas.microsoft.com/office/drawing/2014/main" id="{00000000-0008-0000-0600-00009F020000}"/>
            </a:ext>
          </a:extLst>
        </xdr:cNvPr>
        <xdr:cNvSpPr txBox="1"/>
      </xdr:nvSpPr>
      <xdr:spPr>
        <a:xfrm>
          <a:off x="16370300" y="170212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43870</xdr:rowOff>
    </xdr:from>
    <xdr:to>
      <xdr:col>86</xdr:col>
      <xdr:colOff>25400</xdr:colOff>
      <xdr:row>99</xdr:row>
      <xdr:rowOff>43870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6230600" y="17017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62413</xdr:rowOff>
    </xdr:from>
    <xdr:ext cx="599010" cy="259045"/>
    <xdr:sp macro="" textlink="">
      <xdr:nvSpPr>
        <xdr:cNvPr id="673" name="積立金最大値テキスト">
          <a:extLst>
            <a:ext uri="{FF2B5EF4-FFF2-40B4-BE49-F238E27FC236}">
              <a16:creationId xmlns:a16="http://schemas.microsoft.com/office/drawing/2014/main" id="{00000000-0008-0000-0600-0000A1020000}"/>
            </a:ext>
          </a:extLst>
        </xdr:cNvPr>
        <xdr:cNvSpPr txBox="1"/>
      </xdr:nvSpPr>
      <xdr:spPr>
        <a:xfrm>
          <a:off x="16370300" y="15492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115736</xdr:rowOff>
    </xdr:from>
    <xdr:to>
      <xdr:col>86</xdr:col>
      <xdr:colOff>25400</xdr:colOff>
      <xdr:row>91</xdr:row>
      <xdr:rowOff>115736</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571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33882</xdr:rowOff>
    </xdr:from>
    <xdr:to>
      <xdr:col>85</xdr:col>
      <xdr:colOff>127000</xdr:colOff>
      <xdr:row>97</xdr:row>
      <xdr:rowOff>103498</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5481300" y="16664532"/>
          <a:ext cx="838200" cy="69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166282</xdr:rowOff>
    </xdr:from>
    <xdr:ext cx="534377" cy="259045"/>
    <xdr:sp macro="" textlink="">
      <xdr:nvSpPr>
        <xdr:cNvPr id="676" name="積立金平均値テキスト">
          <a:extLst>
            <a:ext uri="{FF2B5EF4-FFF2-40B4-BE49-F238E27FC236}">
              <a16:creationId xmlns:a16="http://schemas.microsoft.com/office/drawing/2014/main" id="{00000000-0008-0000-0600-0000A4020000}"/>
            </a:ext>
          </a:extLst>
        </xdr:cNvPr>
        <xdr:cNvSpPr txBox="1"/>
      </xdr:nvSpPr>
      <xdr:spPr>
        <a:xfrm>
          <a:off x="16370300" y="164540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143405</xdr:rowOff>
    </xdr:from>
    <xdr:to>
      <xdr:col>85</xdr:col>
      <xdr:colOff>177800</xdr:colOff>
      <xdr:row>97</xdr:row>
      <xdr:rowOff>73555</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6268700" y="16602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103498</xdr:rowOff>
    </xdr:from>
    <xdr:to>
      <xdr:col>81</xdr:col>
      <xdr:colOff>50800</xdr:colOff>
      <xdr:row>97</xdr:row>
      <xdr:rowOff>143046</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4592300" y="16734148"/>
          <a:ext cx="889000" cy="39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122870</xdr:rowOff>
    </xdr:from>
    <xdr:to>
      <xdr:col>81</xdr:col>
      <xdr:colOff>101600</xdr:colOff>
      <xdr:row>97</xdr:row>
      <xdr:rowOff>53020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5430500" y="1658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69547</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5214111" y="16357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140615</xdr:rowOff>
    </xdr:from>
    <xdr:to>
      <xdr:col>76</xdr:col>
      <xdr:colOff>114300</xdr:colOff>
      <xdr:row>97</xdr:row>
      <xdr:rowOff>143046</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3703300" y="16599815"/>
          <a:ext cx="889000" cy="173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30950</xdr:rowOff>
    </xdr:from>
    <xdr:to>
      <xdr:col>76</xdr:col>
      <xdr:colOff>165100</xdr:colOff>
      <xdr:row>97</xdr:row>
      <xdr:rowOff>132550</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4541500" y="166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149077</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4325111" y="16436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140615</xdr:rowOff>
    </xdr:from>
    <xdr:to>
      <xdr:col>71</xdr:col>
      <xdr:colOff>177800</xdr:colOff>
      <xdr:row>97</xdr:row>
      <xdr:rowOff>81186</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2814300" y="16599815"/>
          <a:ext cx="889000" cy="112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153860</xdr:rowOff>
    </xdr:from>
    <xdr:to>
      <xdr:col>72</xdr:col>
      <xdr:colOff>38100</xdr:colOff>
      <xdr:row>97</xdr:row>
      <xdr:rowOff>84010</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3652500" y="1661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75137</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436111" y="16705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93464</xdr:rowOff>
    </xdr:from>
    <xdr:to>
      <xdr:col>67</xdr:col>
      <xdr:colOff>101600</xdr:colOff>
      <xdr:row>98</xdr:row>
      <xdr:rowOff>23614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2763500" y="16724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14741</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547111" y="16816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154532</xdr:rowOff>
    </xdr:from>
    <xdr:to>
      <xdr:col>85</xdr:col>
      <xdr:colOff>177800</xdr:colOff>
      <xdr:row>97</xdr:row>
      <xdr:rowOff>84682</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6268700" y="16613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132959</xdr:rowOff>
    </xdr:from>
    <xdr:ext cx="534377" cy="259045"/>
    <xdr:sp macro="" textlink="">
      <xdr:nvSpPr>
        <xdr:cNvPr id="695" name="積立金該当値テキスト">
          <a:extLst>
            <a:ext uri="{FF2B5EF4-FFF2-40B4-BE49-F238E27FC236}">
              <a16:creationId xmlns:a16="http://schemas.microsoft.com/office/drawing/2014/main" id="{00000000-0008-0000-0600-0000B7020000}"/>
            </a:ext>
          </a:extLst>
        </xdr:cNvPr>
        <xdr:cNvSpPr txBox="1"/>
      </xdr:nvSpPr>
      <xdr:spPr>
        <a:xfrm>
          <a:off x="16370300" y="16592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52698</xdr:rowOff>
    </xdr:from>
    <xdr:to>
      <xdr:col>81</xdr:col>
      <xdr:colOff>101600</xdr:colOff>
      <xdr:row>97</xdr:row>
      <xdr:rowOff>154298</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5430500" y="16683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145425</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776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92246</xdr:rowOff>
    </xdr:from>
    <xdr:to>
      <xdr:col>76</xdr:col>
      <xdr:colOff>165100</xdr:colOff>
      <xdr:row>98</xdr:row>
      <xdr:rowOff>22396</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4541500" y="16722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13523</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325111" y="16815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89815</xdr:rowOff>
    </xdr:from>
    <xdr:to>
      <xdr:col>72</xdr:col>
      <xdr:colOff>38100</xdr:colOff>
      <xdr:row>97</xdr:row>
      <xdr:rowOff>19965</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3652500" y="16549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36492</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36111" y="16324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30386</xdr:rowOff>
    </xdr:from>
    <xdr:to>
      <xdr:col>67</xdr:col>
      <xdr:colOff>101600</xdr:colOff>
      <xdr:row>97</xdr:row>
      <xdr:rowOff>131986</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2763500" y="16661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148513</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547111" y="16436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投資及び出資金グラフ枠">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27996</xdr:rowOff>
    </xdr:from>
    <xdr:to>
      <xdr:col>116</xdr:col>
      <xdr:colOff>62864</xdr:colOff>
      <xdr:row>39</xdr:row>
      <xdr:rowOff>98878</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flipV="1">
          <a:off x="22159595" y="5342946"/>
          <a:ext cx="1269" cy="14424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0" name="投資及び出資金最小値テキスト">
          <a:extLst>
            <a:ext uri="{FF2B5EF4-FFF2-40B4-BE49-F238E27FC236}">
              <a16:creationId xmlns:a16="http://schemas.microsoft.com/office/drawing/2014/main" id="{00000000-0008-0000-0600-0000DA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146123</xdr:rowOff>
    </xdr:from>
    <xdr:ext cx="534377" cy="259045"/>
    <xdr:sp macro="" textlink="">
      <xdr:nvSpPr>
        <xdr:cNvPr id="732" name="投資及び出資金最大値テキスト">
          <a:extLst>
            <a:ext uri="{FF2B5EF4-FFF2-40B4-BE49-F238E27FC236}">
              <a16:creationId xmlns:a16="http://schemas.microsoft.com/office/drawing/2014/main" id="{00000000-0008-0000-0600-0000DC020000}"/>
            </a:ext>
          </a:extLst>
        </xdr:cNvPr>
        <xdr:cNvSpPr txBox="1"/>
      </xdr:nvSpPr>
      <xdr:spPr>
        <a:xfrm>
          <a:off x="22212300" y="5118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27996</xdr:rowOff>
    </xdr:from>
    <xdr:to>
      <xdr:col>116</xdr:col>
      <xdr:colOff>152400</xdr:colOff>
      <xdr:row>31</xdr:row>
      <xdr:rowOff>27996</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2072600" y="5342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168029</xdr:rowOff>
    </xdr:from>
    <xdr:ext cx="469744" cy="259045"/>
    <xdr:sp macro="" textlink="">
      <xdr:nvSpPr>
        <xdr:cNvPr id="735" name="投資及び出資金平均値テキスト">
          <a:extLst>
            <a:ext uri="{FF2B5EF4-FFF2-40B4-BE49-F238E27FC236}">
              <a16:creationId xmlns:a16="http://schemas.microsoft.com/office/drawing/2014/main" id="{00000000-0008-0000-0600-0000DF020000}"/>
            </a:ext>
          </a:extLst>
        </xdr:cNvPr>
        <xdr:cNvSpPr txBox="1"/>
      </xdr:nvSpPr>
      <xdr:spPr>
        <a:xfrm>
          <a:off x="22212300" y="65116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145152</xdr:rowOff>
    </xdr:from>
    <xdr:to>
      <xdr:col>116</xdr:col>
      <xdr:colOff>114300</xdr:colOff>
      <xdr:row>39</xdr:row>
      <xdr:rowOff>75302</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2110700" y="6660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162052</xdr:rowOff>
    </xdr:from>
    <xdr:to>
      <xdr:col>112</xdr:col>
      <xdr:colOff>38100</xdr:colOff>
      <xdr:row>39</xdr:row>
      <xdr:rowOff>92202</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1272500" y="6677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108729</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088428" y="6452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98862</xdr:rowOff>
    </xdr:from>
    <xdr:to>
      <xdr:col>107</xdr:col>
      <xdr:colOff>50800</xdr:colOff>
      <xdr:row>39</xdr:row>
      <xdr:rowOff>98878</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9545300" y="6785412"/>
          <a:ext cx="889000" cy="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8825</xdr:rowOff>
    </xdr:from>
    <xdr:to>
      <xdr:col>107</xdr:col>
      <xdr:colOff>101600</xdr:colOff>
      <xdr:row>39</xdr:row>
      <xdr:rowOff>110425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0383500" y="6695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126952</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199428" y="6470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98715</xdr:rowOff>
    </xdr:from>
    <xdr:to>
      <xdr:col>102</xdr:col>
      <xdr:colOff>114300</xdr:colOff>
      <xdr:row>39</xdr:row>
      <xdr:rowOff>98862</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8656300" y="6785265"/>
          <a:ext cx="889000" cy="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17087</xdr:rowOff>
    </xdr:from>
    <xdr:to>
      <xdr:col>102</xdr:col>
      <xdr:colOff>165100</xdr:colOff>
      <xdr:row>39</xdr:row>
      <xdr:rowOff>118687</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9494500" y="6703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135214</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9310428" y="6478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19291</xdr:rowOff>
    </xdr:from>
    <xdr:to>
      <xdr:col>98</xdr:col>
      <xdr:colOff>38100</xdr:colOff>
      <xdr:row>39</xdr:row>
      <xdr:rowOff>120891</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8605500" y="6705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137418</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21428" y="6481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4" name="投資及び出資金該当値テキスト">
          <a:extLst>
            <a:ext uri="{FF2B5EF4-FFF2-40B4-BE49-F238E27FC236}">
              <a16:creationId xmlns:a16="http://schemas.microsoft.com/office/drawing/2014/main" id="{00000000-0008-0000-0600-0000F2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48062</xdr:rowOff>
    </xdr:from>
    <xdr:to>
      <xdr:col>102</xdr:col>
      <xdr:colOff>165100</xdr:colOff>
      <xdr:row>39</xdr:row>
      <xdr:rowOff>149662</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9494500" y="6734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140789</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420650" y="682733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47915</xdr:rowOff>
    </xdr:from>
    <xdr:to>
      <xdr:col>98</xdr:col>
      <xdr:colOff>38100</xdr:colOff>
      <xdr:row>39</xdr:row>
      <xdr:rowOff>149515</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8605500" y="6734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39</xdr:row>
      <xdr:rowOff>140642</xdr:rowOff>
    </xdr:from>
    <xdr:ext cx="313932"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99333" y="682719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25400</xdr:rowOff>
    </xdr:from>
    <xdr:to>
      <xdr:col>120</xdr:col>
      <xdr:colOff>114300</xdr:colOff>
      <xdr:row>58</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54627</xdr:rowOff>
    </xdr:from>
    <xdr:ext cx="248786"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039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82550</xdr:rowOff>
    </xdr:from>
    <xdr:to>
      <xdr:col>120</xdr:col>
      <xdr:colOff>114300</xdr:colOff>
      <xdr:row>51</xdr:row>
      <xdr:rowOff>82550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50</xdr:row>
      <xdr:rowOff>111777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103353</xdr:rowOff>
    </xdr:from>
    <xdr:to>
      <xdr:col>116</xdr:col>
      <xdr:colOff>62864</xdr:colOff>
      <xdr:row>58</xdr:row>
      <xdr:rowOff>25400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75853"/>
          <a:ext cx="1269" cy="1293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29227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9973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25400</xdr:rowOff>
    </xdr:from>
    <xdr:to>
      <xdr:col>116</xdr:col>
      <xdr:colOff>152400</xdr:colOff>
      <xdr:row>58</xdr:row>
      <xdr:rowOff>25400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50030</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51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103353</xdr:rowOff>
    </xdr:from>
    <xdr:to>
      <xdr:col>116</xdr:col>
      <xdr:colOff>152400</xdr:colOff>
      <xdr:row>50</xdr:row>
      <xdr:rowOff>103353</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75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122727</xdr:rowOff>
    </xdr:from>
    <xdr:to>
      <xdr:col>116</xdr:col>
      <xdr:colOff>63500</xdr:colOff>
      <xdr:row>57</xdr:row>
      <xdr:rowOff>123584</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flipV="1">
          <a:off x="21323300" y="9895377"/>
          <a:ext cx="838200" cy="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61885</xdr:rowOff>
    </xdr:from>
    <xdr:ext cx="469744"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663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39008</xdr:rowOff>
    </xdr:from>
    <xdr:to>
      <xdr:col>116</xdr:col>
      <xdr:colOff>114300</xdr:colOff>
      <xdr:row>57</xdr:row>
      <xdr:rowOff>140608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81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122441</xdr:rowOff>
    </xdr:from>
    <xdr:to>
      <xdr:col>111</xdr:col>
      <xdr:colOff>177800</xdr:colOff>
      <xdr:row>57</xdr:row>
      <xdr:rowOff>123584</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0434300" y="9895091"/>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47981</xdr:rowOff>
    </xdr:from>
    <xdr:to>
      <xdr:col>112</xdr:col>
      <xdr:colOff>38100</xdr:colOff>
      <xdr:row>57</xdr:row>
      <xdr:rowOff>149581</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820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166108</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088428" y="9595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122441</xdr:rowOff>
    </xdr:from>
    <xdr:to>
      <xdr:col>107</xdr:col>
      <xdr:colOff>50800</xdr:colOff>
      <xdr:row>57</xdr:row>
      <xdr:rowOff>125355</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19545300" y="9895091"/>
          <a:ext cx="889000" cy="2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48209</xdr:rowOff>
    </xdr:from>
    <xdr:to>
      <xdr:col>107</xdr:col>
      <xdr:colOff>101600</xdr:colOff>
      <xdr:row>57</xdr:row>
      <xdr:rowOff>149809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82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166336</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199428" y="9596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125355</xdr:rowOff>
    </xdr:from>
    <xdr:to>
      <xdr:col>102</xdr:col>
      <xdr:colOff>114300</xdr:colOff>
      <xdr:row>57</xdr:row>
      <xdr:rowOff>125927</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18656300" y="9898005"/>
          <a:ext cx="8890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74726</xdr:rowOff>
    </xdr:from>
    <xdr:to>
      <xdr:col>102</xdr:col>
      <xdr:colOff>165100</xdr:colOff>
      <xdr:row>57</xdr:row>
      <xdr:rowOff>4876</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675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21403</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9451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112846</xdr:rowOff>
    </xdr:from>
    <xdr:to>
      <xdr:col>98</xdr:col>
      <xdr:colOff>38100</xdr:colOff>
      <xdr:row>57</xdr:row>
      <xdr:rowOff>42996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714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59523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489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71927</xdr:rowOff>
    </xdr:from>
    <xdr:to>
      <xdr:col>116</xdr:col>
      <xdr:colOff>114300</xdr:colOff>
      <xdr:row>58</xdr:row>
      <xdr:rowOff>2077</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9844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17436</xdr:rowOff>
    </xdr:from>
    <xdr:ext cx="469744"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790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72784</xdr:rowOff>
    </xdr:from>
    <xdr:to>
      <xdr:col>112</xdr:col>
      <xdr:colOff>38100</xdr:colOff>
      <xdr:row>58</xdr:row>
      <xdr:rowOff>2934</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9845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165511</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9938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71641</xdr:rowOff>
    </xdr:from>
    <xdr:to>
      <xdr:col>107</xdr:col>
      <xdr:colOff>101600</xdr:colOff>
      <xdr:row>58</xdr:row>
      <xdr:rowOff>1791</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9844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164368</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199428" y="9937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74555</xdr:rowOff>
    </xdr:from>
    <xdr:to>
      <xdr:col>102</xdr:col>
      <xdr:colOff>165100</xdr:colOff>
      <xdr:row>58</xdr:row>
      <xdr:rowOff>4705</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984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167282</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939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75127</xdr:rowOff>
    </xdr:from>
    <xdr:to>
      <xdr:col>98</xdr:col>
      <xdr:colOff>38100</xdr:colOff>
      <xdr:row>58</xdr:row>
      <xdr:rowOff>5277</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9847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167854</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9940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7" name="繰出金グラフ枠">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97729</xdr:rowOff>
    </xdr:from>
    <xdr:to>
      <xdr:col>116</xdr:col>
      <xdr:colOff>62864</xdr:colOff>
      <xdr:row>77</xdr:row>
      <xdr:rowOff>97867</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flipV="1">
          <a:off x="22159595" y="12099229"/>
          <a:ext cx="1269" cy="1200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101694</xdr:rowOff>
    </xdr:from>
    <xdr:ext cx="534377" cy="259045"/>
    <xdr:sp macro="" textlink="">
      <xdr:nvSpPr>
        <xdr:cNvPr id="839" name="繰出金最小値テキスト">
          <a:extLst>
            <a:ext uri="{FF2B5EF4-FFF2-40B4-BE49-F238E27FC236}">
              <a16:creationId xmlns:a16="http://schemas.microsoft.com/office/drawing/2014/main" id="{00000000-0008-0000-0600-000047030000}"/>
            </a:ext>
          </a:extLst>
        </xdr:cNvPr>
        <xdr:cNvSpPr txBox="1"/>
      </xdr:nvSpPr>
      <xdr:spPr>
        <a:xfrm>
          <a:off x="22212300" y="13303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97867</xdr:rowOff>
    </xdr:from>
    <xdr:to>
      <xdr:col>116</xdr:col>
      <xdr:colOff>152400</xdr:colOff>
      <xdr:row>77</xdr:row>
      <xdr:rowOff>97867</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32995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44406</xdr:rowOff>
    </xdr:from>
    <xdr:ext cx="534377" cy="259045"/>
    <xdr:sp macro="" textlink="">
      <xdr:nvSpPr>
        <xdr:cNvPr id="841" name="繰出金最大値テキスト">
          <a:extLst>
            <a:ext uri="{FF2B5EF4-FFF2-40B4-BE49-F238E27FC236}">
              <a16:creationId xmlns:a16="http://schemas.microsoft.com/office/drawing/2014/main" id="{00000000-0008-0000-0600-000049030000}"/>
            </a:ext>
          </a:extLst>
        </xdr:cNvPr>
        <xdr:cNvSpPr txBox="1"/>
      </xdr:nvSpPr>
      <xdr:spPr>
        <a:xfrm>
          <a:off x="22212300" y="11874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97729</xdr:rowOff>
    </xdr:from>
    <xdr:to>
      <xdr:col>116</xdr:col>
      <xdr:colOff>152400</xdr:colOff>
      <xdr:row>70</xdr:row>
      <xdr:rowOff>97729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2099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94277</xdr:rowOff>
    </xdr:from>
    <xdr:to>
      <xdr:col>116</xdr:col>
      <xdr:colOff>63500</xdr:colOff>
      <xdr:row>75</xdr:row>
      <xdr:rowOff>110622</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1323300" y="12953027"/>
          <a:ext cx="838200" cy="16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156674</xdr:rowOff>
    </xdr:from>
    <xdr:ext cx="534377" cy="259045"/>
    <xdr:sp macro="" textlink="">
      <xdr:nvSpPr>
        <xdr:cNvPr id="844" name="繰出金平均値テキスト">
          <a:extLst>
            <a:ext uri="{FF2B5EF4-FFF2-40B4-BE49-F238E27FC236}">
              <a16:creationId xmlns:a16="http://schemas.microsoft.com/office/drawing/2014/main" id="{00000000-0008-0000-0600-00004C030000}"/>
            </a:ext>
          </a:extLst>
        </xdr:cNvPr>
        <xdr:cNvSpPr txBox="1"/>
      </xdr:nvSpPr>
      <xdr:spPr>
        <a:xfrm>
          <a:off x="22212300" y="126725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133797</xdr:rowOff>
    </xdr:from>
    <xdr:to>
      <xdr:col>116</xdr:col>
      <xdr:colOff>114300</xdr:colOff>
      <xdr:row>75</xdr:row>
      <xdr:rowOff>63947</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2110700" y="12821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45723</xdr:rowOff>
    </xdr:from>
    <xdr:to>
      <xdr:col>111</xdr:col>
      <xdr:colOff>177800</xdr:colOff>
      <xdr:row>75</xdr:row>
      <xdr:rowOff>110622</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0434300" y="12733023"/>
          <a:ext cx="889000" cy="236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152816</xdr:rowOff>
    </xdr:from>
    <xdr:to>
      <xdr:col>112</xdr:col>
      <xdr:colOff>38100</xdr:colOff>
      <xdr:row>74</xdr:row>
      <xdr:rowOff>82966</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1272500" y="12668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99493</xdr:rowOff>
    </xdr:from>
    <xdr:ext cx="534377"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21056111" y="12443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86847</xdr:rowOff>
    </xdr:from>
    <xdr:to>
      <xdr:col>107</xdr:col>
      <xdr:colOff>50800</xdr:colOff>
      <xdr:row>74</xdr:row>
      <xdr:rowOff>45723</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9545300" y="12602697"/>
          <a:ext cx="889000" cy="130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2832</xdr:rowOff>
    </xdr:from>
    <xdr:to>
      <xdr:col>107</xdr:col>
      <xdr:colOff>101600</xdr:colOff>
      <xdr:row>74</xdr:row>
      <xdr:rowOff>104432</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0383500" y="126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95559</xdr:rowOff>
    </xdr:from>
    <xdr:ext cx="534377"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0167111" y="12782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160754</xdr:rowOff>
    </xdr:from>
    <xdr:to>
      <xdr:col>102</xdr:col>
      <xdr:colOff>114300</xdr:colOff>
      <xdr:row>73</xdr:row>
      <xdr:rowOff>86847</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656300" y="12505154"/>
          <a:ext cx="889000" cy="97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11862</xdr:rowOff>
    </xdr:from>
    <xdr:to>
      <xdr:col>102</xdr:col>
      <xdr:colOff>165100</xdr:colOff>
      <xdr:row>74</xdr:row>
      <xdr:rowOff>113462</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9494500" y="12699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104589</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9278111" y="12791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7313</xdr:rowOff>
    </xdr:from>
    <xdr:to>
      <xdr:col>98</xdr:col>
      <xdr:colOff>38100</xdr:colOff>
      <xdr:row>74</xdr:row>
      <xdr:rowOff>108913</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8605500" y="1269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100040</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8389111" y="12787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43477</xdr:rowOff>
    </xdr:from>
    <xdr:to>
      <xdr:col>116</xdr:col>
      <xdr:colOff>114300</xdr:colOff>
      <xdr:row>75</xdr:row>
      <xdr:rowOff>145077</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2110700" y="12902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21904</xdr:rowOff>
    </xdr:from>
    <xdr:ext cx="534377" cy="259045"/>
    <xdr:sp macro="" textlink="">
      <xdr:nvSpPr>
        <xdr:cNvPr id="863" name="繰出金該当値テキスト">
          <a:extLst>
            <a:ext uri="{FF2B5EF4-FFF2-40B4-BE49-F238E27FC236}">
              <a16:creationId xmlns:a16="http://schemas.microsoft.com/office/drawing/2014/main" id="{00000000-0008-0000-0600-00005F030000}"/>
            </a:ext>
          </a:extLst>
        </xdr:cNvPr>
        <xdr:cNvSpPr txBox="1"/>
      </xdr:nvSpPr>
      <xdr:spPr>
        <a:xfrm>
          <a:off x="22212300" y="12880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59822</xdr:rowOff>
    </xdr:from>
    <xdr:to>
      <xdr:col>112</xdr:col>
      <xdr:colOff>38100</xdr:colOff>
      <xdr:row>75</xdr:row>
      <xdr:rowOff>161423</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1272500" y="1291857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152550</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3011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166373</xdr:rowOff>
    </xdr:from>
    <xdr:to>
      <xdr:col>107</xdr:col>
      <xdr:colOff>101600</xdr:colOff>
      <xdr:row>74</xdr:row>
      <xdr:rowOff>96523</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0383500" y="12682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113050</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457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36047</xdr:rowOff>
    </xdr:from>
    <xdr:to>
      <xdr:col>102</xdr:col>
      <xdr:colOff>165100</xdr:colOff>
      <xdr:row>73</xdr:row>
      <xdr:rowOff>137647</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9494500" y="12551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154174</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2327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109954</xdr:rowOff>
    </xdr:from>
    <xdr:to>
      <xdr:col>98</xdr:col>
      <xdr:colOff>38100</xdr:colOff>
      <xdr:row>73</xdr:row>
      <xdr:rowOff>40104</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18605500" y="12454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56631</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2229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1" name="直線コネクタ 880">
          <a:extLst>
            <a:ext uri="{FF2B5EF4-FFF2-40B4-BE49-F238E27FC236}">
              <a16:creationId xmlns:a16="http://schemas.microsoft.com/office/drawing/2014/main" id="{00000000-0008-0000-0600-00007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6" name="前年度繰上充用金グラフ枠">
          <a:extLst>
            <a:ext uri="{FF2B5EF4-FFF2-40B4-BE49-F238E27FC236}">
              <a16:creationId xmlns:a16="http://schemas.microsoft.com/office/drawing/2014/main" id="{00000000-0008-0000-0600-00007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8" name="前年度繰上充用金最小値テキスト">
          <a:extLst>
            <a:ext uri="{FF2B5EF4-FFF2-40B4-BE49-F238E27FC236}">
              <a16:creationId xmlns:a16="http://schemas.microsoft.com/office/drawing/2014/main" id="{00000000-0008-0000-0600-00007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0" name="前年度繰上充用金最大値テキスト">
          <a:extLst>
            <a:ext uri="{FF2B5EF4-FFF2-40B4-BE49-F238E27FC236}">
              <a16:creationId xmlns:a16="http://schemas.microsoft.com/office/drawing/2014/main" id="{00000000-0008-0000-0600-00007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3" name="前年度繰上充用金平均値テキスト">
          <a:extLst>
            <a:ext uri="{FF2B5EF4-FFF2-40B4-BE49-F238E27FC236}">
              <a16:creationId xmlns:a16="http://schemas.microsoft.com/office/drawing/2014/main" id="{00000000-0008-0000-0600-00007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6" name="フローチャート: 判断 895">
          <a:extLst>
            <a:ext uri="{FF2B5EF4-FFF2-40B4-BE49-F238E27FC236}">
              <a16:creationId xmlns:a16="http://schemas.microsoft.com/office/drawing/2014/main" id="{00000000-0008-0000-0600-00008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2" name="前年度繰上充用金該当値テキスト">
          <a:extLst>
            <a:ext uri="{FF2B5EF4-FFF2-40B4-BE49-F238E27FC236}">
              <a16:creationId xmlns:a16="http://schemas.microsoft.com/office/drawing/2014/main" id="{00000000-0008-0000-0600-00009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1" name="正方形/長方形 920">
          <a:extLst>
            <a:ext uri="{FF2B5EF4-FFF2-40B4-BE49-F238E27FC236}">
              <a16:creationId xmlns:a16="http://schemas.microsoft.com/office/drawing/2014/main" id="{00000000-0008-0000-0600-00009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類似団体と比較すると、特に扶助費が平均を大きく上回っている。</a:t>
          </a:r>
        </a:p>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年度は物価高騰対策事業（給付金・定額減税一体支援、低所得世帯支援）、社会福祉費（障害介護給付費等）、児童福祉費（児童手当、子ども医療費等）の増により、令和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年度以前と比較すると高い数字となっている。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宮崎県高鍋町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19,275
19,130
43.80
12,132,250
11,428,697
538,129
5,319,791
6,903,172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18999</xdr:rowOff>
    </xdr:from>
    <xdr:to>
      <xdr:col>24</xdr:col>
      <xdr:colOff>62865</xdr:colOff>
      <xdr:row>37</xdr:row>
      <xdr:rowOff>9398</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162499"/>
          <a:ext cx="1270" cy="1190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13225</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356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9398</xdr:rowOff>
    </xdr:from>
    <xdr:to>
      <xdr:col>24</xdr:col>
      <xdr:colOff>152400</xdr:colOff>
      <xdr:row>37</xdr:row>
      <xdr:rowOff>9398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353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137126</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4937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18999</xdr:rowOff>
    </xdr:from>
    <xdr:to>
      <xdr:col>24</xdr:col>
      <xdr:colOff>152400</xdr:colOff>
      <xdr:row>30</xdr:row>
      <xdr:rowOff>18999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162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31115</xdr:rowOff>
    </xdr:from>
    <xdr:to>
      <xdr:col>24</xdr:col>
      <xdr:colOff>63500</xdr:colOff>
      <xdr:row>35</xdr:row>
      <xdr:rowOff>59918</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3797300" y="6031865"/>
          <a:ext cx="838200" cy="28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86631</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5730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63754</xdr:rowOff>
    </xdr:from>
    <xdr:to>
      <xdr:col>24</xdr:col>
      <xdr:colOff>114300</xdr:colOff>
      <xdr:row>33</xdr:row>
      <xdr:rowOff>165354</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721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31115</xdr:rowOff>
    </xdr:from>
    <xdr:to>
      <xdr:col>19</xdr:col>
      <xdr:colOff>177800</xdr:colOff>
      <xdr:row>35</xdr:row>
      <xdr:rowOff>114326</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6031865"/>
          <a:ext cx="889000" cy="83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33</xdr:row>
      <xdr:rowOff>82728</xdr:rowOff>
    </xdr:from>
    <xdr:to>
      <xdr:col>20</xdr:col>
      <xdr:colOff>38100</xdr:colOff>
      <xdr:row>34</xdr:row>
      <xdr:rowOff>12878</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574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29405</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515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114326</xdr:rowOff>
    </xdr:from>
    <xdr:to>
      <xdr:col>15</xdr:col>
      <xdr:colOff>50800</xdr:colOff>
      <xdr:row>35</xdr:row>
      <xdr:rowOff>135356</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6115076"/>
          <a:ext cx="889000" cy="21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123418</xdr:rowOff>
    </xdr:from>
    <xdr:to>
      <xdr:col>15</xdr:col>
      <xdr:colOff>101600</xdr:colOff>
      <xdr:row>34</xdr:row>
      <xdr:rowOff>53568</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5781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70095</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556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135356</xdr:rowOff>
    </xdr:from>
    <xdr:to>
      <xdr:col>10</xdr:col>
      <xdr:colOff>114300</xdr:colOff>
      <xdr:row>35</xdr:row>
      <xdr:rowOff>159588</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6136106"/>
          <a:ext cx="889000" cy="24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138963</xdr:rowOff>
    </xdr:from>
    <xdr:to>
      <xdr:col>10</xdr:col>
      <xdr:colOff>165100</xdr:colOff>
      <xdr:row>34</xdr:row>
      <xdr:rowOff>69113</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579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85640</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572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107874</xdr:rowOff>
    </xdr:from>
    <xdr:to>
      <xdr:col>6</xdr:col>
      <xdr:colOff>38100</xdr:colOff>
      <xdr:row>34</xdr:row>
      <xdr:rowOff>38024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5765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54551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540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9118</xdr:rowOff>
    </xdr:from>
    <xdr:to>
      <xdr:col>24</xdr:col>
      <xdr:colOff>114300</xdr:colOff>
      <xdr:row>35</xdr:row>
      <xdr:rowOff>110718</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009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158995</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988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151765</xdr:rowOff>
    </xdr:from>
    <xdr:to>
      <xdr:col>20</xdr:col>
      <xdr:colOff>38100</xdr:colOff>
      <xdr:row>35</xdr:row>
      <xdr:rowOff>81915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981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73042</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073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63526</xdr:rowOff>
    </xdr:from>
    <xdr:to>
      <xdr:col>15</xdr:col>
      <xdr:colOff>101600</xdr:colOff>
      <xdr:row>35</xdr:row>
      <xdr:rowOff>165126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064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156253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157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84556</xdr:rowOff>
    </xdr:from>
    <xdr:to>
      <xdr:col>10</xdr:col>
      <xdr:colOff>165100</xdr:colOff>
      <xdr:row>36</xdr:row>
      <xdr:rowOff>14706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085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5833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178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108788</xdr:rowOff>
    </xdr:from>
    <xdr:to>
      <xdr:col>6</xdr:col>
      <xdr:colOff>38100</xdr:colOff>
      <xdr:row>36</xdr:row>
      <xdr:rowOff>38938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109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30065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202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26208</xdr:rowOff>
    </xdr:from>
    <xdr:to>
      <xdr:col>24</xdr:col>
      <xdr:colOff>62865</xdr:colOff>
      <xdr:row>58</xdr:row>
      <xdr:rowOff>51388</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70158"/>
          <a:ext cx="1270" cy="1225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55215</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99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51388</xdr:rowOff>
    </xdr:from>
    <xdr:to>
      <xdr:col>24</xdr:col>
      <xdr:colOff>152400</xdr:colOff>
      <xdr:row>58</xdr:row>
      <xdr:rowOff>51388</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95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144335</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545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364,788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26208</xdr:rowOff>
    </xdr:from>
    <xdr:to>
      <xdr:col>24</xdr:col>
      <xdr:colOff>152400</xdr:colOff>
      <xdr:row>51</xdr:row>
      <xdr:rowOff>26208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70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76115</xdr:rowOff>
    </xdr:from>
    <xdr:to>
      <xdr:col>24</xdr:col>
      <xdr:colOff>63500</xdr:colOff>
      <xdr:row>57</xdr:row>
      <xdr:rowOff>160666</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848765"/>
          <a:ext cx="838200" cy="84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165635</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4239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142758</xdr:rowOff>
    </xdr:from>
    <xdr:to>
      <xdr:col>24</xdr:col>
      <xdr:colOff>114300</xdr:colOff>
      <xdr:row>56</xdr:row>
      <xdr:rowOff>72908</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57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12648</xdr:rowOff>
    </xdr:from>
    <xdr:to>
      <xdr:col>19</xdr:col>
      <xdr:colOff>177800</xdr:colOff>
      <xdr:row>57</xdr:row>
      <xdr:rowOff>160666</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785298"/>
          <a:ext cx="889000" cy="148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17897</xdr:rowOff>
    </xdr:from>
    <xdr:to>
      <xdr:col>20</xdr:col>
      <xdr:colOff>38100</xdr:colOff>
      <xdr:row>56</xdr:row>
      <xdr:rowOff>119497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619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136024</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394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91637</xdr:rowOff>
    </xdr:from>
    <xdr:to>
      <xdr:col>15</xdr:col>
      <xdr:colOff>50800</xdr:colOff>
      <xdr:row>57</xdr:row>
      <xdr:rowOff>12648</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692837"/>
          <a:ext cx="889000" cy="92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52903</xdr:rowOff>
    </xdr:from>
    <xdr:to>
      <xdr:col>15</xdr:col>
      <xdr:colOff>101600</xdr:colOff>
      <xdr:row>56</xdr:row>
      <xdr:rowOff>154503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654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171030</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429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145107</xdr:rowOff>
    </xdr:from>
    <xdr:to>
      <xdr:col>10</xdr:col>
      <xdr:colOff>114300</xdr:colOff>
      <xdr:row>56</xdr:row>
      <xdr:rowOff>91637</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574857"/>
          <a:ext cx="889000" cy="117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43294</xdr:rowOff>
    </xdr:from>
    <xdr:to>
      <xdr:col>10</xdr:col>
      <xdr:colOff>165100</xdr:colOff>
      <xdr:row>56</xdr:row>
      <xdr:rowOff>144894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644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136021</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737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23402</xdr:rowOff>
    </xdr:from>
    <xdr:to>
      <xdr:col>6</xdr:col>
      <xdr:colOff>38100</xdr:colOff>
      <xdr:row>54</xdr:row>
      <xdr:rowOff>125002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28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141529</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056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25315</xdr:rowOff>
    </xdr:from>
    <xdr:to>
      <xdr:col>24</xdr:col>
      <xdr:colOff>114300</xdr:colOff>
      <xdr:row>57</xdr:row>
      <xdr:rowOff>126915</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797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3742</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776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109866</xdr:rowOff>
    </xdr:from>
    <xdr:to>
      <xdr:col>20</xdr:col>
      <xdr:colOff>38100</xdr:colOff>
      <xdr:row>58</xdr:row>
      <xdr:rowOff>40016</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882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31143</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975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133298</xdr:rowOff>
    </xdr:from>
    <xdr:to>
      <xdr:col>15</xdr:col>
      <xdr:colOff>101600</xdr:colOff>
      <xdr:row>57</xdr:row>
      <xdr:rowOff>63448</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734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54575</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827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40837</xdr:rowOff>
    </xdr:from>
    <xdr:to>
      <xdr:col>10</xdr:col>
      <xdr:colOff>165100</xdr:colOff>
      <xdr:row>56</xdr:row>
      <xdr:rowOff>142437</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642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158964</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9417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94307</xdr:rowOff>
    </xdr:from>
    <xdr:to>
      <xdr:col>6</xdr:col>
      <xdr:colOff>38100</xdr:colOff>
      <xdr:row>56</xdr:row>
      <xdr:rowOff>24457</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524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15584</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616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129573</xdr:rowOff>
    </xdr:from>
    <xdr:to>
      <xdr:col>24</xdr:col>
      <xdr:colOff>62865</xdr:colOff>
      <xdr:row>78</xdr:row>
      <xdr:rowOff>84599</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31073"/>
          <a:ext cx="1270" cy="13266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88426</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461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84599</xdr:rowOff>
    </xdr:from>
    <xdr:to>
      <xdr:col>24</xdr:col>
      <xdr:colOff>152400</xdr:colOff>
      <xdr:row>78</xdr:row>
      <xdr:rowOff>84599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457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76250</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06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482,658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129573</xdr:rowOff>
    </xdr:from>
    <xdr:to>
      <xdr:col>24</xdr:col>
      <xdr:colOff>152400</xdr:colOff>
      <xdr:row>70</xdr:row>
      <xdr:rowOff>129573</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31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157649</xdr:rowOff>
    </xdr:from>
    <xdr:to>
      <xdr:col>24</xdr:col>
      <xdr:colOff>63500</xdr:colOff>
      <xdr:row>77</xdr:row>
      <xdr:rowOff>37523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187849"/>
          <a:ext cx="838200" cy="51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114464</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31446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136037</xdr:rowOff>
    </xdr:from>
    <xdr:to>
      <xdr:col>24</xdr:col>
      <xdr:colOff>114300</xdr:colOff>
      <xdr:row>77</xdr:row>
      <xdr:rowOff>66187</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66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37523</xdr:rowOff>
    </xdr:from>
    <xdr:to>
      <xdr:col>19</xdr:col>
      <xdr:colOff>177800</xdr:colOff>
      <xdr:row>77</xdr:row>
      <xdr:rowOff>47540</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239173"/>
          <a:ext cx="889000" cy="10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18064</xdr:rowOff>
    </xdr:from>
    <xdr:to>
      <xdr:col>20</xdr:col>
      <xdr:colOff>38100</xdr:colOff>
      <xdr:row>77</xdr:row>
      <xdr:rowOff>119664</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219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110791</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312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47540</xdr:rowOff>
    </xdr:from>
    <xdr:to>
      <xdr:col>15</xdr:col>
      <xdr:colOff>50800</xdr:colOff>
      <xdr:row>77</xdr:row>
      <xdr:rowOff>64525</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019300" y="13249190"/>
          <a:ext cx="889000" cy="1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69839</xdr:rowOff>
    </xdr:from>
    <xdr:to>
      <xdr:col>15</xdr:col>
      <xdr:colOff>101600</xdr:colOff>
      <xdr:row>77</xdr:row>
      <xdr:rowOff>171439</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7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162566</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364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64525</xdr:rowOff>
    </xdr:from>
    <xdr:to>
      <xdr:col>10</xdr:col>
      <xdr:colOff>114300</xdr:colOff>
      <xdr:row>78</xdr:row>
      <xdr:rowOff>19411</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266175"/>
          <a:ext cx="889000" cy="126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41785</xdr:rowOff>
    </xdr:from>
    <xdr:to>
      <xdr:col>10</xdr:col>
      <xdr:colOff>165100</xdr:colOff>
      <xdr:row>77</xdr:row>
      <xdr:rowOff>143385</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43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134512</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336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132090</xdr:rowOff>
    </xdr:from>
    <xdr:to>
      <xdr:col>6</xdr:col>
      <xdr:colOff>38100</xdr:colOff>
      <xdr:row>78</xdr:row>
      <xdr:rowOff>62240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333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78767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108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106849</xdr:rowOff>
    </xdr:from>
    <xdr:to>
      <xdr:col>24</xdr:col>
      <xdr:colOff>114300</xdr:colOff>
      <xdr:row>77</xdr:row>
      <xdr:rowOff>36999</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137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129726</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988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158173</xdr:rowOff>
    </xdr:from>
    <xdr:to>
      <xdr:col>20</xdr:col>
      <xdr:colOff>38100</xdr:colOff>
      <xdr:row>77</xdr:row>
      <xdr:rowOff>88323</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188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104850</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963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168190</xdr:rowOff>
    </xdr:from>
    <xdr:to>
      <xdr:col>15</xdr:col>
      <xdr:colOff>101600</xdr:colOff>
      <xdr:row>77</xdr:row>
      <xdr:rowOff>98340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198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114867</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2973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13725</xdr:rowOff>
    </xdr:from>
    <xdr:to>
      <xdr:col>10</xdr:col>
      <xdr:colOff>165100</xdr:colOff>
      <xdr:row>77</xdr:row>
      <xdr:rowOff>115325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215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131852</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9906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140061</xdr:rowOff>
    </xdr:from>
    <xdr:to>
      <xdr:col>6</xdr:col>
      <xdr:colOff>38100</xdr:colOff>
      <xdr:row>78</xdr:row>
      <xdr:rowOff>70211</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341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61338</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434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92727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134400</xdr:rowOff>
    </xdr:from>
    <xdr:to>
      <xdr:col>24</xdr:col>
      <xdr:colOff>62865</xdr:colOff>
      <xdr:row>99</xdr:row>
      <xdr:rowOff>10054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564900"/>
          <a:ext cx="1270" cy="1418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13881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87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10054</xdr:rowOff>
    </xdr:from>
    <xdr:to>
      <xdr:col>24</xdr:col>
      <xdr:colOff>152400</xdr:colOff>
      <xdr:row>99</xdr:row>
      <xdr:rowOff>10054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83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81077</xdr:rowOff>
    </xdr:from>
    <xdr:ext cx="690189"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3401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1,144,173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134400</xdr:rowOff>
    </xdr:from>
    <xdr:to>
      <xdr:col>24</xdr:col>
      <xdr:colOff>152400</xdr:colOff>
      <xdr:row>90</xdr:row>
      <xdr:rowOff>134400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564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169543</xdr:rowOff>
    </xdr:from>
    <xdr:to>
      <xdr:col>24</xdr:col>
      <xdr:colOff>63500</xdr:colOff>
      <xdr:row>99</xdr:row>
      <xdr:rowOff>352</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971643"/>
          <a:ext cx="838200" cy="2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92408</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7230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69531</xdr:rowOff>
    </xdr:from>
    <xdr:to>
      <xdr:col>24</xdr:col>
      <xdr:colOff>114300</xdr:colOff>
      <xdr:row>98</xdr:row>
      <xdr:rowOff>171131</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71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166607</xdr:rowOff>
    </xdr:from>
    <xdr:to>
      <xdr:col>19</xdr:col>
      <xdr:colOff>177800</xdr:colOff>
      <xdr:row>99</xdr:row>
      <xdr:rowOff>352</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968707"/>
          <a:ext cx="889000" cy="5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91940</xdr:rowOff>
    </xdr:from>
    <xdr:to>
      <xdr:col>20</xdr:col>
      <xdr:colOff>38100</xdr:colOff>
      <xdr:row>99</xdr:row>
      <xdr:rowOff>22090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9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38617</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669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166607</xdr:rowOff>
    </xdr:from>
    <xdr:to>
      <xdr:col>15</xdr:col>
      <xdr:colOff>50800</xdr:colOff>
      <xdr:row>98</xdr:row>
      <xdr:rowOff>167294</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968707"/>
          <a:ext cx="889000" cy="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90270</xdr:rowOff>
    </xdr:from>
    <xdr:to>
      <xdr:col>15</xdr:col>
      <xdr:colOff>101600</xdr:colOff>
      <xdr:row>99</xdr:row>
      <xdr:rowOff>20420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9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36947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667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167294</xdr:rowOff>
    </xdr:from>
    <xdr:to>
      <xdr:col>10</xdr:col>
      <xdr:colOff>114300</xdr:colOff>
      <xdr:row>99</xdr:row>
      <xdr:rowOff>4516</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969394"/>
          <a:ext cx="889000" cy="8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89373</xdr:rowOff>
    </xdr:from>
    <xdr:to>
      <xdr:col>10</xdr:col>
      <xdr:colOff>165100</xdr:colOff>
      <xdr:row>99</xdr:row>
      <xdr:rowOff>19523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91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36050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666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99682</xdr:rowOff>
    </xdr:from>
    <xdr:to>
      <xdr:col>6</xdr:col>
      <xdr:colOff>38100</xdr:colOff>
      <xdr:row>99</xdr:row>
      <xdr:rowOff>29832</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901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46359</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677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118743</xdr:rowOff>
    </xdr:from>
    <xdr:to>
      <xdr:col>24</xdr:col>
      <xdr:colOff>114300</xdr:colOff>
      <xdr:row>99</xdr:row>
      <xdr:rowOff>48893</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920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47958</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50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121002</xdr:rowOff>
    </xdr:from>
    <xdr:to>
      <xdr:col>20</xdr:col>
      <xdr:colOff>38100</xdr:colOff>
      <xdr:row>99</xdr:row>
      <xdr:rowOff>51152</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923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42279</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7015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115807</xdr:rowOff>
    </xdr:from>
    <xdr:to>
      <xdr:col>15</xdr:col>
      <xdr:colOff>101600</xdr:colOff>
      <xdr:row>99</xdr:row>
      <xdr:rowOff>45957</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917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37084</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7010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116494</xdr:rowOff>
    </xdr:from>
    <xdr:to>
      <xdr:col>10</xdr:col>
      <xdr:colOff>165100</xdr:colOff>
      <xdr:row>99</xdr:row>
      <xdr:rowOff>46644</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918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37771</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701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125166</xdr:rowOff>
    </xdr:from>
    <xdr:to>
      <xdr:col>6</xdr:col>
      <xdr:colOff>38100</xdr:colOff>
      <xdr:row>99</xdr:row>
      <xdr:rowOff>55316</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927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46443</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7019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93980</xdr:rowOff>
    </xdr:from>
    <xdr:to>
      <xdr:col>54</xdr:col>
      <xdr:colOff>189865</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237480"/>
          <a:ext cx="1270" cy="1547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40657</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012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93980</xdr:rowOff>
    </xdr:from>
    <xdr:to>
      <xdr:col>55</xdr:col>
      <xdr:colOff>88900</xdr:colOff>
      <xdr:row>30</xdr:row>
      <xdr:rowOff>93980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237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47769</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39141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24892</xdr:rowOff>
    </xdr:from>
    <xdr:to>
      <xdr:col>55</xdr:col>
      <xdr:colOff>50800</xdr:colOff>
      <xdr:row>38</xdr:row>
      <xdr:rowOff>126492</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39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43507</xdr:rowOff>
    </xdr:from>
    <xdr:to>
      <xdr:col>50</xdr:col>
      <xdr:colOff>165100</xdr:colOff>
      <xdr:row>38</xdr:row>
      <xdr:rowOff>145107</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558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161634</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3338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44160</xdr:rowOff>
    </xdr:from>
    <xdr:to>
      <xdr:col>46</xdr:col>
      <xdr:colOff>38100</xdr:colOff>
      <xdr:row>38</xdr:row>
      <xdr:rowOff>145760</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55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162287</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3344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34362</xdr:rowOff>
    </xdr:from>
    <xdr:to>
      <xdr:col>41</xdr:col>
      <xdr:colOff>101600</xdr:colOff>
      <xdr:row>38</xdr:row>
      <xdr:rowOff>135962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549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152490</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3246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17054</xdr:rowOff>
    </xdr:from>
    <xdr:to>
      <xdr:col>36</xdr:col>
      <xdr:colOff>165100</xdr:colOff>
      <xdr:row>38</xdr:row>
      <xdr:rowOff>118654</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32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135181</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3073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12381</xdr:rowOff>
    </xdr:from>
    <xdr:to>
      <xdr:col>54</xdr:col>
      <xdr:colOff>189865</xdr:colOff>
      <xdr:row>59</xdr:row>
      <xdr:rowOff>88591</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584881"/>
          <a:ext cx="1270" cy="1619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92418</xdr:rowOff>
    </xdr:from>
    <xdr:ext cx="378565"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102079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88591</xdr:rowOff>
    </xdr:from>
    <xdr:to>
      <xdr:col>55</xdr:col>
      <xdr:colOff>88900</xdr:colOff>
      <xdr:row>59</xdr:row>
      <xdr:rowOff>88591</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10204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130508</xdr:rowOff>
    </xdr:from>
    <xdr:ext cx="599010"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360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149,696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12381</xdr:rowOff>
    </xdr:from>
    <xdr:to>
      <xdr:col>55</xdr:col>
      <xdr:colOff>88900</xdr:colOff>
      <xdr:row>50</xdr:row>
      <xdr:rowOff>12381</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584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41424</xdr:rowOff>
    </xdr:from>
    <xdr:to>
      <xdr:col>55</xdr:col>
      <xdr:colOff>0</xdr:colOff>
      <xdr:row>58</xdr:row>
      <xdr:rowOff>70140</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9639300" y="9985524"/>
          <a:ext cx="838200" cy="28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134964</xdr:rowOff>
    </xdr:from>
    <xdr:ext cx="534377"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7361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112087</xdr:rowOff>
    </xdr:from>
    <xdr:to>
      <xdr:col>55</xdr:col>
      <xdr:colOff>50800</xdr:colOff>
      <xdr:row>58</xdr:row>
      <xdr:rowOff>42237</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884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155996</xdr:rowOff>
    </xdr:from>
    <xdr:to>
      <xdr:col>50</xdr:col>
      <xdr:colOff>114300</xdr:colOff>
      <xdr:row>58</xdr:row>
      <xdr:rowOff>70140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8750300" y="9757196"/>
          <a:ext cx="889000" cy="257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103258</xdr:rowOff>
    </xdr:from>
    <xdr:to>
      <xdr:col>50</xdr:col>
      <xdr:colOff>165100</xdr:colOff>
      <xdr:row>58</xdr:row>
      <xdr:rowOff>33408</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875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49935</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372111" y="9651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155996</xdr:rowOff>
    </xdr:from>
    <xdr:to>
      <xdr:col>45</xdr:col>
      <xdr:colOff>177800</xdr:colOff>
      <xdr:row>58</xdr:row>
      <xdr:rowOff>108883</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7861300" y="9757196"/>
          <a:ext cx="889000" cy="295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132672</xdr:rowOff>
    </xdr:from>
    <xdr:to>
      <xdr:col>46</xdr:col>
      <xdr:colOff>38100</xdr:colOff>
      <xdr:row>58</xdr:row>
      <xdr:rowOff>62822</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90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53949</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483111" y="9998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75126</xdr:rowOff>
    </xdr:from>
    <xdr:to>
      <xdr:col>41</xdr:col>
      <xdr:colOff>50800</xdr:colOff>
      <xdr:row>58</xdr:row>
      <xdr:rowOff>108883</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6972300" y="10019226"/>
          <a:ext cx="889000" cy="33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160909</xdr:rowOff>
    </xdr:from>
    <xdr:to>
      <xdr:col>41</xdr:col>
      <xdr:colOff>101600</xdr:colOff>
      <xdr:row>58</xdr:row>
      <xdr:rowOff>91059</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933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107586</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594111" y="9708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164958</xdr:rowOff>
    </xdr:from>
    <xdr:to>
      <xdr:col>36</xdr:col>
      <xdr:colOff>165100</xdr:colOff>
      <xdr:row>58</xdr:row>
      <xdr:rowOff>95108</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937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111635</xdr:rowOff>
    </xdr:from>
    <xdr:ext cx="534377"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05111" y="9712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162074</xdr:rowOff>
    </xdr:from>
    <xdr:to>
      <xdr:col>55</xdr:col>
      <xdr:colOff>50800</xdr:colOff>
      <xdr:row>58</xdr:row>
      <xdr:rowOff>92224</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9934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140501</xdr:rowOff>
    </xdr:from>
    <xdr:ext cx="534377"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9913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19340</xdr:rowOff>
    </xdr:from>
    <xdr:to>
      <xdr:col>50</xdr:col>
      <xdr:colOff>165100</xdr:colOff>
      <xdr:row>58</xdr:row>
      <xdr:rowOff>120940</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9963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112067</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372111" y="10056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105196</xdr:rowOff>
    </xdr:from>
    <xdr:to>
      <xdr:col>46</xdr:col>
      <xdr:colOff>38100</xdr:colOff>
      <xdr:row>57</xdr:row>
      <xdr:rowOff>35346</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9706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51873</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483111" y="9481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58083</xdr:rowOff>
    </xdr:from>
    <xdr:to>
      <xdr:col>41</xdr:col>
      <xdr:colOff>101600</xdr:colOff>
      <xdr:row>58</xdr:row>
      <xdr:rowOff>159683</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10002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150810</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594111" y="10094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24326</xdr:rowOff>
    </xdr:from>
    <xdr:to>
      <xdr:col>36</xdr:col>
      <xdr:colOff>165100</xdr:colOff>
      <xdr:row>58</xdr:row>
      <xdr:rowOff>125926</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9968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117053</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05111" y="10061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18052</xdr:rowOff>
    </xdr:from>
    <xdr:to>
      <xdr:col>54</xdr:col>
      <xdr:colOff>189865</xdr:colOff>
      <xdr:row>79</xdr:row>
      <xdr:rowOff>88297</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191002"/>
          <a:ext cx="1270" cy="1441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92124</xdr:rowOff>
    </xdr:from>
    <xdr:ext cx="378565"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6366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88297</xdr:rowOff>
    </xdr:from>
    <xdr:to>
      <xdr:col>55</xdr:col>
      <xdr:colOff>88900</xdr:colOff>
      <xdr:row>79</xdr:row>
      <xdr:rowOff>88297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632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136179</xdr:rowOff>
    </xdr:from>
    <xdr:ext cx="534377"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1966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88,950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18052</xdr:rowOff>
    </xdr:from>
    <xdr:to>
      <xdr:col>55</xdr:col>
      <xdr:colOff>88900</xdr:colOff>
      <xdr:row>71</xdr:row>
      <xdr:rowOff>18052</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191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115599</xdr:rowOff>
    </xdr:from>
    <xdr:to>
      <xdr:col>55</xdr:col>
      <xdr:colOff>0</xdr:colOff>
      <xdr:row>74</xdr:row>
      <xdr:rowOff>85603</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9639300" y="12631449"/>
          <a:ext cx="838200" cy="141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70104</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2717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91677</xdr:rowOff>
    </xdr:from>
    <xdr:to>
      <xdr:col>55</xdr:col>
      <xdr:colOff>50800</xdr:colOff>
      <xdr:row>78</xdr:row>
      <xdr:rowOff>21827</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293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85603</xdr:rowOff>
    </xdr:from>
    <xdr:to>
      <xdr:col>50</xdr:col>
      <xdr:colOff>114300</xdr:colOff>
      <xdr:row>78</xdr:row>
      <xdr:rowOff>25547</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8750300" y="12772903"/>
          <a:ext cx="889000" cy="625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96493</xdr:rowOff>
    </xdr:from>
    <xdr:to>
      <xdr:col>50</xdr:col>
      <xdr:colOff>165100</xdr:colOff>
      <xdr:row>78</xdr:row>
      <xdr:rowOff>26643</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298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17770</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390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19734</xdr:rowOff>
    </xdr:from>
    <xdr:to>
      <xdr:col>45</xdr:col>
      <xdr:colOff>177800</xdr:colOff>
      <xdr:row>78</xdr:row>
      <xdr:rowOff>25547</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7861300" y="12878484"/>
          <a:ext cx="889000" cy="52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41939</xdr:rowOff>
    </xdr:from>
    <xdr:to>
      <xdr:col>46</xdr:col>
      <xdr:colOff>38100</xdr:colOff>
      <xdr:row>77</xdr:row>
      <xdr:rowOff>143539</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24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160066</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018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70</xdr:row>
      <xdr:rowOff>15243</xdr:rowOff>
    </xdr:from>
    <xdr:to>
      <xdr:col>41</xdr:col>
      <xdr:colOff>50800</xdr:colOff>
      <xdr:row>75</xdr:row>
      <xdr:rowOff>19734</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2016743"/>
          <a:ext cx="889000" cy="861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73665</xdr:rowOff>
    </xdr:from>
    <xdr:to>
      <xdr:col>41</xdr:col>
      <xdr:colOff>101600</xdr:colOff>
      <xdr:row>78</xdr:row>
      <xdr:rowOff>3815</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275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166392</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368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16990</xdr:rowOff>
    </xdr:from>
    <xdr:to>
      <xdr:col>36</xdr:col>
      <xdr:colOff>165100</xdr:colOff>
      <xdr:row>77</xdr:row>
      <xdr:rowOff>118590</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21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109717</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311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64799</xdr:rowOff>
    </xdr:from>
    <xdr:to>
      <xdr:col>55</xdr:col>
      <xdr:colOff>50800</xdr:colOff>
      <xdr:row>73</xdr:row>
      <xdr:rowOff>166399</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2580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87676</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2432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34803</xdr:rowOff>
    </xdr:from>
    <xdr:to>
      <xdr:col>50</xdr:col>
      <xdr:colOff>165100</xdr:colOff>
      <xdr:row>74</xdr:row>
      <xdr:rowOff>136403</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2722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72</xdr:row>
      <xdr:rowOff>152930</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2497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146197</xdr:rowOff>
    </xdr:from>
    <xdr:to>
      <xdr:col>46</xdr:col>
      <xdr:colOff>38100</xdr:colOff>
      <xdr:row>78</xdr:row>
      <xdr:rowOff>76347</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347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67474</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3440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140384</xdr:rowOff>
    </xdr:from>
    <xdr:to>
      <xdr:col>41</xdr:col>
      <xdr:colOff>101600</xdr:colOff>
      <xdr:row>75</xdr:row>
      <xdr:rowOff>70534</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2827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87061</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2602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69</xdr:row>
      <xdr:rowOff>135893</xdr:rowOff>
    </xdr:from>
    <xdr:to>
      <xdr:col>36</xdr:col>
      <xdr:colOff>165100</xdr:colOff>
      <xdr:row>70</xdr:row>
      <xdr:rowOff>66043</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1965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68</xdr:row>
      <xdr:rowOff>82570</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1741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131656</xdr:rowOff>
    </xdr:from>
    <xdr:to>
      <xdr:col>54</xdr:col>
      <xdr:colOff>189865</xdr:colOff>
      <xdr:row>98</xdr:row>
      <xdr:rowOff>28710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562156"/>
          <a:ext cx="1270" cy="1268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32537</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6834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28710</xdr:rowOff>
    </xdr:from>
    <xdr:to>
      <xdr:col>55</xdr:col>
      <xdr:colOff>88900</xdr:colOff>
      <xdr:row>98</xdr:row>
      <xdr:rowOff>28710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6830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78333</xdr:rowOff>
    </xdr:from>
    <xdr:ext cx="599010"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337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138,739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131656</xdr:rowOff>
    </xdr:from>
    <xdr:to>
      <xdr:col>55</xdr:col>
      <xdr:colOff>88900</xdr:colOff>
      <xdr:row>90</xdr:row>
      <xdr:rowOff>131656</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562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66711</xdr:rowOff>
    </xdr:from>
    <xdr:to>
      <xdr:col>55</xdr:col>
      <xdr:colOff>0</xdr:colOff>
      <xdr:row>96</xdr:row>
      <xdr:rowOff>116219</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9639300" y="16525911"/>
          <a:ext cx="838200" cy="49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73482</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1897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50605</xdr:rowOff>
    </xdr:from>
    <xdr:to>
      <xdr:col>55</xdr:col>
      <xdr:colOff>50800</xdr:colOff>
      <xdr:row>95</xdr:row>
      <xdr:rowOff>152205</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338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66711</xdr:rowOff>
    </xdr:from>
    <xdr:to>
      <xdr:col>50</xdr:col>
      <xdr:colOff>114300</xdr:colOff>
      <xdr:row>96</xdr:row>
      <xdr:rowOff>85914</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8750300" y="16525911"/>
          <a:ext cx="889000" cy="19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67552</xdr:rowOff>
    </xdr:from>
    <xdr:to>
      <xdr:col>50</xdr:col>
      <xdr:colOff>165100</xdr:colOff>
      <xdr:row>95</xdr:row>
      <xdr:rowOff>169152</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35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14229</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130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85914</xdr:rowOff>
    </xdr:from>
    <xdr:to>
      <xdr:col>45</xdr:col>
      <xdr:colOff>177800</xdr:colOff>
      <xdr:row>96</xdr:row>
      <xdr:rowOff>109612</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7861300" y="16545114"/>
          <a:ext cx="889000" cy="23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94614</xdr:rowOff>
    </xdr:from>
    <xdr:to>
      <xdr:col>46</xdr:col>
      <xdr:colOff>38100</xdr:colOff>
      <xdr:row>96</xdr:row>
      <xdr:rowOff>24764</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38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41291</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157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109612</xdr:rowOff>
    </xdr:from>
    <xdr:to>
      <xdr:col>41</xdr:col>
      <xdr:colOff>50800</xdr:colOff>
      <xdr:row>96</xdr:row>
      <xdr:rowOff>111745</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flipV="1">
          <a:off x="6972300" y="16568812"/>
          <a:ext cx="889000" cy="2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81215</xdr:rowOff>
    </xdr:from>
    <xdr:to>
      <xdr:col>41</xdr:col>
      <xdr:colOff>101600</xdr:colOff>
      <xdr:row>96</xdr:row>
      <xdr:rowOff>11365</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368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27892</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144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65714</xdr:rowOff>
    </xdr:from>
    <xdr:to>
      <xdr:col>36</xdr:col>
      <xdr:colOff>165100</xdr:colOff>
      <xdr:row>95</xdr:row>
      <xdr:rowOff>167314</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35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12391</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128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65419</xdr:rowOff>
    </xdr:from>
    <xdr:to>
      <xdr:col>55</xdr:col>
      <xdr:colOff>50800</xdr:colOff>
      <xdr:row>96</xdr:row>
      <xdr:rowOff>167019</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524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43846</xdr:rowOff>
    </xdr:from>
    <xdr:ext cx="534377"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6503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15911</xdr:rowOff>
    </xdr:from>
    <xdr:to>
      <xdr:col>50</xdr:col>
      <xdr:colOff>165100</xdr:colOff>
      <xdr:row>96</xdr:row>
      <xdr:rowOff>117511</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475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108638</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2111" y="16567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35114</xdr:rowOff>
    </xdr:from>
    <xdr:to>
      <xdr:col>46</xdr:col>
      <xdr:colOff>38100</xdr:colOff>
      <xdr:row>96</xdr:row>
      <xdr:rowOff>136714</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494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127841</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6587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58812</xdr:rowOff>
    </xdr:from>
    <xdr:to>
      <xdr:col>41</xdr:col>
      <xdr:colOff>101600</xdr:colOff>
      <xdr:row>96</xdr:row>
      <xdr:rowOff>160412</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518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151539</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4111" y="16610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60945</xdr:rowOff>
    </xdr:from>
    <xdr:to>
      <xdr:col>36</xdr:col>
      <xdr:colOff>165100</xdr:colOff>
      <xdr:row>96</xdr:row>
      <xdr:rowOff>162545</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520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153672</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5111" y="16612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141839</xdr:rowOff>
    </xdr:from>
    <xdr:to>
      <xdr:col>85</xdr:col>
      <xdr:colOff>126364</xdr:colOff>
      <xdr:row>38</xdr:row>
      <xdr:rowOff>83905</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113889"/>
          <a:ext cx="1269" cy="1485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87732</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02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83905</xdr:rowOff>
    </xdr:from>
    <xdr:to>
      <xdr:col>86</xdr:col>
      <xdr:colOff>25400</xdr:colOff>
      <xdr:row>38</xdr:row>
      <xdr:rowOff>83905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599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88516</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4889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102,369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141839</xdr:rowOff>
    </xdr:from>
    <xdr:to>
      <xdr:col>86</xdr:col>
      <xdr:colOff>25400</xdr:colOff>
      <xdr:row>29</xdr:row>
      <xdr:rowOff>141839</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113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141888</xdr:rowOff>
    </xdr:from>
    <xdr:to>
      <xdr:col>85</xdr:col>
      <xdr:colOff>127000</xdr:colOff>
      <xdr:row>38</xdr:row>
      <xdr:rowOff>629</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5481300" y="6485538"/>
          <a:ext cx="838200" cy="30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157726</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1584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134849</xdr:rowOff>
    </xdr:from>
    <xdr:to>
      <xdr:col>85</xdr:col>
      <xdr:colOff>177800</xdr:colOff>
      <xdr:row>37</xdr:row>
      <xdr:rowOff>64999</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0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141888</xdr:rowOff>
    </xdr:from>
    <xdr:to>
      <xdr:col>81</xdr:col>
      <xdr:colOff>50800</xdr:colOff>
      <xdr:row>37</xdr:row>
      <xdr:rowOff>168650</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485538"/>
          <a:ext cx="889000" cy="26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169726</xdr:rowOff>
    </xdr:from>
    <xdr:to>
      <xdr:col>81</xdr:col>
      <xdr:colOff>101600</xdr:colOff>
      <xdr:row>37</xdr:row>
      <xdr:rowOff>99876</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41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116403</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117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168650</xdr:rowOff>
    </xdr:from>
    <xdr:to>
      <xdr:col>76</xdr:col>
      <xdr:colOff>114300</xdr:colOff>
      <xdr:row>38</xdr:row>
      <xdr:rowOff>13040</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3703300" y="6512300"/>
          <a:ext cx="889000" cy="15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19585</xdr:rowOff>
    </xdr:from>
    <xdr:to>
      <xdr:col>76</xdr:col>
      <xdr:colOff>165100</xdr:colOff>
      <xdr:row>37</xdr:row>
      <xdr:rowOff>121185</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363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137712</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138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151261</xdr:rowOff>
    </xdr:from>
    <xdr:to>
      <xdr:col>71</xdr:col>
      <xdr:colOff>177800</xdr:colOff>
      <xdr:row>38</xdr:row>
      <xdr:rowOff>13040</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a:off x="12814300" y="6494911"/>
          <a:ext cx="889000" cy="33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158427</xdr:rowOff>
    </xdr:from>
    <xdr:to>
      <xdr:col>72</xdr:col>
      <xdr:colOff>38100</xdr:colOff>
      <xdr:row>37</xdr:row>
      <xdr:rowOff>88577</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30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105104</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105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117818</xdr:rowOff>
    </xdr:from>
    <xdr:to>
      <xdr:col>67</xdr:col>
      <xdr:colOff>101600</xdr:colOff>
      <xdr:row>37</xdr:row>
      <xdr:rowOff>47968</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29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64495</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065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121279</xdr:rowOff>
    </xdr:from>
    <xdr:to>
      <xdr:col>85</xdr:col>
      <xdr:colOff>177800</xdr:colOff>
      <xdr:row>38</xdr:row>
      <xdr:rowOff>51429</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464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36206</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379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91088</xdr:rowOff>
    </xdr:from>
    <xdr:to>
      <xdr:col>81</xdr:col>
      <xdr:colOff>101600</xdr:colOff>
      <xdr:row>38</xdr:row>
      <xdr:rowOff>21237</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43473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12365</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527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117851</xdr:rowOff>
    </xdr:from>
    <xdr:to>
      <xdr:col>76</xdr:col>
      <xdr:colOff>165100</xdr:colOff>
      <xdr:row>38</xdr:row>
      <xdr:rowOff>48000</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46150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39127</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554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133689</xdr:rowOff>
    </xdr:from>
    <xdr:to>
      <xdr:col>72</xdr:col>
      <xdr:colOff>38100</xdr:colOff>
      <xdr:row>38</xdr:row>
      <xdr:rowOff>63840</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47733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54967</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570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100461</xdr:rowOff>
    </xdr:from>
    <xdr:to>
      <xdr:col>67</xdr:col>
      <xdr:colOff>101600</xdr:colOff>
      <xdr:row>38</xdr:row>
      <xdr:rowOff>30611</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444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21738</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536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0" name="教育費グラフ枠">
          <a:extLst>
            <a:ext uri="{FF2B5EF4-FFF2-40B4-BE49-F238E27FC236}">
              <a16:creationId xmlns:a16="http://schemas.microsoft.com/office/drawing/2014/main" id="{00000000-0008-0000-0700-00004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113052</xdr:rowOff>
    </xdr:from>
    <xdr:to>
      <xdr:col>85</xdr:col>
      <xdr:colOff>126364</xdr:colOff>
      <xdr:row>59</xdr:row>
      <xdr:rowOff>30766</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6317595" y="8514102"/>
          <a:ext cx="1269" cy="1632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34593</xdr:rowOff>
    </xdr:from>
    <xdr:ext cx="534377" cy="259045"/>
    <xdr:sp macro="" textlink="">
      <xdr:nvSpPr>
        <xdr:cNvPr id="582" name="教育費最小値テキスト">
          <a:extLst>
            <a:ext uri="{FF2B5EF4-FFF2-40B4-BE49-F238E27FC236}">
              <a16:creationId xmlns:a16="http://schemas.microsoft.com/office/drawing/2014/main" id="{00000000-0008-0000-0700-000046020000}"/>
            </a:ext>
          </a:extLst>
        </xdr:cNvPr>
        <xdr:cNvSpPr txBox="1"/>
      </xdr:nvSpPr>
      <xdr:spPr>
        <a:xfrm>
          <a:off x="16370300" y="10150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30766</xdr:rowOff>
    </xdr:from>
    <xdr:to>
      <xdr:col>86</xdr:col>
      <xdr:colOff>25400</xdr:colOff>
      <xdr:row>59</xdr:row>
      <xdr:rowOff>30766</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10146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59729</xdr:rowOff>
    </xdr:from>
    <xdr:ext cx="599010" cy="259045"/>
    <xdr:sp macro="" textlink="">
      <xdr:nvSpPr>
        <xdr:cNvPr id="584" name="教育費最大値テキスト">
          <a:extLst>
            <a:ext uri="{FF2B5EF4-FFF2-40B4-BE49-F238E27FC236}">
              <a16:creationId xmlns:a16="http://schemas.microsoft.com/office/drawing/2014/main" id="{00000000-0008-0000-0700-000048020000}"/>
            </a:ext>
          </a:extLst>
        </xdr:cNvPr>
        <xdr:cNvSpPr txBox="1"/>
      </xdr:nvSpPr>
      <xdr:spPr>
        <a:xfrm>
          <a:off x="16370300" y="8289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186,198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113052</xdr:rowOff>
    </xdr:from>
    <xdr:to>
      <xdr:col>86</xdr:col>
      <xdr:colOff>25400</xdr:colOff>
      <xdr:row>49</xdr:row>
      <xdr:rowOff>113052</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6230600" y="8514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98954</xdr:rowOff>
    </xdr:from>
    <xdr:to>
      <xdr:col>85</xdr:col>
      <xdr:colOff>127000</xdr:colOff>
      <xdr:row>56</xdr:row>
      <xdr:rowOff>103940</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5481300" y="9700154"/>
          <a:ext cx="838200" cy="4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98438</xdr:rowOff>
    </xdr:from>
    <xdr:ext cx="534377" cy="259045"/>
    <xdr:sp macro="" textlink="">
      <xdr:nvSpPr>
        <xdr:cNvPr id="587" name="教育費平均値テキスト">
          <a:extLst>
            <a:ext uri="{FF2B5EF4-FFF2-40B4-BE49-F238E27FC236}">
              <a16:creationId xmlns:a16="http://schemas.microsoft.com/office/drawing/2014/main" id="{00000000-0008-0000-0700-00004B020000}"/>
            </a:ext>
          </a:extLst>
        </xdr:cNvPr>
        <xdr:cNvSpPr txBox="1"/>
      </xdr:nvSpPr>
      <xdr:spPr>
        <a:xfrm>
          <a:off x="16370300" y="96996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120011</xdr:rowOff>
    </xdr:from>
    <xdr:to>
      <xdr:col>85</xdr:col>
      <xdr:colOff>177800</xdr:colOff>
      <xdr:row>57</xdr:row>
      <xdr:rowOff>50161</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6268700" y="9721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103940</xdr:rowOff>
    </xdr:from>
    <xdr:to>
      <xdr:col>81</xdr:col>
      <xdr:colOff>50800</xdr:colOff>
      <xdr:row>57</xdr:row>
      <xdr:rowOff>121738</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4592300" y="9705140"/>
          <a:ext cx="889000" cy="189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27189</xdr:rowOff>
    </xdr:from>
    <xdr:to>
      <xdr:col>81</xdr:col>
      <xdr:colOff>101600</xdr:colOff>
      <xdr:row>57</xdr:row>
      <xdr:rowOff>128789</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5430500" y="9799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119916</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892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112758</xdr:rowOff>
    </xdr:from>
    <xdr:to>
      <xdr:col>76</xdr:col>
      <xdr:colOff>114300</xdr:colOff>
      <xdr:row>57</xdr:row>
      <xdr:rowOff>121738</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3703300" y="9713958"/>
          <a:ext cx="889000" cy="180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23716</xdr:rowOff>
    </xdr:from>
    <xdr:to>
      <xdr:col>76</xdr:col>
      <xdr:colOff>165100</xdr:colOff>
      <xdr:row>57</xdr:row>
      <xdr:rowOff>125316</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4541500" y="9796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141843</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325111" y="9571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112758</xdr:rowOff>
    </xdr:from>
    <xdr:to>
      <xdr:col>71</xdr:col>
      <xdr:colOff>177800</xdr:colOff>
      <xdr:row>56</xdr:row>
      <xdr:rowOff>153057</xdr:rowOff>
    </xdr:to>
    <xdr:cxnSp macro="">
      <xdr:nvCxnSpPr>
        <xdr:cNvPr id="595" name="直線コネクタ 594">
          <a:extLst>
            <a:ext uri="{FF2B5EF4-FFF2-40B4-BE49-F238E27FC236}">
              <a16:creationId xmlns:a16="http://schemas.microsoft.com/office/drawing/2014/main" id="{00000000-0008-0000-0700-000053020000}"/>
            </a:ext>
          </a:extLst>
        </xdr:cNvPr>
        <xdr:cNvCxnSpPr/>
      </xdr:nvCxnSpPr>
      <xdr:spPr>
        <a:xfrm flipV="1">
          <a:off x="12814300" y="9713958"/>
          <a:ext cx="889000" cy="40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18894</xdr:rowOff>
    </xdr:from>
    <xdr:to>
      <xdr:col>72</xdr:col>
      <xdr:colOff>38100</xdr:colOff>
      <xdr:row>57</xdr:row>
      <xdr:rowOff>120494</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3652500" y="9791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111621</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9884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119402</xdr:rowOff>
    </xdr:from>
    <xdr:to>
      <xdr:col>67</xdr:col>
      <xdr:colOff>101600</xdr:colOff>
      <xdr:row>57</xdr:row>
      <xdr:rowOff>49552</xdr:rowOff>
    </xdr:to>
    <xdr:sp macro="" textlink="">
      <xdr:nvSpPr>
        <xdr:cNvPr id="598" name="フローチャート: 判断 597">
          <a:extLst>
            <a:ext uri="{FF2B5EF4-FFF2-40B4-BE49-F238E27FC236}">
              <a16:creationId xmlns:a16="http://schemas.microsoft.com/office/drawing/2014/main" id="{00000000-0008-0000-0700-000056020000}"/>
            </a:ext>
          </a:extLst>
        </xdr:cNvPr>
        <xdr:cNvSpPr/>
      </xdr:nvSpPr>
      <xdr:spPr>
        <a:xfrm>
          <a:off x="12763500" y="9720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40679</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9813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48154</xdr:rowOff>
    </xdr:from>
    <xdr:to>
      <xdr:col>85</xdr:col>
      <xdr:colOff>177800</xdr:colOff>
      <xdr:row>56</xdr:row>
      <xdr:rowOff>149754</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6268700" y="9649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71031</xdr:rowOff>
    </xdr:from>
    <xdr:ext cx="534377" cy="259045"/>
    <xdr:sp macro="" textlink="">
      <xdr:nvSpPr>
        <xdr:cNvPr id="606" name="教育費該当値テキスト">
          <a:extLst>
            <a:ext uri="{FF2B5EF4-FFF2-40B4-BE49-F238E27FC236}">
              <a16:creationId xmlns:a16="http://schemas.microsoft.com/office/drawing/2014/main" id="{00000000-0008-0000-0700-00005E020000}"/>
            </a:ext>
          </a:extLst>
        </xdr:cNvPr>
        <xdr:cNvSpPr txBox="1"/>
      </xdr:nvSpPr>
      <xdr:spPr>
        <a:xfrm>
          <a:off x="16370300" y="9500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53140</xdr:rowOff>
    </xdr:from>
    <xdr:to>
      <xdr:col>81</xdr:col>
      <xdr:colOff>101600</xdr:colOff>
      <xdr:row>56</xdr:row>
      <xdr:rowOff>154740</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5430500" y="965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171267</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5214111" y="9429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70938</xdr:rowOff>
    </xdr:from>
    <xdr:to>
      <xdr:col>76</xdr:col>
      <xdr:colOff>165100</xdr:colOff>
      <xdr:row>58</xdr:row>
      <xdr:rowOff>1088</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4541500" y="9843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163665</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4325111" y="9936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61958</xdr:rowOff>
    </xdr:from>
    <xdr:to>
      <xdr:col>72</xdr:col>
      <xdr:colOff>38100</xdr:colOff>
      <xdr:row>56</xdr:row>
      <xdr:rowOff>163558</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3652500" y="9663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8635</xdr:rowOff>
    </xdr:from>
    <xdr:ext cx="534377"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3436111" y="9438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102257</xdr:rowOff>
    </xdr:from>
    <xdr:to>
      <xdr:col>67</xdr:col>
      <xdr:colOff>101600</xdr:colOff>
      <xdr:row>57</xdr:row>
      <xdr:rowOff>32407</xdr:rowOff>
    </xdr:to>
    <xdr:sp macro="" textlink="">
      <xdr:nvSpPr>
        <xdr:cNvPr id="613" name="楕円 612">
          <a:extLst>
            <a:ext uri="{FF2B5EF4-FFF2-40B4-BE49-F238E27FC236}">
              <a16:creationId xmlns:a16="http://schemas.microsoft.com/office/drawing/2014/main" id="{00000000-0008-0000-0700-000065020000}"/>
            </a:ext>
          </a:extLst>
        </xdr:cNvPr>
        <xdr:cNvSpPr/>
      </xdr:nvSpPr>
      <xdr:spPr>
        <a:xfrm>
          <a:off x="12763500" y="9703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48934</xdr:rowOff>
    </xdr:from>
    <xdr:ext cx="534377"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547111" y="9478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7" name="災害復旧費グラフ枠">
          <a:extLst>
            <a:ext uri="{FF2B5EF4-FFF2-40B4-BE49-F238E27FC236}">
              <a16:creationId xmlns:a16="http://schemas.microsoft.com/office/drawing/2014/main" id="{00000000-0008-0000-0700-00007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163833</xdr:rowOff>
    </xdr:from>
    <xdr:to>
      <xdr:col>85</xdr:col>
      <xdr:colOff>126364</xdr:colOff>
      <xdr:row>79</xdr:row>
      <xdr:rowOff>44450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6317595" y="12165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59796</xdr:rowOff>
    </xdr:from>
    <xdr:ext cx="249299" cy="259045"/>
    <xdr:sp macro="" textlink="">
      <xdr:nvSpPr>
        <xdr:cNvPr id="639" name="災害復旧費最小値テキスト">
          <a:extLst>
            <a:ext uri="{FF2B5EF4-FFF2-40B4-BE49-F238E27FC236}">
              <a16:creationId xmlns:a16="http://schemas.microsoft.com/office/drawing/2014/main" id="{00000000-0008-0000-0700-00007F020000}"/>
            </a:ext>
          </a:extLst>
        </xdr:cNvPr>
        <xdr:cNvSpPr txBox="1"/>
      </xdr:nvSpPr>
      <xdr:spPr>
        <a:xfrm>
          <a:off x="16370300" y="13604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110510</xdr:rowOff>
    </xdr:from>
    <xdr:ext cx="599010" cy="259045"/>
    <xdr:sp macro="" textlink="">
      <xdr:nvSpPr>
        <xdr:cNvPr id="641" name="災害復旧費最大値テキスト">
          <a:extLst>
            <a:ext uri="{FF2B5EF4-FFF2-40B4-BE49-F238E27FC236}">
              <a16:creationId xmlns:a16="http://schemas.microsoft.com/office/drawing/2014/main" id="{00000000-0008-0000-0700-000081020000}"/>
            </a:ext>
          </a:extLst>
        </xdr:cNvPr>
        <xdr:cNvSpPr txBox="1"/>
      </xdr:nvSpPr>
      <xdr:spPr>
        <a:xfrm>
          <a:off x="16370300" y="11940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373,666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163833</xdr:rowOff>
    </xdr:from>
    <xdr:to>
      <xdr:col>86</xdr:col>
      <xdr:colOff>25400</xdr:colOff>
      <xdr:row>70</xdr:row>
      <xdr:rowOff>163833</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6230600" y="12165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40514</xdr:rowOff>
    </xdr:from>
    <xdr:to>
      <xdr:col>85</xdr:col>
      <xdr:colOff>127000</xdr:colOff>
      <xdr:row>79</xdr:row>
      <xdr:rowOff>42549</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flipV="1">
          <a:off x="15481300" y="13585064"/>
          <a:ext cx="838200" cy="2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148696</xdr:rowOff>
    </xdr:from>
    <xdr:ext cx="534377" cy="259045"/>
    <xdr:sp macro="" textlink="">
      <xdr:nvSpPr>
        <xdr:cNvPr id="644" name="災害復旧費平均値テキスト">
          <a:extLst>
            <a:ext uri="{FF2B5EF4-FFF2-40B4-BE49-F238E27FC236}">
              <a16:creationId xmlns:a16="http://schemas.microsoft.com/office/drawing/2014/main" id="{00000000-0008-0000-0700-000084020000}"/>
            </a:ext>
          </a:extLst>
        </xdr:cNvPr>
        <xdr:cNvSpPr txBox="1"/>
      </xdr:nvSpPr>
      <xdr:spPr>
        <a:xfrm>
          <a:off x="16370300" y="13350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125819</xdr:rowOff>
    </xdr:from>
    <xdr:to>
      <xdr:col>85</xdr:col>
      <xdr:colOff>177800</xdr:colOff>
      <xdr:row>79</xdr:row>
      <xdr:rowOff>55969</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6268700" y="13498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39319</xdr:rowOff>
    </xdr:from>
    <xdr:to>
      <xdr:col>81</xdr:col>
      <xdr:colOff>50800</xdr:colOff>
      <xdr:row>79</xdr:row>
      <xdr:rowOff>42549</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a:off x="14592300" y="13583869"/>
          <a:ext cx="889000" cy="3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144469</xdr:rowOff>
    </xdr:from>
    <xdr:to>
      <xdr:col>81</xdr:col>
      <xdr:colOff>101600</xdr:colOff>
      <xdr:row>79</xdr:row>
      <xdr:rowOff>74619</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5430500" y="13517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91146</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46428" y="13292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26577</xdr:rowOff>
    </xdr:from>
    <xdr:to>
      <xdr:col>76</xdr:col>
      <xdr:colOff>114300</xdr:colOff>
      <xdr:row>79</xdr:row>
      <xdr:rowOff>39319</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a:off x="13703300" y="13571127"/>
          <a:ext cx="889000" cy="12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148196</xdr:rowOff>
    </xdr:from>
    <xdr:to>
      <xdr:col>76</xdr:col>
      <xdr:colOff>165100</xdr:colOff>
      <xdr:row>79</xdr:row>
      <xdr:rowOff>78346</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4541500" y="13521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94873</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357428" y="13296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26577</xdr:rowOff>
    </xdr:from>
    <xdr:to>
      <xdr:col>71</xdr:col>
      <xdr:colOff>177800</xdr:colOff>
      <xdr:row>79</xdr:row>
      <xdr:rowOff>38069</xdr:rowOff>
    </xdr:to>
    <xdr:cxnSp macro="">
      <xdr:nvCxnSpPr>
        <xdr:cNvPr id="652" name="直線コネクタ 651">
          <a:extLst>
            <a:ext uri="{FF2B5EF4-FFF2-40B4-BE49-F238E27FC236}">
              <a16:creationId xmlns:a16="http://schemas.microsoft.com/office/drawing/2014/main" id="{00000000-0008-0000-0700-00008C020000}"/>
            </a:ext>
          </a:extLst>
        </xdr:cNvPr>
        <xdr:cNvCxnSpPr/>
      </xdr:nvCxnSpPr>
      <xdr:spPr>
        <a:xfrm flipV="1">
          <a:off x="12814300" y="13571127"/>
          <a:ext cx="889000" cy="11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151772</xdr:rowOff>
    </xdr:from>
    <xdr:to>
      <xdr:col>72</xdr:col>
      <xdr:colOff>38100</xdr:colOff>
      <xdr:row>79</xdr:row>
      <xdr:rowOff>81922</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3652500" y="1352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73049</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68428" y="13617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146568</xdr:rowOff>
    </xdr:from>
    <xdr:to>
      <xdr:col>67</xdr:col>
      <xdr:colOff>101600</xdr:colOff>
      <xdr:row>79</xdr:row>
      <xdr:rowOff>76718</xdr:rowOff>
    </xdr:to>
    <xdr:sp macro="" textlink="">
      <xdr:nvSpPr>
        <xdr:cNvPr id="655" name="フローチャート: 判断 654">
          <a:extLst>
            <a:ext uri="{FF2B5EF4-FFF2-40B4-BE49-F238E27FC236}">
              <a16:creationId xmlns:a16="http://schemas.microsoft.com/office/drawing/2014/main" id="{00000000-0008-0000-0700-00008F020000}"/>
            </a:ext>
          </a:extLst>
        </xdr:cNvPr>
        <xdr:cNvSpPr/>
      </xdr:nvSpPr>
      <xdr:spPr>
        <a:xfrm>
          <a:off x="12763500" y="1351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93245</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294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161164</xdr:rowOff>
    </xdr:from>
    <xdr:to>
      <xdr:col>85</xdr:col>
      <xdr:colOff>177800</xdr:colOff>
      <xdr:row>79</xdr:row>
      <xdr:rowOff>91314</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6268700" y="13534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104246</xdr:rowOff>
    </xdr:from>
    <xdr:ext cx="469744" cy="259045"/>
    <xdr:sp macro="" textlink="">
      <xdr:nvSpPr>
        <xdr:cNvPr id="663" name="災害復旧費該当値テキスト">
          <a:extLst>
            <a:ext uri="{FF2B5EF4-FFF2-40B4-BE49-F238E27FC236}">
              <a16:creationId xmlns:a16="http://schemas.microsoft.com/office/drawing/2014/main" id="{00000000-0008-0000-0700-000097020000}"/>
            </a:ext>
          </a:extLst>
        </xdr:cNvPr>
        <xdr:cNvSpPr txBox="1"/>
      </xdr:nvSpPr>
      <xdr:spPr>
        <a:xfrm>
          <a:off x="16370300" y="13477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163199</xdr:rowOff>
    </xdr:from>
    <xdr:to>
      <xdr:col>81</xdr:col>
      <xdr:colOff>101600</xdr:colOff>
      <xdr:row>79</xdr:row>
      <xdr:rowOff>93349</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5430500" y="13536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84476</xdr:rowOff>
    </xdr:from>
    <xdr:ext cx="378565"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5292017" y="136290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159969</xdr:rowOff>
    </xdr:from>
    <xdr:to>
      <xdr:col>76</xdr:col>
      <xdr:colOff>165100</xdr:colOff>
      <xdr:row>79</xdr:row>
      <xdr:rowOff>90119</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4541500" y="13533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81246</xdr:rowOff>
    </xdr:from>
    <xdr:ext cx="469744"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4357428" y="13625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147227</xdr:rowOff>
    </xdr:from>
    <xdr:to>
      <xdr:col>72</xdr:col>
      <xdr:colOff>38100</xdr:colOff>
      <xdr:row>79</xdr:row>
      <xdr:rowOff>77377</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3652500" y="13520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93904</xdr:rowOff>
    </xdr:from>
    <xdr:ext cx="469744"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3468428" y="13295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158719</xdr:rowOff>
    </xdr:from>
    <xdr:to>
      <xdr:col>67</xdr:col>
      <xdr:colOff>101600</xdr:colOff>
      <xdr:row>79</xdr:row>
      <xdr:rowOff>88869</xdr:rowOff>
    </xdr:to>
    <xdr:sp macro="" textlink="">
      <xdr:nvSpPr>
        <xdr:cNvPr id="670" name="楕円 669">
          <a:extLst>
            <a:ext uri="{FF2B5EF4-FFF2-40B4-BE49-F238E27FC236}">
              <a16:creationId xmlns:a16="http://schemas.microsoft.com/office/drawing/2014/main" id="{00000000-0008-0000-0700-00009E020000}"/>
            </a:ext>
          </a:extLst>
        </xdr:cNvPr>
        <xdr:cNvSpPr/>
      </xdr:nvSpPr>
      <xdr:spPr>
        <a:xfrm>
          <a:off x="12763500" y="13531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79996</xdr:rowOff>
    </xdr:from>
    <xdr:ext cx="469744"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579428" y="13624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2" name="公債費グラフ枠">
          <a:extLst>
            <a:ext uri="{FF2B5EF4-FFF2-40B4-BE49-F238E27FC236}">
              <a16:creationId xmlns:a16="http://schemas.microsoft.com/office/drawing/2014/main" id="{00000000-0008-0000-0700-0000B4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3153</xdr:rowOff>
    </xdr:from>
    <xdr:to>
      <xdr:col>85</xdr:col>
      <xdr:colOff>126364</xdr:colOff>
      <xdr:row>98</xdr:row>
      <xdr:rowOff>54470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6317595" y="15433653"/>
          <a:ext cx="1269" cy="1422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58297</xdr:rowOff>
    </xdr:from>
    <xdr:ext cx="469744" cy="259045"/>
    <xdr:sp macro="" textlink="">
      <xdr:nvSpPr>
        <xdr:cNvPr id="694" name="公債費最小値テキスト">
          <a:extLst>
            <a:ext uri="{FF2B5EF4-FFF2-40B4-BE49-F238E27FC236}">
              <a16:creationId xmlns:a16="http://schemas.microsoft.com/office/drawing/2014/main" id="{00000000-0008-0000-0700-0000B6020000}"/>
            </a:ext>
          </a:extLst>
        </xdr:cNvPr>
        <xdr:cNvSpPr txBox="1"/>
      </xdr:nvSpPr>
      <xdr:spPr>
        <a:xfrm>
          <a:off x="16370300" y="1686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54470</xdr:rowOff>
    </xdr:from>
    <xdr:to>
      <xdr:col>86</xdr:col>
      <xdr:colOff>25400</xdr:colOff>
      <xdr:row>98</xdr:row>
      <xdr:rowOff>54470</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6230600" y="16856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121280</xdr:rowOff>
    </xdr:from>
    <xdr:ext cx="599010" cy="259045"/>
    <xdr:sp macro="" textlink="">
      <xdr:nvSpPr>
        <xdr:cNvPr id="696" name="公債費最大値テキスト">
          <a:extLst>
            <a:ext uri="{FF2B5EF4-FFF2-40B4-BE49-F238E27FC236}">
              <a16:creationId xmlns:a16="http://schemas.microsoft.com/office/drawing/2014/main" id="{00000000-0008-0000-0700-0000B8020000}"/>
            </a:ext>
          </a:extLst>
        </xdr:cNvPr>
        <xdr:cNvSpPr txBox="1"/>
      </xdr:nvSpPr>
      <xdr:spPr>
        <a:xfrm>
          <a:off x="16370300" y="1520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164,933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3153</xdr:rowOff>
    </xdr:from>
    <xdr:to>
      <xdr:col>86</xdr:col>
      <xdr:colOff>25400</xdr:colOff>
      <xdr:row>90</xdr:row>
      <xdr:rowOff>3153</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6230600" y="15433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104057</xdr:rowOff>
    </xdr:from>
    <xdr:to>
      <xdr:col>85</xdr:col>
      <xdr:colOff>127000</xdr:colOff>
      <xdr:row>96</xdr:row>
      <xdr:rowOff>114116</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5481300" y="16563257"/>
          <a:ext cx="838200" cy="10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146268</xdr:rowOff>
    </xdr:from>
    <xdr:ext cx="534377" cy="259045"/>
    <xdr:sp macro="" textlink="">
      <xdr:nvSpPr>
        <xdr:cNvPr id="699" name="公債費平均値テキスト">
          <a:extLst>
            <a:ext uri="{FF2B5EF4-FFF2-40B4-BE49-F238E27FC236}">
              <a16:creationId xmlns:a16="http://schemas.microsoft.com/office/drawing/2014/main" id="{00000000-0008-0000-0700-0000BB020000}"/>
            </a:ext>
          </a:extLst>
        </xdr:cNvPr>
        <xdr:cNvSpPr txBox="1"/>
      </xdr:nvSpPr>
      <xdr:spPr>
        <a:xfrm>
          <a:off x="16370300" y="16262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123391</xdr:rowOff>
    </xdr:from>
    <xdr:to>
      <xdr:col>85</xdr:col>
      <xdr:colOff>177800</xdr:colOff>
      <xdr:row>96</xdr:row>
      <xdr:rowOff>53541</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6268700" y="16411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114116</xdr:rowOff>
    </xdr:from>
    <xdr:to>
      <xdr:col>81</xdr:col>
      <xdr:colOff>50800</xdr:colOff>
      <xdr:row>96</xdr:row>
      <xdr:rowOff>117745</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4592300" y="16573316"/>
          <a:ext cx="889000" cy="3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119945</xdr:rowOff>
    </xdr:from>
    <xdr:to>
      <xdr:col>81</xdr:col>
      <xdr:colOff>101600</xdr:colOff>
      <xdr:row>96</xdr:row>
      <xdr:rowOff>50095</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5430500" y="16407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66622</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14111" y="16182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117745</xdr:rowOff>
    </xdr:from>
    <xdr:to>
      <xdr:col>76</xdr:col>
      <xdr:colOff>114300</xdr:colOff>
      <xdr:row>96</xdr:row>
      <xdr:rowOff>147399</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flipV="1">
          <a:off x="13703300" y="16576945"/>
          <a:ext cx="889000" cy="29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83514</xdr:rowOff>
    </xdr:from>
    <xdr:to>
      <xdr:col>76</xdr:col>
      <xdr:colOff>165100</xdr:colOff>
      <xdr:row>96</xdr:row>
      <xdr:rowOff>13664</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4541500" y="16371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30191</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325111" y="16146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147399</xdr:rowOff>
    </xdr:from>
    <xdr:to>
      <xdr:col>71</xdr:col>
      <xdr:colOff>177800</xdr:colOff>
      <xdr:row>96</xdr:row>
      <xdr:rowOff>169976</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flipV="1">
          <a:off x="12814300" y="16606599"/>
          <a:ext cx="889000" cy="22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104170</xdr:rowOff>
    </xdr:from>
    <xdr:to>
      <xdr:col>72</xdr:col>
      <xdr:colOff>38100</xdr:colOff>
      <xdr:row>96</xdr:row>
      <xdr:rowOff>34320</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3652500" y="163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50847</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167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126902</xdr:rowOff>
    </xdr:from>
    <xdr:to>
      <xdr:col>67</xdr:col>
      <xdr:colOff>101600</xdr:colOff>
      <xdr:row>96</xdr:row>
      <xdr:rowOff>57052</xdr:rowOff>
    </xdr:to>
    <xdr:sp macro="" textlink="">
      <xdr:nvSpPr>
        <xdr:cNvPr id="710" name="フローチャート: 判断 709">
          <a:extLst>
            <a:ext uri="{FF2B5EF4-FFF2-40B4-BE49-F238E27FC236}">
              <a16:creationId xmlns:a16="http://schemas.microsoft.com/office/drawing/2014/main" id="{00000000-0008-0000-0700-0000C6020000}"/>
            </a:ext>
          </a:extLst>
        </xdr:cNvPr>
        <xdr:cNvSpPr/>
      </xdr:nvSpPr>
      <xdr:spPr>
        <a:xfrm>
          <a:off x="12763500" y="16414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73579</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189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53257</xdr:rowOff>
    </xdr:from>
    <xdr:to>
      <xdr:col>85</xdr:col>
      <xdr:colOff>177800</xdr:colOff>
      <xdr:row>96</xdr:row>
      <xdr:rowOff>154857</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6268700" y="16512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31684</xdr:rowOff>
    </xdr:from>
    <xdr:ext cx="534377" cy="259045"/>
    <xdr:sp macro="" textlink="">
      <xdr:nvSpPr>
        <xdr:cNvPr id="718" name="公債費該当値テキスト">
          <a:extLst>
            <a:ext uri="{FF2B5EF4-FFF2-40B4-BE49-F238E27FC236}">
              <a16:creationId xmlns:a16="http://schemas.microsoft.com/office/drawing/2014/main" id="{00000000-0008-0000-0700-0000CE020000}"/>
            </a:ext>
          </a:extLst>
        </xdr:cNvPr>
        <xdr:cNvSpPr txBox="1"/>
      </xdr:nvSpPr>
      <xdr:spPr>
        <a:xfrm>
          <a:off x="16370300" y="16490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63316</xdr:rowOff>
    </xdr:from>
    <xdr:to>
      <xdr:col>81</xdr:col>
      <xdr:colOff>101600</xdr:colOff>
      <xdr:row>96</xdr:row>
      <xdr:rowOff>164916</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5430500" y="16522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156043</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5214111" y="16615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66945</xdr:rowOff>
    </xdr:from>
    <xdr:to>
      <xdr:col>76</xdr:col>
      <xdr:colOff>165100</xdr:colOff>
      <xdr:row>96</xdr:row>
      <xdr:rowOff>168545</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4541500" y="16526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159672</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4325111" y="16618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96599</xdr:rowOff>
    </xdr:from>
    <xdr:to>
      <xdr:col>72</xdr:col>
      <xdr:colOff>38100</xdr:colOff>
      <xdr:row>97</xdr:row>
      <xdr:rowOff>26749</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3652500" y="16555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17876</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3436111" y="16648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119176</xdr:rowOff>
    </xdr:from>
    <xdr:to>
      <xdr:col>67</xdr:col>
      <xdr:colOff>101600</xdr:colOff>
      <xdr:row>97</xdr:row>
      <xdr:rowOff>49326</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2763500" y="16578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40453</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2547111" y="16671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35577</xdr:rowOff>
    </xdr:from>
    <xdr:ext cx="377026"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9" name="諸支出金グラフ枠">
          <a:extLst>
            <a:ext uri="{FF2B5EF4-FFF2-40B4-BE49-F238E27FC236}">
              <a16:creationId xmlns:a16="http://schemas.microsoft.com/office/drawing/2014/main" id="{00000000-0008-0000-0700-0000E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6350</xdr:rowOff>
    </xdr:from>
    <xdr:to>
      <xdr:col>116</xdr:col>
      <xdr:colOff>62864</xdr:colOff>
      <xdr:row>39</xdr:row>
      <xdr:rowOff>44450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flipV="1">
          <a:off x="22159595" y="5321300"/>
          <a:ext cx="1269"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70121</xdr:rowOff>
    </xdr:from>
    <xdr:ext cx="249299" cy="259045"/>
    <xdr:sp macro="" textlink="">
      <xdr:nvSpPr>
        <xdr:cNvPr id="751" name="諸支出金最小値テキスト">
          <a:extLst>
            <a:ext uri="{FF2B5EF4-FFF2-40B4-BE49-F238E27FC236}">
              <a16:creationId xmlns:a16="http://schemas.microsoft.com/office/drawing/2014/main" id="{00000000-0008-0000-0700-0000EF020000}"/>
            </a:ext>
          </a:extLst>
        </xdr:cNvPr>
        <xdr:cNvSpPr txBox="1"/>
      </xdr:nvSpPr>
      <xdr:spPr>
        <a:xfrm>
          <a:off x="22212300" y="6756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124477</xdr:rowOff>
    </xdr:from>
    <xdr:ext cx="469744" cy="259045"/>
    <xdr:sp macro="" textlink="">
      <xdr:nvSpPr>
        <xdr:cNvPr id="753" name="諸支出金最大値テキスト">
          <a:extLst>
            <a:ext uri="{FF2B5EF4-FFF2-40B4-BE49-F238E27FC236}">
              <a16:creationId xmlns:a16="http://schemas.microsoft.com/office/drawing/2014/main" id="{00000000-0008-0000-0700-0000F1020000}"/>
            </a:ext>
          </a:extLst>
        </xdr:cNvPr>
        <xdr:cNvSpPr txBox="1"/>
      </xdr:nvSpPr>
      <xdr:spPr>
        <a:xfrm>
          <a:off x="22212300" y="5096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1,850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6350</xdr:rowOff>
    </xdr:from>
    <xdr:to>
      <xdr:col>116</xdr:col>
      <xdr:colOff>152400</xdr:colOff>
      <xdr:row>31</xdr:row>
      <xdr:rowOff>6350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532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159021</xdr:rowOff>
    </xdr:from>
    <xdr:ext cx="313932" cy="259045"/>
    <xdr:sp macro="" textlink="">
      <xdr:nvSpPr>
        <xdr:cNvPr id="756" name="諸支出金平均値テキスト">
          <a:extLst>
            <a:ext uri="{FF2B5EF4-FFF2-40B4-BE49-F238E27FC236}">
              <a16:creationId xmlns:a16="http://schemas.microsoft.com/office/drawing/2014/main" id="{00000000-0008-0000-0700-0000F4020000}"/>
            </a:ext>
          </a:extLst>
        </xdr:cNvPr>
        <xdr:cNvSpPr txBox="1"/>
      </xdr:nvSpPr>
      <xdr:spPr>
        <a:xfrm>
          <a:off x="22212300" y="6502671"/>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136144</xdr:rowOff>
    </xdr:from>
    <xdr:to>
      <xdr:col>116</xdr:col>
      <xdr:colOff>114300</xdr:colOff>
      <xdr:row>39</xdr:row>
      <xdr:rowOff>66294</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2110700" y="6651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152146</xdr:rowOff>
    </xdr:from>
    <xdr:to>
      <xdr:col>112</xdr:col>
      <xdr:colOff>38100</xdr:colOff>
      <xdr:row>39</xdr:row>
      <xdr:rowOff>82296</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1272500" y="6667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98823</xdr:rowOff>
    </xdr:from>
    <xdr:ext cx="313932"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66333" y="6442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114046</xdr:rowOff>
    </xdr:from>
    <xdr:to>
      <xdr:col>107</xdr:col>
      <xdr:colOff>101600</xdr:colOff>
      <xdr:row>39</xdr:row>
      <xdr:rowOff>44196</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0383500" y="6629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60723</xdr:rowOff>
    </xdr:from>
    <xdr:ext cx="313932"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277333" y="64043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152908</xdr:rowOff>
    </xdr:from>
    <xdr:to>
      <xdr:col>102</xdr:col>
      <xdr:colOff>165100</xdr:colOff>
      <xdr:row>39</xdr:row>
      <xdr:rowOff>83058</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19494500" y="6668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99585</xdr:rowOff>
    </xdr:from>
    <xdr:ext cx="313932"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88333" y="644323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8605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114571</xdr:rowOff>
    </xdr:from>
    <xdr:ext cx="249299" cy="259045"/>
    <xdr:sp macro="" textlink="">
      <xdr:nvSpPr>
        <xdr:cNvPr id="775" name="諸支出金該当値テキスト">
          <a:extLst>
            <a:ext uri="{FF2B5EF4-FFF2-40B4-BE49-F238E27FC236}">
              <a16:creationId xmlns:a16="http://schemas.microsoft.com/office/drawing/2014/main" id="{00000000-0008-0000-0700-000007030000}"/>
            </a:ext>
          </a:extLst>
        </xdr:cNvPr>
        <xdr:cNvSpPr txBox="1"/>
      </xdr:nvSpPr>
      <xdr:spPr>
        <a:xfrm>
          <a:off x="22212300" y="6629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111777</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5316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前年度繰上充用金グラフ枠">
          <a:extLst>
            <a:ext uri="{FF2B5EF4-FFF2-40B4-BE49-F238E27FC236}">
              <a16:creationId xmlns:a16="http://schemas.microsoft.com/office/drawing/2014/main" id="{00000000-0008-0000-07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0" name="前年度繰上充用金最小値テキスト">
          <a:extLst>
            <a:ext uri="{FF2B5EF4-FFF2-40B4-BE49-F238E27FC236}">
              <a16:creationId xmlns:a16="http://schemas.microsoft.com/office/drawing/2014/main" id="{00000000-0008-0000-0700-000020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2" name="前年度繰上充用金最大値テキスト">
          <a:extLst>
            <a:ext uri="{FF2B5EF4-FFF2-40B4-BE49-F238E27FC236}">
              <a16:creationId xmlns:a16="http://schemas.microsoft.com/office/drawing/2014/main" id="{00000000-0008-0000-0700-000022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5" name="前年度繰上充用金平均値テキスト">
          <a:extLst>
            <a:ext uri="{FF2B5EF4-FFF2-40B4-BE49-F238E27FC236}">
              <a16:creationId xmlns:a16="http://schemas.microsoft.com/office/drawing/2014/main" id="{00000000-0008-0000-0700-000025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4" name="前年度繰上充用金該当値テキスト">
          <a:extLst>
            <a:ext uri="{FF2B5EF4-FFF2-40B4-BE49-F238E27FC236}">
              <a16:creationId xmlns:a16="http://schemas.microsoft.com/office/drawing/2014/main" id="{00000000-0008-0000-0700-000038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4" name="正方形/長方形 833">
          <a:extLst>
            <a:ext uri="{FF2B5EF4-FFF2-40B4-BE49-F238E27FC236}">
              <a16:creationId xmlns:a16="http://schemas.microsoft.com/office/drawing/2014/main" id="{00000000-0008-0000-0700-00004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類似団体との比較では、主に民生費、商工費、教育費が平均を上回っている。</a:t>
          </a:r>
        </a:p>
        <a:p>
          <a:r>
            <a:rPr kumimoji="1" lang="ja-JP" altLang="en-US" sz="1300">
              <a:latin typeface="ＭＳ Ｐゴシック" panose="020B0600070205080204" pitchFamily="50" charset="-128"/>
              <a:ea typeface="ＭＳ Ｐゴシック" panose="020B0600070205080204" pitchFamily="50" charset="-128"/>
            </a:rPr>
            <a:t>民生費は、物価高騰対策事業（給付金・定額減税一体支援、低所得世帯支援）や、私立保育園に対する就学前教育・保育施設整備補助金により類似団体の平均を上回った。</a:t>
          </a:r>
        </a:p>
        <a:p>
          <a:r>
            <a:rPr kumimoji="1" lang="ja-JP" altLang="en-US" sz="1300">
              <a:latin typeface="ＭＳ Ｐゴシック" panose="020B0600070205080204" pitchFamily="50" charset="-128"/>
              <a:ea typeface="ＭＳ Ｐゴシック" panose="020B0600070205080204" pitchFamily="50" charset="-128"/>
            </a:rPr>
            <a:t>商工費は、ふるさと納税関連経費や、物価高騰対策事業（プレミアム付商品券発行事業）により増になった。</a:t>
          </a:r>
        </a:p>
        <a:p>
          <a:r>
            <a:rPr kumimoji="1" lang="ja-JP" altLang="en-US" sz="1300">
              <a:latin typeface="ＭＳ Ｐゴシック" panose="020B0600070205080204" pitchFamily="50" charset="-128"/>
              <a:ea typeface="ＭＳ Ｐゴシック" panose="020B0600070205080204" pitchFamily="50" charset="-128"/>
            </a:rPr>
            <a:t>教育費は、学校施設や社会教育施設の改修により増となった。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宮崎県高鍋町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普通交付税が増となった影響もあり、実質単年度収支はプラスとなった。</a:t>
          </a:r>
        </a:p>
        <a:p>
          <a:r>
            <a:rPr kumimoji="1" lang="ja-JP" altLang="en-US" sz="1400">
              <a:latin typeface="ＭＳ ゴシック" pitchFamily="49" charset="-128"/>
              <a:ea typeface="ＭＳ ゴシック" pitchFamily="49" charset="-128"/>
            </a:rPr>
            <a:t>　財政調整基金の適正規模としては、標準財政規模の約</a:t>
          </a:r>
          <a:r>
            <a:rPr kumimoji="1" lang="en-US" altLang="ja-JP" sz="1400">
              <a:latin typeface="ＭＳ ゴシック" pitchFamily="49" charset="-128"/>
              <a:ea typeface="ＭＳ ゴシック" pitchFamily="49" charset="-128"/>
            </a:rPr>
            <a:t>20</a:t>
          </a:r>
          <a:r>
            <a:rPr kumimoji="1" lang="ja-JP" altLang="en-US" sz="1400">
              <a:latin typeface="ＭＳ ゴシック" pitchFamily="49" charset="-128"/>
              <a:ea typeface="ＭＳ ゴシック" pitchFamily="49" charset="-128"/>
            </a:rPr>
            <a:t>％程度（概ね</a:t>
          </a:r>
          <a:r>
            <a:rPr kumimoji="1" lang="en-US" altLang="ja-JP" sz="1400">
              <a:latin typeface="ＭＳ ゴシック" pitchFamily="49" charset="-128"/>
              <a:ea typeface="ＭＳ ゴシック" pitchFamily="49" charset="-128"/>
            </a:rPr>
            <a:t>10</a:t>
          </a:r>
          <a:r>
            <a:rPr kumimoji="1" lang="ja-JP" altLang="en-US" sz="1400">
              <a:latin typeface="ＭＳ ゴシック" pitchFamily="49" charset="-128"/>
              <a:ea typeface="ＭＳ ゴシック" pitchFamily="49" charset="-128"/>
            </a:rPr>
            <a:t>億円）を目安としているが、近年大規模化する災害による財政出動を踏まえながら、基金残高の適正規模の確保に努めていく。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宮崎県高鍋町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一般会計の黒字額が増となったことで、連結実質黒字額の標準財政規模比は増となり、全ての会計が黒字で推移している。</a:t>
          </a:r>
        </a:p>
        <a:p>
          <a:r>
            <a:rPr kumimoji="1" lang="ja-JP" altLang="en-US" sz="1400">
              <a:latin typeface="ＭＳ ゴシック" pitchFamily="49" charset="-128"/>
              <a:ea typeface="ＭＳ ゴシック" pitchFamily="49" charset="-128"/>
            </a:rPr>
            <a:t>　引き続き中長期的な展望のもと適正な料金体系や制度設計等の見直しを行い、効率的かつ安定的な事業運営の継続に努めていく。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宮崎県高鍋町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元利償還金は増となったものの、公営企業債の元利償還金に対する繰入金が減となったことで、実質公債費比率の分子は減となった。</a:t>
          </a:r>
        </a:p>
        <a:p>
          <a:r>
            <a:rPr kumimoji="1" lang="ja-JP" altLang="en-US" sz="1400">
              <a:latin typeface="ＭＳ ゴシック" pitchFamily="49" charset="-128"/>
              <a:ea typeface="ＭＳ ゴシック" pitchFamily="49" charset="-128"/>
            </a:rPr>
            <a:t>　多くの公共施設の老朽化対策が必要になってくることから、今後も元利償還金の増加が見込まれる。引き続き、地方債発行事業の選別と将来負担の平準化に努めていく。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宮崎県高鍋町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地方債の現在高が減少したことが大きく影響し、将来負担額は減少した。</a:t>
          </a:r>
        </a:p>
        <a:p>
          <a:r>
            <a:rPr kumimoji="1" lang="ja-JP" altLang="en-US" sz="1400">
              <a:latin typeface="ＭＳ ゴシック" pitchFamily="49" charset="-128"/>
              <a:ea typeface="ＭＳ ゴシック" pitchFamily="49" charset="-128"/>
            </a:rPr>
            <a:t>　充当可能基金、充当可能特定歳入、基準財政需要額算入見込額が減少したことにより、充当可能財源等が減となり、将来負担額は減となったことにより、将来負担比率の分子は増となった。</a:t>
          </a:r>
        </a:p>
        <a:p>
          <a:r>
            <a:rPr kumimoji="1" lang="ja-JP" altLang="en-US" sz="1400">
              <a:latin typeface="ＭＳ ゴシック" pitchFamily="49" charset="-128"/>
              <a:ea typeface="ＭＳ ゴシック" pitchFamily="49" charset="-128"/>
            </a:rPr>
            <a:t>　今後、公共施設等の老朽化対策により地方債残高は増加する傾向にあることを踏まえると、将来負担比率の見通しは楽観視できない。</a:t>
          </a:r>
        </a:p>
        <a:p>
          <a:r>
            <a:rPr kumimoji="1" lang="ja-JP" altLang="en-US" sz="1400">
              <a:latin typeface="ＭＳ ゴシック" pitchFamily="49" charset="-128"/>
              <a:ea typeface="ＭＳ ゴシック" pitchFamily="49" charset="-128"/>
            </a:rPr>
            <a:t>　引き続き、地方債発行事業の選別、歳出削減、自主財源確保など将来負担の圧縮に向けた取り組みを強化していく。</a:t>
          </a:r>
          <a:r>
            <a:rPr kumimoji="1" lang="en-US" altLang="ja-JP" sz="1400">
              <a:latin typeface="ＭＳ ゴシック" pitchFamily="49" charset="-128"/>
              <a:ea typeface="ＭＳ ゴシック" pitchFamily="49" charset="-128"/>
            </a:rPr>
            <a:t>	</a:t>
          </a:r>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宮崎県高鍋町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年度決算剰余金の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相当額の積立てを行った財政調整基金が増となったが、公共施設等整備基金の減により、基金全体としては</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・財政調整基金残高の規模を標準財政規模の約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割の概ね</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億円を目安とするが、災害による財政出動も考慮しながら、必要な財源を</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確保していく。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・決算剰余金の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相当額の積立てについては、それぞれの基金の状況を勘案しながら積立てていく。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・将来的な公債費負担を見通し、減債基金への積み立てについて検討していく。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・ふるさとづくり基金：町の活性化、明るく住みよい豊かなふるさとづくりを推進する事業への活用。ふるさと納税寄附募集テーマ</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に沿った活用。</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・公共施設等整備基金：公共施設の長寿命化対策やライフサイクルコスト縮減の取組、集約統合など公共施設の最適化への活用。</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・地域福祉基金：地域の福祉の向上に資するために、高齢者保健福祉事業等に要する経費に活用。</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・国際交流基金：国際的視野を持つ人材の育成を推進するため、中学生の短期留学に要する経費等に活用。</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・国営土地改良事業基金積立金：国営土地改良事業の町の負担金の償還に活用。</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・ふるさとづくり基金：令和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年度ふるさと納税寄附などにより約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4,602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万円を積み立てした一方で、子ども医療費助成、学校生活支</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援員配置などふるさと納税寄附のテーマに沿った事業に約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3,576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万円を取り崩し充当した。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・公共施設等整備基金：源泉施設改修工事、蚊口地区学習等供用施設サッシ等改修工事、美術館収蔵庫空調入替ほか公共施設等の整備に</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4,580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万円を取り崩し充当した。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・公共施設等整備基金：中央公民館、スポーツ施設などの改修を検討しており、その財源として活用していく予定。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・地域福祉基金：今後も高齢者、障がい者、児童等の福祉向上に資する施設整備事業に活用していく予定。</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・財源調整のため約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253,903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千円を取り崩したが、約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290,123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千円（うち令和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年度決算剰余金の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相当額：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276,933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千円）を積み立てた。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・財政調整基金残高の規模を標準財政規模の約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割の概ね</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億円を目安とするが、災害による財政出動も考慮しながら、必要な財源を</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確保していく。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年度分の臨時財政対策債の元利償還金の支払いのため、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9,296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千円を取り崩し、令和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年度臨時財政対策債の償還費の一部とし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て交付された普通交付税約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30,689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千円を積み立てた。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・増大する臨時財政対策債の償還だけでなく、工業用地造成事業関連の道路整備、公共施設の大規模改修など老朽化対策及び長寿命化対</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策に係る償還など公債費の増加が懸念される。年次的負担平準化を図る観点から減債基金への積立を検討していく。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B48DE6C7-1C2D-423D-A856-5F2275F2A0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D520AD10-7BE6-4C6E-BEA3-B23645D3CA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id="{FC2A194B-D603-45A0-B22E-4E1174CEE876}"/>
            </a:ext>
          </a:extLst>
        </xdr:cNvPr>
        <xdr:cNvSpPr/>
      </xdr:nvSpPr>
      <xdr:spPr>
        <a:xfrm>
          <a:off x="131318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a:extLst>
            <a:ext uri="{FF2B5EF4-FFF2-40B4-BE49-F238E27FC236}">
              <a16:creationId xmlns:a16="http://schemas.microsoft.com/office/drawing/2014/main" id="{F6213028-5C8C-46C1-8551-C01002D79EDB}"/>
            </a:ext>
          </a:extLst>
        </xdr:cNvPr>
        <xdr:cNvSpPr/>
      </xdr:nvSpPr>
      <xdr:spPr>
        <a:xfrm>
          <a:off x="145034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2E7FC1C7-E722-4544-B699-1F27343F52C9}"/>
            </a:ext>
          </a:extLst>
        </xdr:cNvPr>
        <xdr:cNvSpPr/>
      </xdr:nvSpPr>
      <xdr:spPr>
        <a:xfrm>
          <a:off x="158750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a:extLst>
            <a:ext uri="{FF2B5EF4-FFF2-40B4-BE49-F238E27FC236}">
              <a16:creationId xmlns:a16="http://schemas.microsoft.com/office/drawing/2014/main" id="{9CDD34C8-810C-44CC-9D73-1216E3B779E2}"/>
            </a:ext>
          </a:extLst>
        </xdr:cNvPr>
        <xdr:cNvSpPr/>
      </xdr:nvSpPr>
      <xdr:spPr>
        <a:xfrm>
          <a:off x="172466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8" name="正方形/長方形 7">
          <a:extLst>
            <a:ext uri="{FF2B5EF4-FFF2-40B4-BE49-F238E27FC236}">
              <a16:creationId xmlns:a16="http://schemas.microsoft.com/office/drawing/2014/main" id="{27C8CD1A-4753-44DD-8035-EEA531A3CDF0}"/>
            </a:ext>
          </a:extLst>
        </xdr:cNvPr>
        <xdr:cNvSpPr/>
      </xdr:nvSpPr>
      <xdr:spPr>
        <a:xfrm>
          <a:off x="131318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9" name="正方形/長方形 8">
          <a:extLst>
            <a:ext uri="{FF2B5EF4-FFF2-40B4-BE49-F238E27FC236}">
              <a16:creationId xmlns:a16="http://schemas.microsoft.com/office/drawing/2014/main" id="{664016AC-D7A1-4E32-B612-B43BF5AAFDCA}"/>
            </a:ext>
          </a:extLst>
        </xdr:cNvPr>
        <xdr:cNvSpPr/>
      </xdr:nvSpPr>
      <xdr:spPr>
        <a:xfrm>
          <a:off x="145034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0" name="正方形/長方形 9">
          <a:extLst>
            <a:ext uri="{FF2B5EF4-FFF2-40B4-BE49-F238E27FC236}">
              <a16:creationId xmlns:a16="http://schemas.microsoft.com/office/drawing/2014/main" id="{3790EB68-EF0B-4239-B536-FB41A91689FF}"/>
            </a:ext>
          </a:extLst>
        </xdr:cNvPr>
        <xdr:cNvSpPr/>
      </xdr:nvSpPr>
      <xdr:spPr>
        <a:xfrm>
          <a:off x="158750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1" name="正方形/長方形 10">
          <a:extLst>
            <a:ext uri="{FF2B5EF4-FFF2-40B4-BE49-F238E27FC236}">
              <a16:creationId xmlns:a16="http://schemas.microsoft.com/office/drawing/2014/main" id="{8E2AD49C-0ECE-442F-B486-74996CF3FD52}"/>
            </a:ext>
          </a:extLst>
        </xdr:cNvPr>
        <xdr:cNvSpPr/>
      </xdr:nvSpPr>
      <xdr:spPr>
        <a:xfrm>
          <a:off x="172466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a:extLst>
            <a:ext uri="{FF2B5EF4-FFF2-40B4-BE49-F238E27FC236}">
              <a16:creationId xmlns:a16="http://schemas.microsoft.com/office/drawing/2014/main" id="{7A0D38DA-B33C-47F6-8B15-09C9C190B6DD}"/>
            </a:ext>
          </a:extLst>
        </xdr:cNvPr>
        <xdr:cNvSpPr/>
      </xdr:nvSpPr>
      <xdr:spPr>
        <a:xfrm>
          <a:off x="355600" y="63500"/>
          <a:ext cx="114014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a:extLst>
            <a:ext uri="{FF2B5EF4-FFF2-40B4-BE49-F238E27FC236}">
              <a16:creationId xmlns:a16="http://schemas.microsoft.com/office/drawing/2014/main" id="{14415C19-FE1B-44F0-B41E-C0BB5EDBBC57}"/>
            </a:ext>
          </a:extLst>
        </xdr:cNvPr>
        <xdr:cNvSpPr/>
      </xdr:nvSpPr>
      <xdr:spPr>
        <a:xfrm>
          <a:off x="15351125" y="190500"/>
          <a:ext cx="35496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a:extLst>
            <a:ext uri="{FF2B5EF4-FFF2-40B4-BE49-F238E27FC236}">
              <a16:creationId xmlns:a16="http://schemas.microsoft.com/office/drawing/2014/main" id="{18A56EF8-50AC-483E-90DD-0467E65BC04D}"/>
            </a:ext>
          </a:extLst>
        </xdr:cNvPr>
        <xdr:cNvSpPr/>
      </xdr:nvSpPr>
      <xdr:spPr>
        <a:xfrm>
          <a:off x="15357475" y="215900"/>
          <a:ext cx="352425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a:extLst>
            <a:ext uri="{FF2B5EF4-FFF2-40B4-BE49-F238E27FC236}">
              <a16:creationId xmlns:a16="http://schemas.microsoft.com/office/drawing/2014/main" id="{5C219145-2B76-4585-95DE-E080F7A80619}"/>
            </a:ext>
          </a:extLst>
        </xdr:cNvPr>
        <xdr:cNvSpPr/>
      </xdr:nvSpPr>
      <xdr:spPr>
        <a:xfrm>
          <a:off x="15382875" y="241300"/>
          <a:ext cx="3467100" cy="4413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宮崎県高鍋町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a:extLst>
            <a:ext uri="{FF2B5EF4-FFF2-40B4-BE49-F238E27FC236}">
              <a16:creationId xmlns:a16="http://schemas.microsoft.com/office/drawing/2014/main" id="{7969EF8D-000A-4135-8CC3-0831FC60B606}"/>
            </a:ext>
          </a:extLst>
        </xdr:cNvPr>
        <xdr:cNvSpPr/>
      </xdr:nvSpPr>
      <xdr:spPr>
        <a:xfrm>
          <a:off x="12823825" y="190500"/>
          <a:ext cx="23939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a:extLst>
            <a:ext uri="{FF2B5EF4-FFF2-40B4-BE49-F238E27FC236}">
              <a16:creationId xmlns:a16="http://schemas.microsoft.com/office/drawing/2014/main" id="{9561AE3C-4D2E-4F0D-A85B-BEBA11C94BF3}"/>
            </a:ext>
          </a:extLst>
        </xdr:cNvPr>
        <xdr:cNvSpPr/>
      </xdr:nvSpPr>
      <xdr:spPr>
        <a:xfrm>
          <a:off x="12849225" y="215900"/>
          <a:ext cx="234950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a:extLst>
            <a:ext uri="{FF2B5EF4-FFF2-40B4-BE49-F238E27FC236}">
              <a16:creationId xmlns:a16="http://schemas.microsoft.com/office/drawing/2014/main" id="{5A77599F-72E4-44AD-9EDF-6CB32E2C5FE8}"/>
            </a:ext>
          </a:extLst>
        </xdr:cNvPr>
        <xdr:cNvSpPr/>
      </xdr:nvSpPr>
      <xdr:spPr>
        <a:xfrm>
          <a:off x="12874625" y="241300"/>
          <a:ext cx="2311400" cy="4540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a:extLst>
            <a:ext uri="{FF2B5EF4-FFF2-40B4-BE49-F238E27FC236}">
              <a16:creationId xmlns:a16="http://schemas.microsoft.com/office/drawing/2014/main" id="{88049429-8216-41DB-B94E-C1AAA3237AD8}"/>
            </a:ext>
          </a:extLst>
        </xdr:cNvPr>
        <xdr:cNvSpPr/>
      </xdr:nvSpPr>
      <xdr:spPr>
        <a:xfrm>
          <a:off x="444500" y="885825"/>
          <a:ext cx="9083675" cy="17272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a:extLst>
            <a:ext uri="{FF2B5EF4-FFF2-40B4-BE49-F238E27FC236}">
              <a16:creationId xmlns:a16="http://schemas.microsoft.com/office/drawing/2014/main" id="{1CD9AF0D-0976-46D5-A135-E1668C329071}"/>
            </a:ext>
          </a:extLst>
        </xdr:cNvPr>
        <xdr:cNvSpPr/>
      </xdr:nvSpPr>
      <xdr:spPr>
        <a:xfrm>
          <a:off x="568325" y="917575"/>
          <a:ext cx="1244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a:extLst>
            <a:ext uri="{FF2B5EF4-FFF2-40B4-BE49-F238E27FC236}">
              <a16:creationId xmlns:a16="http://schemas.microsoft.com/office/drawing/2014/main" id="{E58C0285-99E2-4996-8652-370BBE29F577}"/>
            </a:ext>
          </a:extLst>
        </xdr:cNvPr>
        <xdr:cNvSpPr/>
      </xdr:nvSpPr>
      <xdr:spPr>
        <a:xfrm>
          <a:off x="1768475" y="917575"/>
          <a:ext cx="120015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19,275
19,130
43.80
12,132,250
11,428,697
538,129
5,319,791
6,903,172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a:extLst>
            <a:ext uri="{FF2B5EF4-FFF2-40B4-BE49-F238E27FC236}">
              <a16:creationId xmlns:a16="http://schemas.microsoft.com/office/drawing/2014/main" id="{FEA1A937-F5FF-4E48-849A-0CF03F163BDA}"/>
            </a:ext>
          </a:extLst>
        </xdr:cNvPr>
        <xdr:cNvSpPr/>
      </xdr:nvSpPr>
      <xdr:spPr>
        <a:xfrm>
          <a:off x="2968625" y="917575"/>
          <a:ext cx="1371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a:extLst>
            <a:ext uri="{FF2B5EF4-FFF2-40B4-BE49-F238E27FC236}">
              <a16:creationId xmlns:a16="http://schemas.microsoft.com/office/drawing/2014/main" id="{1565C9BF-46D0-4898-8D0F-392910DC6119}"/>
            </a:ext>
          </a:extLst>
        </xdr:cNvPr>
        <xdr:cNvSpPr/>
      </xdr:nvSpPr>
      <xdr:spPr>
        <a:xfrm>
          <a:off x="4340225" y="936625"/>
          <a:ext cx="18224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a:extLst>
            <a:ext uri="{FF2B5EF4-FFF2-40B4-BE49-F238E27FC236}">
              <a16:creationId xmlns:a16="http://schemas.microsoft.com/office/drawing/2014/main" id="{30FAA6B4-7F7B-465C-88AF-916027331E3B}"/>
            </a:ext>
          </a:extLst>
        </xdr:cNvPr>
        <xdr:cNvSpPr/>
      </xdr:nvSpPr>
      <xdr:spPr>
        <a:xfrm>
          <a:off x="6162675" y="936625"/>
          <a:ext cx="11366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a:extLst>
            <a:ext uri="{FF2B5EF4-FFF2-40B4-BE49-F238E27FC236}">
              <a16:creationId xmlns:a16="http://schemas.microsoft.com/office/drawing/2014/main" id="{4D99CA40-B5E5-4625-835E-F605AD29FA96}"/>
            </a:ext>
          </a:extLst>
        </xdr:cNvPr>
        <xdr:cNvSpPr/>
      </xdr:nvSpPr>
      <xdr:spPr>
        <a:xfrm>
          <a:off x="7362825" y="949325"/>
          <a:ext cx="5778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a:extLst>
            <a:ext uri="{FF2B5EF4-FFF2-40B4-BE49-F238E27FC236}">
              <a16:creationId xmlns:a16="http://schemas.microsoft.com/office/drawing/2014/main" id="{A3CF4771-4655-47E6-B017-44CC9158E849}"/>
            </a:ext>
          </a:extLst>
        </xdr:cNvPr>
        <xdr:cNvSpPr/>
      </xdr:nvSpPr>
      <xdr:spPr>
        <a:xfrm>
          <a:off x="4340225" y="1692275"/>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a:extLst>
            <a:ext uri="{FF2B5EF4-FFF2-40B4-BE49-F238E27FC236}">
              <a16:creationId xmlns:a16="http://schemas.microsoft.com/office/drawing/2014/main" id="{3A5ED939-2AE3-4548-B328-4B5DB632FD1B}"/>
            </a:ext>
          </a:extLst>
        </xdr:cNvPr>
        <xdr:cNvSpPr/>
      </xdr:nvSpPr>
      <xdr:spPr>
        <a:xfrm>
          <a:off x="6226175" y="1692275"/>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a:extLst>
            <a:ext uri="{FF2B5EF4-FFF2-40B4-BE49-F238E27FC236}">
              <a16:creationId xmlns:a16="http://schemas.microsoft.com/office/drawing/2014/main" id="{27F5579C-1FCA-4D46-9D51-B7FC9841949F}"/>
            </a:ext>
          </a:extLst>
        </xdr:cNvPr>
        <xdr:cNvSpPr/>
      </xdr:nvSpPr>
      <xdr:spPr>
        <a:xfrm>
          <a:off x="9985375" y="885825"/>
          <a:ext cx="1371600" cy="12382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a:extLst>
            <a:ext uri="{FF2B5EF4-FFF2-40B4-BE49-F238E27FC236}">
              <a16:creationId xmlns:a16="http://schemas.microsoft.com/office/drawing/2014/main" id="{53E95D05-AF80-4AE3-95CE-0D5EFE376392}"/>
            </a:ext>
          </a:extLst>
        </xdr:cNvPr>
        <xdr:cNvSpPr/>
      </xdr:nvSpPr>
      <xdr:spPr>
        <a:xfrm>
          <a:off x="10213975" y="949325"/>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a:extLst>
            <a:ext uri="{FF2B5EF4-FFF2-40B4-BE49-F238E27FC236}">
              <a16:creationId xmlns:a16="http://schemas.microsoft.com/office/drawing/2014/main" id="{9C91B535-F0EA-41BC-A3DF-F8FC52948698}"/>
            </a:ext>
          </a:extLst>
        </xdr:cNvPr>
        <xdr:cNvSpPr/>
      </xdr:nvSpPr>
      <xdr:spPr>
        <a:xfrm>
          <a:off x="10213975" y="1216025"/>
          <a:ext cx="1200150" cy="501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a:extLst>
            <a:ext uri="{FF2B5EF4-FFF2-40B4-BE49-F238E27FC236}">
              <a16:creationId xmlns:a16="http://schemas.microsoft.com/office/drawing/2014/main" id="{4A821EAB-518F-4D50-B0B4-42C710477FA2}"/>
            </a:ext>
          </a:extLst>
        </xdr:cNvPr>
        <xdr:cNvSpPr/>
      </xdr:nvSpPr>
      <xdr:spPr>
        <a:xfrm>
          <a:off x="10213975" y="1546225"/>
          <a:ext cx="1320800" cy="628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a:extLst>
            <a:ext uri="{FF2B5EF4-FFF2-40B4-BE49-F238E27FC236}">
              <a16:creationId xmlns:a16="http://schemas.microsoft.com/office/drawing/2014/main" id="{F217C1B5-9B7C-4572-9DDB-3785361B55A5}"/>
            </a:ext>
          </a:extLst>
        </xdr:cNvPr>
        <xdr:cNvCxnSpPr/>
      </xdr:nvCxnSpPr>
      <xdr:spPr>
        <a:xfrm flipH="1">
          <a:off x="10048875" y="103822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a:extLst>
            <a:ext uri="{FF2B5EF4-FFF2-40B4-BE49-F238E27FC236}">
              <a16:creationId xmlns:a16="http://schemas.microsoft.com/office/drawing/2014/main" id="{B9A700CC-35DF-4E57-85EC-1DAA85449995}"/>
            </a:ext>
          </a:extLst>
        </xdr:cNvPr>
        <xdr:cNvSpPr/>
      </xdr:nvSpPr>
      <xdr:spPr>
        <a:xfrm>
          <a:off x="10102850" y="100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a:extLst>
            <a:ext uri="{FF2B5EF4-FFF2-40B4-BE49-F238E27FC236}">
              <a16:creationId xmlns:a16="http://schemas.microsoft.com/office/drawing/2014/main" id="{4C35712A-6C7A-4564-B537-EF51249DD811}"/>
            </a:ext>
          </a:extLst>
        </xdr:cNvPr>
        <xdr:cNvSpPr/>
      </xdr:nvSpPr>
      <xdr:spPr>
        <a:xfrm>
          <a:off x="10102850" y="13049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a:extLst>
            <a:ext uri="{FF2B5EF4-FFF2-40B4-BE49-F238E27FC236}">
              <a16:creationId xmlns:a16="http://schemas.microsoft.com/office/drawing/2014/main" id="{64B985C8-C9A5-4F9D-8605-11E40F3DB6F7}"/>
            </a:ext>
          </a:extLst>
        </xdr:cNvPr>
        <xdr:cNvCxnSpPr/>
      </xdr:nvCxnSpPr>
      <xdr:spPr>
        <a:xfrm>
          <a:off x="10147300" y="1546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199B6A64-37E6-4498-B736-54024E9458EB}"/>
            </a:ext>
          </a:extLst>
        </xdr:cNvPr>
        <xdr:cNvCxnSpPr/>
      </xdr:nvCxnSpPr>
      <xdr:spPr>
        <a:xfrm>
          <a:off x="10067925" y="15462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a:extLst>
            <a:ext uri="{FF2B5EF4-FFF2-40B4-BE49-F238E27FC236}">
              <a16:creationId xmlns:a16="http://schemas.microsoft.com/office/drawing/2014/main" id="{C8B06A05-3697-472E-9339-5CD61ABDD23E}"/>
            </a:ext>
          </a:extLst>
        </xdr:cNvPr>
        <xdr:cNvCxnSpPr/>
      </xdr:nvCxnSpPr>
      <xdr:spPr>
        <a:xfrm flipV="1">
          <a:off x="10147300" y="17780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a:extLst>
            <a:ext uri="{FF2B5EF4-FFF2-40B4-BE49-F238E27FC236}">
              <a16:creationId xmlns:a16="http://schemas.microsoft.com/office/drawing/2014/main" id="{812076E1-3C37-4F0B-8235-443FB4069B36}"/>
            </a:ext>
          </a:extLst>
        </xdr:cNvPr>
        <xdr:cNvCxnSpPr/>
      </xdr:nvCxnSpPr>
      <xdr:spPr>
        <a:xfrm>
          <a:off x="10067925" y="19145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a:extLst>
            <a:ext uri="{FF2B5EF4-FFF2-40B4-BE49-F238E27FC236}">
              <a16:creationId xmlns:a16="http://schemas.microsoft.com/office/drawing/2014/main" id="{AE25D177-541E-497C-9B68-571190F3A571}"/>
            </a:ext>
          </a:extLst>
        </xdr:cNvPr>
        <xdr:cNvSpPr txBox="1"/>
      </xdr:nvSpPr>
      <xdr:spPr>
        <a:xfrm>
          <a:off x="419100" y="27082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a:extLst>
            <a:ext uri="{FF2B5EF4-FFF2-40B4-BE49-F238E27FC236}">
              <a16:creationId xmlns:a16="http://schemas.microsoft.com/office/drawing/2014/main" id="{F36CE398-572B-4DEA-9B4F-451E534F6FCB}"/>
            </a:ext>
          </a:extLst>
        </xdr:cNvPr>
        <xdr:cNvSpPr txBox="1"/>
      </xdr:nvSpPr>
      <xdr:spPr>
        <a:xfrm>
          <a:off x="419100" y="29432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a:extLst>
            <a:ext uri="{FF2B5EF4-FFF2-40B4-BE49-F238E27FC236}">
              <a16:creationId xmlns:a16="http://schemas.microsoft.com/office/drawing/2014/main" id="{740EC8D7-3DB8-4902-AF8F-664F6FE579D0}"/>
            </a:ext>
          </a:extLst>
        </xdr:cNvPr>
        <xdr:cNvSpPr txBox="1"/>
      </xdr:nvSpPr>
      <xdr:spPr>
        <a:xfrm>
          <a:off x="419100" y="31718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2" name="テキスト ボックス 41">
          <a:extLst>
            <a:ext uri="{FF2B5EF4-FFF2-40B4-BE49-F238E27FC236}">
              <a16:creationId xmlns:a16="http://schemas.microsoft.com/office/drawing/2014/main" id="{C939AF5C-CA60-4C47-B682-10647498646E}"/>
            </a:ext>
          </a:extLst>
        </xdr:cNvPr>
        <xdr:cNvSpPr txBox="1"/>
      </xdr:nvSpPr>
      <xdr:spPr>
        <a:xfrm>
          <a:off x="419100" y="34067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3" name="テキスト ボックス 42">
          <a:extLst>
            <a:ext uri="{FF2B5EF4-FFF2-40B4-BE49-F238E27FC236}">
              <a16:creationId xmlns:a16="http://schemas.microsoft.com/office/drawing/2014/main" id="{12E973B7-A9E7-4D9C-975D-D2E162782691}"/>
            </a:ext>
          </a:extLst>
        </xdr:cNvPr>
        <xdr:cNvSpPr txBox="1"/>
      </xdr:nvSpPr>
      <xdr:spPr>
        <a:xfrm>
          <a:off x="419100" y="36417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a:extLst>
            <a:ext uri="{FF2B5EF4-FFF2-40B4-BE49-F238E27FC236}">
              <a16:creationId xmlns:a16="http://schemas.microsoft.com/office/drawing/2014/main" id="{4A274E10-DAFF-4E04-892A-ED3AAD783CAA}"/>
            </a:ext>
          </a:extLst>
        </xdr:cNvPr>
        <xdr:cNvSpPr/>
      </xdr:nvSpPr>
      <xdr:spPr>
        <a:xfrm>
          <a:off x="1152525" y="4143375"/>
          <a:ext cx="38227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a:extLst>
            <a:ext uri="{FF2B5EF4-FFF2-40B4-BE49-F238E27FC236}">
              <a16:creationId xmlns:a16="http://schemas.microsoft.com/office/drawing/2014/main" id="{AC723CDC-B402-4F5C-98B9-E27EF8839089}"/>
            </a:ext>
          </a:extLst>
        </xdr:cNvPr>
        <xdr:cNvSpPr/>
      </xdr:nvSpPr>
      <xdr:spPr>
        <a:xfrm>
          <a:off x="1811514" y="4507167"/>
          <a:ext cx="1552221"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a:extLst>
            <a:ext uri="{FF2B5EF4-FFF2-40B4-BE49-F238E27FC236}">
              <a16:creationId xmlns:a16="http://schemas.microsoft.com/office/drawing/2014/main" id="{4DB4D603-5958-44CA-8C40-232F7D108D7B}"/>
            </a:ext>
          </a:extLst>
        </xdr:cNvPr>
        <xdr:cNvSpPr/>
      </xdr:nvSpPr>
      <xdr:spPr>
        <a:xfrm>
          <a:off x="3462014" y="4490496"/>
          <a:ext cx="759471"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a:extLst>
            <a:ext uri="{FF2B5EF4-FFF2-40B4-BE49-F238E27FC236}">
              <a16:creationId xmlns:a16="http://schemas.microsoft.com/office/drawing/2014/main" id="{D9518A76-1351-4E2F-BF63-CDD2D53E967E}"/>
            </a:ext>
          </a:extLst>
        </xdr:cNvPr>
        <xdr:cNvSpPr/>
      </xdr:nvSpPr>
      <xdr:spPr>
        <a:xfrm>
          <a:off x="4924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a:extLst>
            <a:ext uri="{FF2B5EF4-FFF2-40B4-BE49-F238E27FC236}">
              <a16:creationId xmlns:a16="http://schemas.microsoft.com/office/drawing/2014/main" id="{AFADFE7D-773D-4482-8F44-E3A6CF8449C3}"/>
            </a:ext>
          </a:extLst>
        </xdr:cNvPr>
        <xdr:cNvSpPr/>
      </xdr:nvSpPr>
      <xdr:spPr>
        <a:xfrm>
          <a:off x="4924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a:extLst>
            <a:ext uri="{FF2B5EF4-FFF2-40B4-BE49-F238E27FC236}">
              <a16:creationId xmlns:a16="http://schemas.microsoft.com/office/drawing/2014/main" id="{5BB458FF-DC0C-4E8B-8954-E3B1990A09A7}"/>
            </a:ext>
          </a:extLst>
        </xdr:cNvPr>
        <xdr:cNvSpPr/>
      </xdr:nvSpPr>
      <xdr:spPr>
        <a:xfrm>
          <a:off x="62960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a:extLst>
            <a:ext uri="{FF2B5EF4-FFF2-40B4-BE49-F238E27FC236}">
              <a16:creationId xmlns:a16="http://schemas.microsoft.com/office/drawing/2014/main" id="{A8CB6BDD-2DE6-4642-B668-79B87B60FBF7}"/>
            </a:ext>
          </a:extLst>
        </xdr:cNvPr>
        <xdr:cNvSpPr/>
      </xdr:nvSpPr>
      <xdr:spPr>
        <a:xfrm>
          <a:off x="62960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a:extLst>
            <a:ext uri="{FF2B5EF4-FFF2-40B4-BE49-F238E27FC236}">
              <a16:creationId xmlns:a16="http://schemas.microsoft.com/office/drawing/2014/main" id="{1CF2A6DA-EA1D-46F4-BB94-3A4327E3ED96}"/>
            </a:ext>
          </a:extLst>
        </xdr:cNvPr>
        <xdr:cNvSpPr/>
      </xdr:nvSpPr>
      <xdr:spPr>
        <a:xfrm>
          <a:off x="77946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a:extLst>
            <a:ext uri="{FF2B5EF4-FFF2-40B4-BE49-F238E27FC236}">
              <a16:creationId xmlns:a16="http://schemas.microsoft.com/office/drawing/2014/main" id="{E64285D9-E6B3-456D-B9EA-2A2B268F89B6}"/>
            </a:ext>
          </a:extLst>
        </xdr:cNvPr>
        <xdr:cNvSpPr/>
      </xdr:nvSpPr>
      <xdr:spPr>
        <a:xfrm>
          <a:off x="77946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a:extLst>
            <a:ext uri="{FF2B5EF4-FFF2-40B4-BE49-F238E27FC236}">
              <a16:creationId xmlns:a16="http://schemas.microsoft.com/office/drawing/2014/main" id="{72BF7882-1C9E-426E-AD29-79D62B64027B}"/>
            </a:ext>
          </a:extLst>
        </xdr:cNvPr>
        <xdr:cNvSpPr/>
      </xdr:nvSpPr>
      <xdr:spPr>
        <a:xfrm>
          <a:off x="1152525" y="4822825"/>
          <a:ext cx="382270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a:extLst>
            <a:ext uri="{FF2B5EF4-FFF2-40B4-BE49-F238E27FC236}">
              <a16:creationId xmlns:a16="http://schemas.microsoft.com/office/drawing/2014/main" id="{8F314245-C789-49EB-8747-93649A24AFAE}"/>
            </a:ext>
          </a:extLst>
        </xdr:cNvPr>
        <xdr:cNvSpPr/>
      </xdr:nvSpPr>
      <xdr:spPr>
        <a:xfrm>
          <a:off x="522287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a:extLst>
            <a:ext uri="{FF2B5EF4-FFF2-40B4-BE49-F238E27FC236}">
              <a16:creationId xmlns:a16="http://schemas.microsoft.com/office/drawing/2014/main" id="{DDC8854E-670F-410C-AEBE-5B0F4A50222A}"/>
            </a:ext>
          </a:extLst>
        </xdr:cNvPr>
        <xdr:cNvSpPr/>
      </xdr:nvSpPr>
      <xdr:spPr>
        <a:xfrm>
          <a:off x="522287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a:extLst>
            <a:ext uri="{FF2B5EF4-FFF2-40B4-BE49-F238E27FC236}">
              <a16:creationId xmlns:a16="http://schemas.microsoft.com/office/drawing/2014/main" id="{89E37840-7B4F-4C4B-A9C0-FF57FEC4FCF7}"/>
            </a:ext>
          </a:extLst>
        </xdr:cNvPr>
        <xdr:cNvSpPr txBox="1"/>
      </xdr:nvSpPr>
      <xdr:spPr>
        <a:xfrm>
          <a:off x="52800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令和６年度は有形固定資産は減少し、減価償却累計額が増加したため、有形固定資産減価償却率は</a:t>
          </a:r>
          <a:r>
            <a:rPr kumimoji="1" lang="en-US" altLang="ja-JP" sz="1100">
              <a:latin typeface="ＭＳ Ｐゴシック" panose="020B0600070205080204" pitchFamily="50" charset="-128"/>
              <a:ea typeface="ＭＳ Ｐゴシック" panose="020B0600070205080204" pitchFamily="50" charset="-128"/>
            </a:rPr>
            <a:t>1.0</a:t>
          </a:r>
          <a:r>
            <a:rPr kumimoji="1" lang="ja-JP" altLang="en-US" sz="1100">
              <a:latin typeface="ＭＳ Ｐゴシック" panose="020B0600070205080204" pitchFamily="50" charset="-128"/>
              <a:ea typeface="ＭＳ Ｐゴシック" panose="020B0600070205080204" pitchFamily="50" charset="-128"/>
            </a:rPr>
            <a:t>ポイント増加した。</a:t>
          </a:r>
        </a:p>
        <a:p>
          <a:r>
            <a:rPr kumimoji="1" lang="ja-JP" altLang="en-US" sz="1100">
              <a:latin typeface="ＭＳ Ｐゴシック" panose="020B0600070205080204" pitchFamily="50" charset="-128"/>
              <a:ea typeface="ＭＳ Ｐゴシック" panose="020B0600070205080204" pitchFamily="50" charset="-128"/>
            </a:rPr>
            <a:t>　類似団体平均値と同じ水準であるものの、老朽化が進んでいる施設が多いため、集約化・複合化を含め人口規模に適した総合的な公共施設の在り方を検討し、適正な管理および配置に努めていく。</a:t>
          </a:r>
        </a:p>
      </xdr:txBody>
    </xdr:sp>
    <xdr:clientData/>
  </xdr:twoCellAnchor>
  <xdr:oneCellAnchor>
    <xdr:from>
      <xdr:col>4</xdr:col>
      <xdr:colOff>174625</xdr:colOff>
      <xdr:row>23</xdr:row>
      <xdr:rowOff>47625</xdr:rowOff>
    </xdr:from>
    <xdr:ext cx="349839" cy="225703"/>
    <xdr:sp macro="" textlink="">
      <xdr:nvSpPr>
        <xdr:cNvPr id="57" name="テキスト ボックス 56">
          <a:extLst>
            <a:ext uri="{FF2B5EF4-FFF2-40B4-BE49-F238E27FC236}">
              <a16:creationId xmlns:a16="http://schemas.microsoft.com/office/drawing/2014/main" id="{C0893CD0-053E-4BC5-B983-31DB9C61773D}"/>
            </a:ext>
          </a:extLst>
        </xdr:cNvPr>
        <xdr:cNvSpPr txBox="1"/>
      </xdr:nvSpPr>
      <xdr:spPr>
        <a:xfrm>
          <a:off x="11271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id="{8772A9EF-CCB2-4EA3-81D1-AAA68185C903}"/>
            </a:ext>
          </a:extLst>
        </xdr:cNvPr>
        <xdr:cNvCxnSpPr/>
      </xdr:nvCxnSpPr>
      <xdr:spPr>
        <a:xfrm>
          <a:off x="1152525" y="68992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9" name="テキスト ボックス 58">
          <a:extLst>
            <a:ext uri="{FF2B5EF4-FFF2-40B4-BE49-F238E27FC236}">
              <a16:creationId xmlns:a16="http://schemas.microsoft.com/office/drawing/2014/main" id="{7D196492-85BE-4110-A054-708EF72CF225}"/>
            </a:ext>
          </a:extLst>
        </xdr:cNvPr>
        <xdr:cNvSpPr txBox="1"/>
      </xdr:nvSpPr>
      <xdr:spPr>
        <a:xfrm>
          <a:off x="786781" y="68118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0" name="直線コネクタ 59">
          <a:extLst>
            <a:ext uri="{FF2B5EF4-FFF2-40B4-BE49-F238E27FC236}">
              <a16:creationId xmlns:a16="http://schemas.microsoft.com/office/drawing/2014/main" id="{B2F6D649-E990-4678-A485-BE7C5245EA0E}"/>
            </a:ext>
          </a:extLst>
        </xdr:cNvPr>
        <xdr:cNvCxnSpPr/>
      </xdr:nvCxnSpPr>
      <xdr:spPr>
        <a:xfrm>
          <a:off x="1152525" y="6603547"/>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1" name="テキスト ボックス 60">
          <a:extLst>
            <a:ext uri="{FF2B5EF4-FFF2-40B4-BE49-F238E27FC236}">
              <a16:creationId xmlns:a16="http://schemas.microsoft.com/office/drawing/2014/main" id="{D360F2F8-C1A8-4FD6-BE9E-E30FE21BD955}"/>
            </a:ext>
          </a:extLst>
        </xdr:cNvPr>
        <xdr:cNvSpPr txBox="1"/>
      </xdr:nvSpPr>
      <xdr:spPr>
        <a:xfrm>
          <a:off x="786781" y="651609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2" name="直線コネクタ 61">
          <a:extLst>
            <a:ext uri="{FF2B5EF4-FFF2-40B4-BE49-F238E27FC236}">
              <a16:creationId xmlns:a16="http://schemas.microsoft.com/office/drawing/2014/main" id="{541E16B2-7587-454A-B550-1C43EF32A082}"/>
            </a:ext>
          </a:extLst>
        </xdr:cNvPr>
        <xdr:cNvCxnSpPr/>
      </xdr:nvCxnSpPr>
      <xdr:spPr>
        <a:xfrm>
          <a:off x="1152525" y="6307818"/>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3" name="テキスト ボックス 62">
          <a:extLst>
            <a:ext uri="{FF2B5EF4-FFF2-40B4-BE49-F238E27FC236}">
              <a16:creationId xmlns:a16="http://schemas.microsoft.com/office/drawing/2014/main" id="{8E84C683-3882-40CD-B5E0-CA40ADD1131D}"/>
            </a:ext>
          </a:extLst>
        </xdr:cNvPr>
        <xdr:cNvSpPr txBox="1"/>
      </xdr:nvSpPr>
      <xdr:spPr>
        <a:xfrm>
          <a:off x="786781" y="622036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4" name="直線コネクタ 63">
          <a:extLst>
            <a:ext uri="{FF2B5EF4-FFF2-40B4-BE49-F238E27FC236}">
              <a16:creationId xmlns:a16="http://schemas.microsoft.com/office/drawing/2014/main" id="{CB106FEE-A909-45D4-8F59-8FEC25E25CCA}"/>
            </a:ext>
          </a:extLst>
        </xdr:cNvPr>
        <xdr:cNvCxnSpPr/>
      </xdr:nvCxnSpPr>
      <xdr:spPr>
        <a:xfrm>
          <a:off x="1152525" y="6012089"/>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5" name="テキスト ボックス 64">
          <a:extLst>
            <a:ext uri="{FF2B5EF4-FFF2-40B4-BE49-F238E27FC236}">
              <a16:creationId xmlns:a16="http://schemas.microsoft.com/office/drawing/2014/main" id="{4063138C-1B8D-40B5-ADE0-2FDED69977EC}"/>
            </a:ext>
          </a:extLst>
        </xdr:cNvPr>
        <xdr:cNvSpPr txBox="1"/>
      </xdr:nvSpPr>
      <xdr:spPr>
        <a:xfrm>
          <a:off x="786781" y="591828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6" name="直線コネクタ 65">
          <a:extLst>
            <a:ext uri="{FF2B5EF4-FFF2-40B4-BE49-F238E27FC236}">
              <a16:creationId xmlns:a16="http://schemas.microsoft.com/office/drawing/2014/main" id="{156218D3-D549-4CE9-9718-3DF262A47304}"/>
            </a:ext>
          </a:extLst>
        </xdr:cNvPr>
        <xdr:cNvCxnSpPr/>
      </xdr:nvCxnSpPr>
      <xdr:spPr>
        <a:xfrm>
          <a:off x="1152525" y="5716361"/>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7" name="テキスト ボックス 66">
          <a:extLst>
            <a:ext uri="{FF2B5EF4-FFF2-40B4-BE49-F238E27FC236}">
              <a16:creationId xmlns:a16="http://schemas.microsoft.com/office/drawing/2014/main" id="{392C0376-3546-4D76-9A95-F6529BFAB6B7}"/>
            </a:ext>
          </a:extLst>
        </xdr:cNvPr>
        <xdr:cNvSpPr txBox="1"/>
      </xdr:nvSpPr>
      <xdr:spPr>
        <a:xfrm>
          <a:off x="786781" y="562256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8" name="直線コネクタ 67">
          <a:extLst>
            <a:ext uri="{FF2B5EF4-FFF2-40B4-BE49-F238E27FC236}">
              <a16:creationId xmlns:a16="http://schemas.microsoft.com/office/drawing/2014/main" id="{B2532FC3-61A9-4E8C-BAF3-D8383FF0A21D}"/>
            </a:ext>
          </a:extLst>
        </xdr:cNvPr>
        <xdr:cNvCxnSpPr/>
      </xdr:nvCxnSpPr>
      <xdr:spPr>
        <a:xfrm>
          <a:off x="1152525" y="5414282"/>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9" name="テキスト ボックス 68">
          <a:extLst>
            <a:ext uri="{FF2B5EF4-FFF2-40B4-BE49-F238E27FC236}">
              <a16:creationId xmlns:a16="http://schemas.microsoft.com/office/drawing/2014/main" id="{B2B6C9A2-4CD1-4324-813F-5ED88BA9915D}"/>
            </a:ext>
          </a:extLst>
        </xdr:cNvPr>
        <xdr:cNvSpPr txBox="1"/>
      </xdr:nvSpPr>
      <xdr:spPr>
        <a:xfrm>
          <a:off x="786781" y="532683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0" name="直線コネクタ 69">
          <a:extLst>
            <a:ext uri="{FF2B5EF4-FFF2-40B4-BE49-F238E27FC236}">
              <a16:creationId xmlns:a16="http://schemas.microsoft.com/office/drawing/2014/main" id="{A0C5F876-71B8-467D-AC7F-2CB69A059D5F}"/>
            </a:ext>
          </a:extLst>
        </xdr:cNvPr>
        <xdr:cNvCxnSpPr/>
      </xdr:nvCxnSpPr>
      <xdr:spPr>
        <a:xfrm>
          <a:off x="1152525" y="5118553"/>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1" name="テキスト ボックス 70">
          <a:extLst>
            <a:ext uri="{FF2B5EF4-FFF2-40B4-BE49-F238E27FC236}">
              <a16:creationId xmlns:a16="http://schemas.microsoft.com/office/drawing/2014/main" id="{D0845EBD-8B9C-4429-BC3B-05E6E60F7756}"/>
            </a:ext>
          </a:extLst>
        </xdr:cNvPr>
        <xdr:cNvSpPr txBox="1"/>
      </xdr:nvSpPr>
      <xdr:spPr>
        <a:xfrm>
          <a:off x="786781" y="503110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490CA9E5-CD9A-4264-8F35-AF92337A06B8}"/>
            </a:ext>
          </a:extLst>
        </xdr:cNvPr>
        <xdr:cNvCxnSpPr/>
      </xdr:nvCxnSpPr>
      <xdr:spPr>
        <a:xfrm>
          <a:off x="1152525" y="48228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DABCE77A-2FD0-4460-9D15-2B6C28FDCAF2}"/>
            </a:ext>
          </a:extLst>
        </xdr:cNvPr>
        <xdr:cNvSpPr txBox="1"/>
      </xdr:nvSpPr>
      <xdr:spPr>
        <a:xfrm>
          <a:off x="786781" y="47353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E4F4BC12-4F9F-4D48-A9F0-26BBC41AFEDA}"/>
            </a:ext>
          </a:extLst>
        </xdr:cNvPr>
        <xdr:cNvSpPr/>
      </xdr:nvSpPr>
      <xdr:spPr>
        <a:xfrm>
          <a:off x="1152525" y="4822825"/>
          <a:ext cx="382270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100058</xdr:rowOff>
    </xdr:from>
    <xdr:to>
      <xdr:col>23</xdr:col>
      <xdr:colOff>85090</xdr:colOff>
      <xdr:row>35</xdr:row>
      <xdr:rowOff>9706</xdr:rowOff>
    </xdr:to>
    <xdr:cxnSp macro="">
      <xdr:nvCxnSpPr>
        <xdr:cNvPr id="75" name="直線コネクタ 74">
          <a:extLst>
            <a:ext uri="{FF2B5EF4-FFF2-40B4-BE49-F238E27FC236}">
              <a16:creationId xmlns:a16="http://schemas.microsoft.com/office/drawing/2014/main" id="{01031E9F-4B8E-4B48-86A9-5713512D51AF}"/>
            </a:ext>
          </a:extLst>
        </xdr:cNvPr>
        <xdr:cNvCxnSpPr/>
      </xdr:nvCxnSpPr>
      <xdr:spPr>
        <a:xfrm flipV="1">
          <a:off x="4300220" y="5186408"/>
          <a:ext cx="1270" cy="13955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13533</xdr:rowOff>
    </xdr:from>
    <xdr:ext cx="405111" cy="259045"/>
    <xdr:sp macro="" textlink="">
      <xdr:nvSpPr>
        <xdr:cNvPr id="76" name="有形固定資産減価償却率最小値テキスト">
          <a:extLst>
            <a:ext uri="{FF2B5EF4-FFF2-40B4-BE49-F238E27FC236}">
              <a16:creationId xmlns:a16="http://schemas.microsoft.com/office/drawing/2014/main" id="{18CE21B5-D620-4761-9A07-53D21268C7AC}"/>
            </a:ext>
          </a:extLst>
        </xdr:cNvPr>
        <xdr:cNvSpPr txBox="1"/>
      </xdr:nvSpPr>
      <xdr:spPr>
        <a:xfrm>
          <a:off x="4352925" y="6585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9706</xdr:rowOff>
    </xdr:from>
    <xdr:to>
      <xdr:col>23</xdr:col>
      <xdr:colOff>174625</xdr:colOff>
      <xdr:row>35</xdr:row>
      <xdr:rowOff>9706</xdr:rowOff>
    </xdr:to>
    <xdr:cxnSp macro="">
      <xdr:nvCxnSpPr>
        <xdr:cNvPr id="77" name="直線コネクタ 76">
          <a:extLst>
            <a:ext uri="{FF2B5EF4-FFF2-40B4-BE49-F238E27FC236}">
              <a16:creationId xmlns:a16="http://schemas.microsoft.com/office/drawing/2014/main" id="{7BA32476-576F-4CE1-9D89-9562976E29D2}"/>
            </a:ext>
          </a:extLst>
        </xdr:cNvPr>
        <xdr:cNvCxnSpPr/>
      </xdr:nvCxnSpPr>
      <xdr:spPr>
        <a:xfrm>
          <a:off x="4213225" y="6581956"/>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46735</xdr:rowOff>
    </xdr:from>
    <xdr:ext cx="405111" cy="259045"/>
    <xdr:sp macro="" textlink="">
      <xdr:nvSpPr>
        <xdr:cNvPr id="78" name="有形固定資産減価償却率最大値テキスト">
          <a:extLst>
            <a:ext uri="{FF2B5EF4-FFF2-40B4-BE49-F238E27FC236}">
              <a16:creationId xmlns:a16="http://schemas.microsoft.com/office/drawing/2014/main" id="{88EFC795-C0DB-40BC-974A-8A3D07C4501F}"/>
            </a:ext>
          </a:extLst>
        </xdr:cNvPr>
        <xdr:cNvSpPr txBox="1"/>
      </xdr:nvSpPr>
      <xdr:spPr>
        <a:xfrm>
          <a:off x="4352925" y="4967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100058</xdr:rowOff>
    </xdr:from>
    <xdr:to>
      <xdr:col>23</xdr:col>
      <xdr:colOff>174625</xdr:colOff>
      <xdr:row>26</xdr:row>
      <xdr:rowOff>100058</xdr:rowOff>
    </xdr:to>
    <xdr:cxnSp macro="">
      <xdr:nvCxnSpPr>
        <xdr:cNvPr id="79" name="直線コネクタ 78">
          <a:extLst>
            <a:ext uri="{FF2B5EF4-FFF2-40B4-BE49-F238E27FC236}">
              <a16:creationId xmlns:a16="http://schemas.microsoft.com/office/drawing/2014/main" id="{234EE59C-BE4D-4569-A9F8-E66504C403F9}"/>
            </a:ext>
          </a:extLst>
        </xdr:cNvPr>
        <xdr:cNvCxnSpPr/>
      </xdr:nvCxnSpPr>
      <xdr:spPr>
        <a:xfrm>
          <a:off x="4213225" y="5186408"/>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55080</xdr:rowOff>
    </xdr:from>
    <xdr:ext cx="405111" cy="259045"/>
    <xdr:sp macro="" textlink="">
      <xdr:nvSpPr>
        <xdr:cNvPr id="80" name="有形固定資産減価償却率平均値テキスト">
          <a:extLst>
            <a:ext uri="{FF2B5EF4-FFF2-40B4-BE49-F238E27FC236}">
              <a16:creationId xmlns:a16="http://schemas.microsoft.com/office/drawing/2014/main" id="{81FB77B3-58BF-47C4-BBE0-80AA899263FB}"/>
            </a:ext>
          </a:extLst>
        </xdr:cNvPr>
        <xdr:cNvSpPr txBox="1"/>
      </xdr:nvSpPr>
      <xdr:spPr>
        <a:xfrm>
          <a:off x="4352925" y="59669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32203</xdr:rowOff>
    </xdr:from>
    <xdr:to>
      <xdr:col>23</xdr:col>
      <xdr:colOff>136525</xdr:colOff>
      <xdr:row>32</xdr:row>
      <xdr:rowOff>133803</xdr:rowOff>
    </xdr:to>
    <xdr:sp macro="" textlink="">
      <xdr:nvSpPr>
        <xdr:cNvPr id="81" name="フローチャート: 判断 80">
          <a:extLst>
            <a:ext uri="{FF2B5EF4-FFF2-40B4-BE49-F238E27FC236}">
              <a16:creationId xmlns:a16="http://schemas.microsoft.com/office/drawing/2014/main" id="{2F4E793E-4147-4147-852F-502ED1D3AFB6}"/>
            </a:ext>
          </a:extLst>
        </xdr:cNvPr>
        <xdr:cNvSpPr/>
      </xdr:nvSpPr>
      <xdr:spPr>
        <a:xfrm>
          <a:off x="4251325" y="6109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7529</xdr:rowOff>
    </xdr:from>
    <xdr:to>
      <xdr:col>19</xdr:col>
      <xdr:colOff>187325</xdr:colOff>
      <xdr:row>32</xdr:row>
      <xdr:rowOff>109129</xdr:rowOff>
    </xdr:to>
    <xdr:sp macro="" textlink="">
      <xdr:nvSpPr>
        <xdr:cNvPr id="82" name="フローチャート: 判断 81">
          <a:extLst>
            <a:ext uri="{FF2B5EF4-FFF2-40B4-BE49-F238E27FC236}">
              <a16:creationId xmlns:a16="http://schemas.microsoft.com/office/drawing/2014/main" id="{5F7EBD08-C142-4A81-84A1-2935C0AB3943}"/>
            </a:ext>
          </a:extLst>
        </xdr:cNvPr>
        <xdr:cNvSpPr/>
      </xdr:nvSpPr>
      <xdr:spPr>
        <a:xfrm>
          <a:off x="3616325" y="608447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7529</xdr:rowOff>
    </xdr:from>
    <xdr:to>
      <xdr:col>15</xdr:col>
      <xdr:colOff>187325</xdr:colOff>
      <xdr:row>32</xdr:row>
      <xdr:rowOff>109129</xdr:rowOff>
    </xdr:to>
    <xdr:sp macro="" textlink="">
      <xdr:nvSpPr>
        <xdr:cNvPr id="83" name="フローチャート: 判断 82">
          <a:extLst>
            <a:ext uri="{FF2B5EF4-FFF2-40B4-BE49-F238E27FC236}">
              <a16:creationId xmlns:a16="http://schemas.microsoft.com/office/drawing/2014/main" id="{D4435A59-4AD6-4871-BA59-42267DC6B8DE}"/>
            </a:ext>
          </a:extLst>
        </xdr:cNvPr>
        <xdr:cNvSpPr/>
      </xdr:nvSpPr>
      <xdr:spPr>
        <a:xfrm>
          <a:off x="2930525" y="608447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145052</xdr:rowOff>
    </xdr:from>
    <xdr:to>
      <xdr:col>11</xdr:col>
      <xdr:colOff>187325</xdr:colOff>
      <xdr:row>32</xdr:row>
      <xdr:rowOff>75202</xdr:rowOff>
    </xdr:to>
    <xdr:sp macro="" textlink="">
      <xdr:nvSpPr>
        <xdr:cNvPr id="84" name="フローチャート: 判断 83">
          <a:extLst>
            <a:ext uri="{FF2B5EF4-FFF2-40B4-BE49-F238E27FC236}">
              <a16:creationId xmlns:a16="http://schemas.microsoft.com/office/drawing/2014/main" id="{4408803B-7B27-49EA-880A-1F9CA2BBCCD5}"/>
            </a:ext>
          </a:extLst>
        </xdr:cNvPr>
        <xdr:cNvSpPr/>
      </xdr:nvSpPr>
      <xdr:spPr>
        <a:xfrm>
          <a:off x="2244725" y="605690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86451</xdr:rowOff>
    </xdr:from>
    <xdr:to>
      <xdr:col>7</xdr:col>
      <xdr:colOff>187325</xdr:colOff>
      <xdr:row>32</xdr:row>
      <xdr:rowOff>16601</xdr:rowOff>
    </xdr:to>
    <xdr:sp macro="" textlink="">
      <xdr:nvSpPr>
        <xdr:cNvPr id="85" name="フローチャート: 判断 84">
          <a:extLst>
            <a:ext uri="{FF2B5EF4-FFF2-40B4-BE49-F238E27FC236}">
              <a16:creationId xmlns:a16="http://schemas.microsoft.com/office/drawing/2014/main" id="{92292F6F-68E1-4173-BB51-DD1111FB0A2D}"/>
            </a:ext>
          </a:extLst>
        </xdr:cNvPr>
        <xdr:cNvSpPr/>
      </xdr:nvSpPr>
      <xdr:spPr>
        <a:xfrm>
          <a:off x="1558925" y="599830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74694DC1-07AC-4560-985E-3D3508165819}"/>
            </a:ext>
          </a:extLst>
        </xdr:cNvPr>
        <xdr:cNvSpPr txBox="1"/>
      </xdr:nvSpPr>
      <xdr:spPr>
        <a:xfrm>
          <a:off x="4143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87860AFB-4798-49A7-AAF7-B58BC27DA6C3}"/>
            </a:ext>
          </a:extLst>
        </xdr:cNvPr>
        <xdr:cNvSpPr txBox="1"/>
      </xdr:nvSpPr>
      <xdr:spPr>
        <a:xfrm>
          <a:off x="3508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18BDA8C1-754D-484D-9B32-5CBA87EA3C91}"/>
            </a:ext>
          </a:extLst>
        </xdr:cNvPr>
        <xdr:cNvSpPr txBox="1"/>
      </xdr:nvSpPr>
      <xdr:spPr>
        <a:xfrm>
          <a:off x="28225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054B8CCC-42EA-4B83-A79F-30DE8A184192}"/>
            </a:ext>
          </a:extLst>
        </xdr:cNvPr>
        <xdr:cNvSpPr txBox="1"/>
      </xdr:nvSpPr>
      <xdr:spPr>
        <a:xfrm>
          <a:off x="21367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A44C4FD8-F33C-4890-A9EC-7B6CE0386087}"/>
            </a:ext>
          </a:extLst>
        </xdr:cNvPr>
        <xdr:cNvSpPr txBox="1"/>
      </xdr:nvSpPr>
      <xdr:spPr>
        <a:xfrm>
          <a:off x="14509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32203</xdr:rowOff>
    </xdr:from>
    <xdr:to>
      <xdr:col>23</xdr:col>
      <xdr:colOff>136525</xdr:colOff>
      <xdr:row>32</xdr:row>
      <xdr:rowOff>133803</xdr:rowOff>
    </xdr:to>
    <xdr:sp macro="" textlink="">
      <xdr:nvSpPr>
        <xdr:cNvPr id="91" name="楕円 90">
          <a:extLst>
            <a:ext uri="{FF2B5EF4-FFF2-40B4-BE49-F238E27FC236}">
              <a16:creationId xmlns:a16="http://schemas.microsoft.com/office/drawing/2014/main" id="{25627614-F27F-4C4F-A9AD-BDA1EA8519D8}"/>
            </a:ext>
          </a:extLst>
        </xdr:cNvPr>
        <xdr:cNvSpPr/>
      </xdr:nvSpPr>
      <xdr:spPr>
        <a:xfrm>
          <a:off x="4251325" y="6109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10630</xdr:rowOff>
    </xdr:from>
    <xdr:ext cx="405111" cy="259045"/>
    <xdr:sp macro="" textlink="">
      <xdr:nvSpPr>
        <xdr:cNvPr id="92" name="有形固定資産減価償却率該当値テキスト">
          <a:extLst>
            <a:ext uri="{FF2B5EF4-FFF2-40B4-BE49-F238E27FC236}">
              <a16:creationId xmlns:a16="http://schemas.microsoft.com/office/drawing/2014/main" id="{635F4B83-CB97-471F-B1B9-1FC463BA115B}"/>
            </a:ext>
          </a:extLst>
        </xdr:cNvPr>
        <xdr:cNvSpPr txBox="1"/>
      </xdr:nvSpPr>
      <xdr:spPr>
        <a:xfrm>
          <a:off x="4352925" y="6087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1361</xdr:rowOff>
    </xdr:from>
    <xdr:to>
      <xdr:col>19</xdr:col>
      <xdr:colOff>187325</xdr:colOff>
      <xdr:row>32</xdr:row>
      <xdr:rowOff>102961</xdr:rowOff>
    </xdr:to>
    <xdr:sp macro="" textlink="">
      <xdr:nvSpPr>
        <xdr:cNvPr id="93" name="楕円 92">
          <a:extLst>
            <a:ext uri="{FF2B5EF4-FFF2-40B4-BE49-F238E27FC236}">
              <a16:creationId xmlns:a16="http://schemas.microsoft.com/office/drawing/2014/main" id="{497F31FD-DE1B-4596-B9ED-CBF7A54E5318}"/>
            </a:ext>
          </a:extLst>
        </xdr:cNvPr>
        <xdr:cNvSpPr/>
      </xdr:nvSpPr>
      <xdr:spPr>
        <a:xfrm>
          <a:off x="3616325" y="607831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52161</xdr:rowOff>
    </xdr:from>
    <xdr:to>
      <xdr:col>23</xdr:col>
      <xdr:colOff>85725</xdr:colOff>
      <xdr:row>32</xdr:row>
      <xdr:rowOff>83003</xdr:rowOff>
    </xdr:to>
    <xdr:cxnSp macro="">
      <xdr:nvCxnSpPr>
        <xdr:cNvPr id="94" name="直線コネクタ 93">
          <a:extLst>
            <a:ext uri="{FF2B5EF4-FFF2-40B4-BE49-F238E27FC236}">
              <a16:creationId xmlns:a16="http://schemas.microsoft.com/office/drawing/2014/main" id="{EF04ABA8-A493-4B6B-8861-89B247863F3B}"/>
            </a:ext>
          </a:extLst>
        </xdr:cNvPr>
        <xdr:cNvCxnSpPr/>
      </xdr:nvCxnSpPr>
      <xdr:spPr>
        <a:xfrm>
          <a:off x="3667125" y="6129111"/>
          <a:ext cx="635000" cy="30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123462</xdr:rowOff>
    </xdr:from>
    <xdr:to>
      <xdr:col>15</xdr:col>
      <xdr:colOff>187325</xdr:colOff>
      <xdr:row>32</xdr:row>
      <xdr:rowOff>53612</xdr:rowOff>
    </xdr:to>
    <xdr:sp macro="" textlink="">
      <xdr:nvSpPr>
        <xdr:cNvPr id="95" name="楕円 94">
          <a:extLst>
            <a:ext uri="{FF2B5EF4-FFF2-40B4-BE49-F238E27FC236}">
              <a16:creationId xmlns:a16="http://schemas.microsoft.com/office/drawing/2014/main" id="{16828954-1957-4D2B-BC1D-344700795CE6}"/>
            </a:ext>
          </a:extLst>
        </xdr:cNvPr>
        <xdr:cNvSpPr/>
      </xdr:nvSpPr>
      <xdr:spPr>
        <a:xfrm>
          <a:off x="2930525" y="603531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2812</xdr:rowOff>
    </xdr:from>
    <xdr:to>
      <xdr:col>19</xdr:col>
      <xdr:colOff>136525</xdr:colOff>
      <xdr:row>32</xdr:row>
      <xdr:rowOff>52161</xdr:rowOff>
    </xdr:to>
    <xdr:cxnSp macro="">
      <xdr:nvCxnSpPr>
        <xdr:cNvPr id="96" name="直線コネクタ 95">
          <a:extLst>
            <a:ext uri="{FF2B5EF4-FFF2-40B4-BE49-F238E27FC236}">
              <a16:creationId xmlns:a16="http://schemas.microsoft.com/office/drawing/2014/main" id="{98CE681A-755C-4645-9062-49E3BB233465}"/>
            </a:ext>
          </a:extLst>
        </xdr:cNvPr>
        <xdr:cNvCxnSpPr/>
      </xdr:nvCxnSpPr>
      <xdr:spPr>
        <a:xfrm>
          <a:off x="2981325" y="6079762"/>
          <a:ext cx="685800" cy="49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86451</xdr:rowOff>
    </xdr:from>
    <xdr:to>
      <xdr:col>11</xdr:col>
      <xdr:colOff>187325</xdr:colOff>
      <xdr:row>32</xdr:row>
      <xdr:rowOff>16601</xdr:rowOff>
    </xdr:to>
    <xdr:sp macro="" textlink="">
      <xdr:nvSpPr>
        <xdr:cNvPr id="97" name="楕円 96">
          <a:extLst>
            <a:ext uri="{FF2B5EF4-FFF2-40B4-BE49-F238E27FC236}">
              <a16:creationId xmlns:a16="http://schemas.microsoft.com/office/drawing/2014/main" id="{6D2F59C3-E893-401F-BE30-363926ED66C4}"/>
            </a:ext>
          </a:extLst>
        </xdr:cNvPr>
        <xdr:cNvSpPr/>
      </xdr:nvSpPr>
      <xdr:spPr>
        <a:xfrm>
          <a:off x="2244725" y="599830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137251</xdr:rowOff>
    </xdr:from>
    <xdr:to>
      <xdr:col>15</xdr:col>
      <xdr:colOff>136525</xdr:colOff>
      <xdr:row>32</xdr:row>
      <xdr:rowOff>2812</xdr:rowOff>
    </xdr:to>
    <xdr:cxnSp macro="">
      <xdr:nvCxnSpPr>
        <xdr:cNvPr id="98" name="直線コネクタ 97">
          <a:extLst>
            <a:ext uri="{FF2B5EF4-FFF2-40B4-BE49-F238E27FC236}">
              <a16:creationId xmlns:a16="http://schemas.microsoft.com/office/drawing/2014/main" id="{1D6A327D-A44F-41D6-8C01-B58F1F432C42}"/>
            </a:ext>
          </a:extLst>
        </xdr:cNvPr>
        <xdr:cNvCxnSpPr/>
      </xdr:nvCxnSpPr>
      <xdr:spPr>
        <a:xfrm>
          <a:off x="2295525" y="6049101"/>
          <a:ext cx="685800" cy="30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64861</xdr:rowOff>
    </xdr:from>
    <xdr:to>
      <xdr:col>7</xdr:col>
      <xdr:colOff>187325</xdr:colOff>
      <xdr:row>31</xdr:row>
      <xdr:rowOff>166461</xdr:rowOff>
    </xdr:to>
    <xdr:sp macro="" textlink="">
      <xdr:nvSpPr>
        <xdr:cNvPr id="99" name="楕円 98">
          <a:extLst>
            <a:ext uri="{FF2B5EF4-FFF2-40B4-BE49-F238E27FC236}">
              <a16:creationId xmlns:a16="http://schemas.microsoft.com/office/drawing/2014/main" id="{E7749021-D2C4-4933-B638-107AA586B1A4}"/>
            </a:ext>
          </a:extLst>
        </xdr:cNvPr>
        <xdr:cNvSpPr/>
      </xdr:nvSpPr>
      <xdr:spPr>
        <a:xfrm>
          <a:off x="1558925" y="597671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115661</xdr:rowOff>
    </xdr:from>
    <xdr:to>
      <xdr:col>11</xdr:col>
      <xdr:colOff>136525</xdr:colOff>
      <xdr:row>31</xdr:row>
      <xdr:rowOff>137251</xdr:rowOff>
    </xdr:to>
    <xdr:cxnSp macro="">
      <xdr:nvCxnSpPr>
        <xdr:cNvPr id="100" name="直線コネクタ 99">
          <a:extLst>
            <a:ext uri="{FF2B5EF4-FFF2-40B4-BE49-F238E27FC236}">
              <a16:creationId xmlns:a16="http://schemas.microsoft.com/office/drawing/2014/main" id="{E3340B21-288A-4EDE-97E0-E4DF9D54F95A}"/>
            </a:ext>
          </a:extLst>
        </xdr:cNvPr>
        <xdr:cNvCxnSpPr/>
      </xdr:nvCxnSpPr>
      <xdr:spPr>
        <a:xfrm>
          <a:off x="1609725" y="6027511"/>
          <a:ext cx="6858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100256</xdr:rowOff>
    </xdr:from>
    <xdr:ext cx="405111" cy="259045"/>
    <xdr:sp macro="" textlink="">
      <xdr:nvSpPr>
        <xdr:cNvPr id="101" name="n_1aveValue有形固定資産減価償却率">
          <a:extLst>
            <a:ext uri="{FF2B5EF4-FFF2-40B4-BE49-F238E27FC236}">
              <a16:creationId xmlns:a16="http://schemas.microsoft.com/office/drawing/2014/main" id="{57C56F5A-BBFB-451A-9CE4-5F349DDAFB64}"/>
            </a:ext>
          </a:extLst>
        </xdr:cNvPr>
        <xdr:cNvSpPr txBox="1"/>
      </xdr:nvSpPr>
      <xdr:spPr>
        <a:xfrm>
          <a:off x="3470919" y="6177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100256</xdr:rowOff>
    </xdr:from>
    <xdr:ext cx="405111" cy="259045"/>
    <xdr:sp macro="" textlink="">
      <xdr:nvSpPr>
        <xdr:cNvPr id="102" name="n_2aveValue有形固定資産減価償却率">
          <a:extLst>
            <a:ext uri="{FF2B5EF4-FFF2-40B4-BE49-F238E27FC236}">
              <a16:creationId xmlns:a16="http://schemas.microsoft.com/office/drawing/2014/main" id="{A747D8FF-3DD9-4E29-A493-4A609AFBB779}"/>
            </a:ext>
          </a:extLst>
        </xdr:cNvPr>
        <xdr:cNvSpPr txBox="1"/>
      </xdr:nvSpPr>
      <xdr:spPr>
        <a:xfrm>
          <a:off x="2797819" y="6177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66329</xdr:rowOff>
    </xdr:from>
    <xdr:ext cx="405111" cy="259045"/>
    <xdr:sp macro="" textlink="">
      <xdr:nvSpPr>
        <xdr:cNvPr id="103" name="n_3aveValue有形固定資産減価償却率">
          <a:extLst>
            <a:ext uri="{FF2B5EF4-FFF2-40B4-BE49-F238E27FC236}">
              <a16:creationId xmlns:a16="http://schemas.microsoft.com/office/drawing/2014/main" id="{8B251FFC-A009-40B9-A453-1C2B8D5ED2AC}"/>
            </a:ext>
          </a:extLst>
        </xdr:cNvPr>
        <xdr:cNvSpPr txBox="1"/>
      </xdr:nvSpPr>
      <xdr:spPr>
        <a:xfrm>
          <a:off x="2112019" y="6143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7728</xdr:rowOff>
    </xdr:from>
    <xdr:ext cx="405111" cy="259045"/>
    <xdr:sp macro="" textlink="">
      <xdr:nvSpPr>
        <xdr:cNvPr id="104" name="n_4aveValue有形固定資産減価償却率">
          <a:extLst>
            <a:ext uri="{FF2B5EF4-FFF2-40B4-BE49-F238E27FC236}">
              <a16:creationId xmlns:a16="http://schemas.microsoft.com/office/drawing/2014/main" id="{FD4794E6-EA90-446D-B00A-F36E72A904E2}"/>
            </a:ext>
          </a:extLst>
        </xdr:cNvPr>
        <xdr:cNvSpPr txBox="1"/>
      </xdr:nvSpPr>
      <xdr:spPr>
        <a:xfrm>
          <a:off x="1426219" y="6084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119488</xdr:rowOff>
    </xdr:from>
    <xdr:ext cx="405111" cy="259045"/>
    <xdr:sp macro="" textlink="">
      <xdr:nvSpPr>
        <xdr:cNvPr id="105" name="n_1mainValue有形固定資産減価償却率">
          <a:extLst>
            <a:ext uri="{FF2B5EF4-FFF2-40B4-BE49-F238E27FC236}">
              <a16:creationId xmlns:a16="http://schemas.microsoft.com/office/drawing/2014/main" id="{6D7EC6F4-1753-47BD-80F4-5F7E4005A4FC}"/>
            </a:ext>
          </a:extLst>
        </xdr:cNvPr>
        <xdr:cNvSpPr txBox="1"/>
      </xdr:nvSpPr>
      <xdr:spPr>
        <a:xfrm>
          <a:off x="3470919" y="5866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70139</xdr:rowOff>
    </xdr:from>
    <xdr:ext cx="405111" cy="259045"/>
    <xdr:sp macro="" textlink="">
      <xdr:nvSpPr>
        <xdr:cNvPr id="106" name="n_2mainValue有形固定資産減価償却率">
          <a:extLst>
            <a:ext uri="{FF2B5EF4-FFF2-40B4-BE49-F238E27FC236}">
              <a16:creationId xmlns:a16="http://schemas.microsoft.com/office/drawing/2014/main" id="{A3C64B00-021D-45C4-9618-E98B5C76F078}"/>
            </a:ext>
          </a:extLst>
        </xdr:cNvPr>
        <xdr:cNvSpPr txBox="1"/>
      </xdr:nvSpPr>
      <xdr:spPr>
        <a:xfrm>
          <a:off x="2797819" y="5816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33128</xdr:rowOff>
    </xdr:from>
    <xdr:ext cx="405111" cy="259045"/>
    <xdr:sp macro="" textlink="">
      <xdr:nvSpPr>
        <xdr:cNvPr id="107" name="n_3mainValue有形固定資産減価償却率">
          <a:extLst>
            <a:ext uri="{FF2B5EF4-FFF2-40B4-BE49-F238E27FC236}">
              <a16:creationId xmlns:a16="http://schemas.microsoft.com/office/drawing/2014/main" id="{252CB75B-3EDD-45E6-8ADD-D1099D65E6F4}"/>
            </a:ext>
          </a:extLst>
        </xdr:cNvPr>
        <xdr:cNvSpPr txBox="1"/>
      </xdr:nvSpPr>
      <xdr:spPr>
        <a:xfrm>
          <a:off x="2112019" y="5779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11538</xdr:rowOff>
    </xdr:from>
    <xdr:ext cx="405111" cy="259045"/>
    <xdr:sp macro="" textlink="">
      <xdr:nvSpPr>
        <xdr:cNvPr id="108" name="n_4mainValue有形固定資産減価償却率">
          <a:extLst>
            <a:ext uri="{FF2B5EF4-FFF2-40B4-BE49-F238E27FC236}">
              <a16:creationId xmlns:a16="http://schemas.microsoft.com/office/drawing/2014/main" id="{C6B8509A-4102-43D4-95C2-460651DAB59E}"/>
            </a:ext>
          </a:extLst>
        </xdr:cNvPr>
        <xdr:cNvSpPr txBox="1"/>
      </xdr:nvSpPr>
      <xdr:spPr>
        <a:xfrm>
          <a:off x="1426219" y="5758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78353D36-DB2C-4813-9548-8CD52CD68C09}"/>
            </a:ext>
          </a:extLst>
        </xdr:cNvPr>
        <xdr:cNvSpPr/>
      </xdr:nvSpPr>
      <xdr:spPr>
        <a:xfrm>
          <a:off x="10194925" y="4143375"/>
          <a:ext cx="380365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12E55CAA-07CD-4993-8F0C-25375CCBDDB4}"/>
            </a:ext>
          </a:extLst>
        </xdr:cNvPr>
        <xdr:cNvSpPr/>
      </xdr:nvSpPr>
      <xdr:spPr>
        <a:xfrm>
          <a:off x="11150868" y="4507167"/>
          <a:ext cx="939264"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58A51CA5-DDEC-491C-B94C-FD8C7841FA26}"/>
            </a:ext>
          </a:extLst>
        </xdr:cNvPr>
        <xdr:cNvSpPr/>
      </xdr:nvSpPr>
      <xdr:spPr>
        <a:xfrm>
          <a:off x="12443365" y="4490496"/>
          <a:ext cx="862519"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[ 278.5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C921FC7D-1298-4EA7-9CBA-C2E75AFBE4EC}"/>
            </a:ext>
          </a:extLst>
        </xdr:cNvPr>
        <xdr:cNvSpPr/>
      </xdr:nvSpPr>
      <xdr:spPr>
        <a:xfrm>
          <a:off x="139668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9CACAA62-5971-4DD7-BB67-8B67D0584571}"/>
            </a:ext>
          </a:extLst>
        </xdr:cNvPr>
        <xdr:cNvSpPr/>
      </xdr:nvSpPr>
      <xdr:spPr>
        <a:xfrm>
          <a:off x="139668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1BBD2CBB-4A4A-4DB6-9B1F-532F0FFE0CCF}"/>
            </a:ext>
          </a:extLst>
        </xdr:cNvPr>
        <xdr:cNvSpPr/>
      </xdr:nvSpPr>
      <xdr:spPr>
        <a:xfrm>
          <a:off x="15338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ECB5BF73-7CE1-4425-8052-25EE6EBB2D0A}"/>
            </a:ext>
          </a:extLst>
        </xdr:cNvPr>
        <xdr:cNvSpPr/>
      </xdr:nvSpPr>
      <xdr:spPr>
        <a:xfrm>
          <a:off x="15338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7510BCA8-433D-4E06-8F33-BA1E025A1F5C}"/>
            </a:ext>
          </a:extLst>
        </xdr:cNvPr>
        <xdr:cNvSpPr/>
      </xdr:nvSpPr>
      <xdr:spPr>
        <a:xfrm>
          <a:off x="1681797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7413DFEC-2BE3-4BC2-8776-4F27B21575C6}"/>
            </a:ext>
          </a:extLst>
        </xdr:cNvPr>
        <xdr:cNvSpPr/>
      </xdr:nvSpPr>
      <xdr:spPr>
        <a:xfrm>
          <a:off x="1681797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C41B2434-CD32-4D6F-B8E6-D409FF5E557A}"/>
            </a:ext>
          </a:extLst>
        </xdr:cNvPr>
        <xdr:cNvSpPr/>
      </xdr:nvSpPr>
      <xdr:spPr>
        <a:xfrm>
          <a:off x="10194925" y="4822825"/>
          <a:ext cx="380365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DEBFB61F-B247-4795-A496-9B6A6D503CB2}"/>
            </a:ext>
          </a:extLst>
        </xdr:cNvPr>
        <xdr:cNvSpPr/>
      </xdr:nvSpPr>
      <xdr:spPr>
        <a:xfrm>
          <a:off x="1424622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5502CE55-161F-4F51-850E-7C546E4C755F}"/>
            </a:ext>
          </a:extLst>
        </xdr:cNvPr>
        <xdr:cNvSpPr/>
      </xdr:nvSpPr>
      <xdr:spPr>
        <a:xfrm>
          <a:off x="1424622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43E49FE2-7F2E-440F-AA1D-CA051636F2CB}"/>
            </a:ext>
          </a:extLst>
        </xdr:cNvPr>
        <xdr:cNvSpPr txBox="1"/>
      </xdr:nvSpPr>
      <xdr:spPr>
        <a:xfrm>
          <a:off x="143224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年度は、地方債残高の減により将来負担額が減になったものの、経常経費充当一般財源の増などにより、債務償還比率は増加した。</a:t>
          </a:r>
        </a:p>
        <a:p>
          <a:r>
            <a:rPr kumimoji="1" lang="ja-JP" altLang="en-US" sz="1100">
              <a:latin typeface="ＭＳ Ｐゴシック" panose="020B0600070205080204" pitchFamily="50" charset="-128"/>
              <a:ea typeface="ＭＳ Ｐゴシック" panose="020B0600070205080204" pitchFamily="50" charset="-128"/>
            </a:rPr>
            <a:t>　老朽化した公共施設の大規模改修や長寿命化に伴い、地方債残高の増加も懸念されるが、計画的な地方債の発行や歳出削減に努めていく。</a:t>
          </a: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27DC878D-8F00-4438-BC35-5B9FA85D445D}"/>
            </a:ext>
          </a:extLst>
        </xdr:cNvPr>
        <xdr:cNvSpPr txBox="1"/>
      </xdr:nvSpPr>
      <xdr:spPr>
        <a:xfrm>
          <a:off x="101568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97D3EBC6-8F8D-43E3-9201-0C44DAD3696E}"/>
            </a:ext>
          </a:extLst>
        </xdr:cNvPr>
        <xdr:cNvCxnSpPr/>
      </xdr:nvCxnSpPr>
      <xdr:spPr>
        <a:xfrm>
          <a:off x="10194925" y="68992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3F2E9648-644A-4DB8-A836-F31964D326EA}"/>
            </a:ext>
          </a:extLst>
        </xdr:cNvPr>
        <xdr:cNvSpPr txBox="1"/>
      </xdr:nvSpPr>
      <xdr:spPr>
        <a:xfrm>
          <a:off x="9705751" y="68118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5" name="直線コネクタ 124">
          <a:extLst>
            <a:ext uri="{FF2B5EF4-FFF2-40B4-BE49-F238E27FC236}">
              <a16:creationId xmlns:a16="http://schemas.microsoft.com/office/drawing/2014/main" id="{8BE18243-7B59-4EDB-B4D5-B0DB2CF1E2F3}"/>
            </a:ext>
          </a:extLst>
        </xdr:cNvPr>
        <xdr:cNvCxnSpPr/>
      </xdr:nvCxnSpPr>
      <xdr:spPr>
        <a:xfrm>
          <a:off x="10194925" y="6603547"/>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6" name="テキスト ボックス 125">
          <a:extLst>
            <a:ext uri="{FF2B5EF4-FFF2-40B4-BE49-F238E27FC236}">
              <a16:creationId xmlns:a16="http://schemas.microsoft.com/office/drawing/2014/main" id="{38A2454D-9AEB-42F0-9EDA-94D1E8F9B7BB}"/>
            </a:ext>
          </a:extLst>
        </xdr:cNvPr>
        <xdr:cNvSpPr txBox="1"/>
      </xdr:nvSpPr>
      <xdr:spPr>
        <a:xfrm>
          <a:off x="9705751" y="651609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7" name="直線コネクタ 126">
          <a:extLst>
            <a:ext uri="{FF2B5EF4-FFF2-40B4-BE49-F238E27FC236}">
              <a16:creationId xmlns:a16="http://schemas.microsoft.com/office/drawing/2014/main" id="{53600021-B77A-4F03-9B47-103547A4FC2D}"/>
            </a:ext>
          </a:extLst>
        </xdr:cNvPr>
        <xdr:cNvCxnSpPr/>
      </xdr:nvCxnSpPr>
      <xdr:spPr>
        <a:xfrm>
          <a:off x="10194925" y="630781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8" name="テキスト ボックス 127">
          <a:extLst>
            <a:ext uri="{FF2B5EF4-FFF2-40B4-BE49-F238E27FC236}">
              <a16:creationId xmlns:a16="http://schemas.microsoft.com/office/drawing/2014/main" id="{A1662A70-A140-47AB-BA9D-B85A7F284794}"/>
            </a:ext>
          </a:extLst>
        </xdr:cNvPr>
        <xdr:cNvSpPr txBox="1"/>
      </xdr:nvSpPr>
      <xdr:spPr>
        <a:xfrm>
          <a:off x="9758836" y="622036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9" name="直線コネクタ 128">
          <a:extLst>
            <a:ext uri="{FF2B5EF4-FFF2-40B4-BE49-F238E27FC236}">
              <a16:creationId xmlns:a16="http://schemas.microsoft.com/office/drawing/2014/main" id="{2C04CF40-66ED-4FE8-B98A-BF9022DEFDED}"/>
            </a:ext>
          </a:extLst>
        </xdr:cNvPr>
        <xdr:cNvCxnSpPr/>
      </xdr:nvCxnSpPr>
      <xdr:spPr>
        <a:xfrm>
          <a:off x="10194925" y="6012089"/>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0" name="テキスト ボックス 129">
          <a:extLst>
            <a:ext uri="{FF2B5EF4-FFF2-40B4-BE49-F238E27FC236}">
              <a16:creationId xmlns:a16="http://schemas.microsoft.com/office/drawing/2014/main" id="{2F9FEF90-B554-4877-B369-D070B8BC2C09}"/>
            </a:ext>
          </a:extLst>
        </xdr:cNvPr>
        <xdr:cNvSpPr txBox="1"/>
      </xdr:nvSpPr>
      <xdr:spPr>
        <a:xfrm>
          <a:off x="9758836" y="591828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1" name="直線コネクタ 130">
          <a:extLst>
            <a:ext uri="{FF2B5EF4-FFF2-40B4-BE49-F238E27FC236}">
              <a16:creationId xmlns:a16="http://schemas.microsoft.com/office/drawing/2014/main" id="{ADF9E1DD-E2A5-4145-B916-EC988F010D2C}"/>
            </a:ext>
          </a:extLst>
        </xdr:cNvPr>
        <xdr:cNvCxnSpPr/>
      </xdr:nvCxnSpPr>
      <xdr:spPr>
        <a:xfrm>
          <a:off x="10194925" y="5716361"/>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2" name="テキスト ボックス 131">
          <a:extLst>
            <a:ext uri="{FF2B5EF4-FFF2-40B4-BE49-F238E27FC236}">
              <a16:creationId xmlns:a16="http://schemas.microsoft.com/office/drawing/2014/main" id="{D072F1DD-F8B4-4B1E-AEBB-A9EF98484A49}"/>
            </a:ext>
          </a:extLst>
        </xdr:cNvPr>
        <xdr:cNvSpPr txBox="1"/>
      </xdr:nvSpPr>
      <xdr:spPr>
        <a:xfrm>
          <a:off x="9758836" y="562256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3" name="直線コネクタ 132">
          <a:extLst>
            <a:ext uri="{FF2B5EF4-FFF2-40B4-BE49-F238E27FC236}">
              <a16:creationId xmlns:a16="http://schemas.microsoft.com/office/drawing/2014/main" id="{F8ACEA47-E779-4BF2-8047-AAA350FA0414}"/>
            </a:ext>
          </a:extLst>
        </xdr:cNvPr>
        <xdr:cNvCxnSpPr/>
      </xdr:nvCxnSpPr>
      <xdr:spPr>
        <a:xfrm>
          <a:off x="10194925" y="541428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4" name="テキスト ボックス 133">
          <a:extLst>
            <a:ext uri="{FF2B5EF4-FFF2-40B4-BE49-F238E27FC236}">
              <a16:creationId xmlns:a16="http://schemas.microsoft.com/office/drawing/2014/main" id="{1CDD3FC5-8513-4F45-A802-B9C099ABA53C}"/>
            </a:ext>
          </a:extLst>
        </xdr:cNvPr>
        <xdr:cNvSpPr txBox="1"/>
      </xdr:nvSpPr>
      <xdr:spPr>
        <a:xfrm>
          <a:off x="9758836" y="532683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5" name="直線コネクタ 134">
          <a:extLst>
            <a:ext uri="{FF2B5EF4-FFF2-40B4-BE49-F238E27FC236}">
              <a16:creationId xmlns:a16="http://schemas.microsoft.com/office/drawing/2014/main" id="{AB101E15-4B2E-4DF4-9C3B-A9CD7954141D}"/>
            </a:ext>
          </a:extLst>
        </xdr:cNvPr>
        <xdr:cNvCxnSpPr/>
      </xdr:nvCxnSpPr>
      <xdr:spPr>
        <a:xfrm>
          <a:off x="10194925" y="5118553"/>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6" name="テキスト ボックス 135">
          <a:extLst>
            <a:ext uri="{FF2B5EF4-FFF2-40B4-BE49-F238E27FC236}">
              <a16:creationId xmlns:a16="http://schemas.microsoft.com/office/drawing/2014/main" id="{C817F243-3810-4419-8A33-BFCE123B6315}"/>
            </a:ext>
          </a:extLst>
        </xdr:cNvPr>
        <xdr:cNvSpPr txBox="1"/>
      </xdr:nvSpPr>
      <xdr:spPr>
        <a:xfrm>
          <a:off x="9861428" y="503110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4D96D6BC-D525-417F-89DE-86D969EB5CF5}"/>
            </a:ext>
          </a:extLst>
        </xdr:cNvPr>
        <xdr:cNvCxnSpPr/>
      </xdr:nvCxnSpPr>
      <xdr:spPr>
        <a:xfrm>
          <a:off x="10194925" y="48228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2FD17356-335A-431B-AB06-2E02A844DDA5}"/>
            </a:ext>
          </a:extLst>
        </xdr:cNvPr>
        <xdr:cNvSpPr/>
      </xdr:nvSpPr>
      <xdr:spPr>
        <a:xfrm>
          <a:off x="10194925" y="4822825"/>
          <a:ext cx="380365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7665</xdr:rowOff>
    </xdr:to>
    <xdr:cxnSp macro="">
      <xdr:nvCxnSpPr>
        <xdr:cNvPr id="139" name="直線コネクタ 138">
          <a:extLst>
            <a:ext uri="{FF2B5EF4-FFF2-40B4-BE49-F238E27FC236}">
              <a16:creationId xmlns:a16="http://schemas.microsoft.com/office/drawing/2014/main" id="{DBDB11B8-6E90-4A0F-AD60-9917E2A90CB7}"/>
            </a:ext>
          </a:extLst>
        </xdr:cNvPr>
        <xdr:cNvCxnSpPr/>
      </xdr:nvCxnSpPr>
      <xdr:spPr>
        <a:xfrm flipV="1">
          <a:off x="13323570" y="5118553"/>
          <a:ext cx="1269" cy="12962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11492</xdr:rowOff>
    </xdr:from>
    <xdr:ext cx="469744" cy="259045"/>
    <xdr:sp macro="" textlink="">
      <xdr:nvSpPr>
        <xdr:cNvPr id="140" name="債務償還比率最小値テキスト">
          <a:extLst>
            <a:ext uri="{FF2B5EF4-FFF2-40B4-BE49-F238E27FC236}">
              <a16:creationId xmlns:a16="http://schemas.microsoft.com/office/drawing/2014/main" id="{E2544395-0184-4136-B4EB-07F990779925}"/>
            </a:ext>
          </a:extLst>
        </xdr:cNvPr>
        <xdr:cNvSpPr txBox="1"/>
      </xdr:nvSpPr>
      <xdr:spPr>
        <a:xfrm>
          <a:off x="13376275" y="6418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7665</xdr:rowOff>
    </xdr:from>
    <xdr:to>
      <xdr:col>76</xdr:col>
      <xdr:colOff>111125</xdr:colOff>
      <xdr:row>34</xdr:row>
      <xdr:rowOff>7665</xdr:rowOff>
    </xdr:to>
    <xdr:cxnSp macro="">
      <xdr:nvCxnSpPr>
        <xdr:cNvPr id="141" name="直線コネクタ 140">
          <a:extLst>
            <a:ext uri="{FF2B5EF4-FFF2-40B4-BE49-F238E27FC236}">
              <a16:creationId xmlns:a16="http://schemas.microsoft.com/office/drawing/2014/main" id="{938C048A-93E1-402F-AC5F-E4B6FA0BA6EC}"/>
            </a:ext>
          </a:extLst>
        </xdr:cNvPr>
        <xdr:cNvCxnSpPr/>
      </xdr:nvCxnSpPr>
      <xdr:spPr>
        <a:xfrm>
          <a:off x="13255625" y="641481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2" name="債務償還比率最大値テキスト">
          <a:extLst>
            <a:ext uri="{FF2B5EF4-FFF2-40B4-BE49-F238E27FC236}">
              <a16:creationId xmlns:a16="http://schemas.microsoft.com/office/drawing/2014/main" id="{71C2BC6F-8E7A-46C6-ABCD-18BF69036E57}"/>
            </a:ext>
          </a:extLst>
        </xdr:cNvPr>
        <xdr:cNvSpPr txBox="1"/>
      </xdr:nvSpPr>
      <xdr:spPr>
        <a:xfrm>
          <a:off x="13376275" y="490648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3" name="直線コネクタ 142">
          <a:extLst>
            <a:ext uri="{FF2B5EF4-FFF2-40B4-BE49-F238E27FC236}">
              <a16:creationId xmlns:a16="http://schemas.microsoft.com/office/drawing/2014/main" id="{44849775-0D4B-4CF4-9448-2FFDD393475E}"/>
            </a:ext>
          </a:extLst>
        </xdr:cNvPr>
        <xdr:cNvCxnSpPr/>
      </xdr:nvCxnSpPr>
      <xdr:spPr>
        <a:xfrm>
          <a:off x="13255625" y="511855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65731</xdr:rowOff>
    </xdr:from>
    <xdr:ext cx="469744" cy="259045"/>
    <xdr:sp macro="" textlink="">
      <xdr:nvSpPr>
        <xdr:cNvPr id="144" name="債務償還比率平均値テキスト">
          <a:extLst>
            <a:ext uri="{FF2B5EF4-FFF2-40B4-BE49-F238E27FC236}">
              <a16:creationId xmlns:a16="http://schemas.microsoft.com/office/drawing/2014/main" id="{4F8A0072-F57B-4F5D-9218-1006D96290B2}"/>
            </a:ext>
          </a:extLst>
        </xdr:cNvPr>
        <xdr:cNvSpPr txBox="1"/>
      </xdr:nvSpPr>
      <xdr:spPr>
        <a:xfrm>
          <a:off x="13376275" y="56473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87304</xdr:rowOff>
    </xdr:from>
    <xdr:to>
      <xdr:col>76</xdr:col>
      <xdr:colOff>73025</xdr:colOff>
      <xdr:row>30</xdr:row>
      <xdr:rowOff>17454</xdr:rowOff>
    </xdr:to>
    <xdr:sp macro="" textlink="">
      <xdr:nvSpPr>
        <xdr:cNvPr id="145" name="フローチャート: 判断 144">
          <a:extLst>
            <a:ext uri="{FF2B5EF4-FFF2-40B4-BE49-F238E27FC236}">
              <a16:creationId xmlns:a16="http://schemas.microsoft.com/office/drawing/2014/main" id="{08A6D26D-2212-4E0B-9D06-9B2F7ADE723A}"/>
            </a:ext>
          </a:extLst>
        </xdr:cNvPr>
        <xdr:cNvSpPr/>
      </xdr:nvSpPr>
      <xdr:spPr>
        <a:xfrm>
          <a:off x="13293725" y="566895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80364</xdr:rowOff>
    </xdr:from>
    <xdr:to>
      <xdr:col>72</xdr:col>
      <xdr:colOff>123825</xdr:colOff>
      <xdr:row>30</xdr:row>
      <xdr:rowOff>10514</xdr:rowOff>
    </xdr:to>
    <xdr:sp macro="" textlink="">
      <xdr:nvSpPr>
        <xdr:cNvPr id="146" name="フローチャート: 判断 145">
          <a:extLst>
            <a:ext uri="{FF2B5EF4-FFF2-40B4-BE49-F238E27FC236}">
              <a16:creationId xmlns:a16="http://schemas.microsoft.com/office/drawing/2014/main" id="{9FEC2408-23B3-4D70-B1E8-D5E639562C8F}"/>
            </a:ext>
          </a:extLst>
        </xdr:cNvPr>
        <xdr:cNvSpPr/>
      </xdr:nvSpPr>
      <xdr:spPr>
        <a:xfrm>
          <a:off x="12639675" y="566201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131563</xdr:rowOff>
    </xdr:from>
    <xdr:to>
      <xdr:col>68</xdr:col>
      <xdr:colOff>123825</xdr:colOff>
      <xdr:row>30</xdr:row>
      <xdr:rowOff>61713</xdr:rowOff>
    </xdr:to>
    <xdr:sp macro="" textlink="">
      <xdr:nvSpPr>
        <xdr:cNvPr id="147" name="フローチャート: 判断 146">
          <a:extLst>
            <a:ext uri="{FF2B5EF4-FFF2-40B4-BE49-F238E27FC236}">
              <a16:creationId xmlns:a16="http://schemas.microsoft.com/office/drawing/2014/main" id="{6F31707C-D261-4FA4-8A4C-7B0CC761A6C2}"/>
            </a:ext>
          </a:extLst>
        </xdr:cNvPr>
        <xdr:cNvSpPr/>
      </xdr:nvSpPr>
      <xdr:spPr>
        <a:xfrm>
          <a:off x="11953875" y="571321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100103</xdr:rowOff>
    </xdr:from>
    <xdr:to>
      <xdr:col>64</xdr:col>
      <xdr:colOff>123825</xdr:colOff>
      <xdr:row>30</xdr:row>
      <xdr:rowOff>30253</xdr:rowOff>
    </xdr:to>
    <xdr:sp macro="" textlink="">
      <xdr:nvSpPr>
        <xdr:cNvPr id="148" name="フローチャート: 判断 147">
          <a:extLst>
            <a:ext uri="{FF2B5EF4-FFF2-40B4-BE49-F238E27FC236}">
              <a16:creationId xmlns:a16="http://schemas.microsoft.com/office/drawing/2014/main" id="{CD572A5A-6AE8-4DF9-B199-189179A4CD04}"/>
            </a:ext>
          </a:extLst>
        </xdr:cNvPr>
        <xdr:cNvSpPr/>
      </xdr:nvSpPr>
      <xdr:spPr>
        <a:xfrm>
          <a:off x="11268075" y="568175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155657</xdr:rowOff>
    </xdr:from>
    <xdr:to>
      <xdr:col>60</xdr:col>
      <xdr:colOff>123825</xdr:colOff>
      <xdr:row>31</xdr:row>
      <xdr:rowOff>85807</xdr:rowOff>
    </xdr:to>
    <xdr:sp macro="" textlink="">
      <xdr:nvSpPr>
        <xdr:cNvPr id="149" name="フローチャート: 判断 148">
          <a:extLst>
            <a:ext uri="{FF2B5EF4-FFF2-40B4-BE49-F238E27FC236}">
              <a16:creationId xmlns:a16="http://schemas.microsoft.com/office/drawing/2014/main" id="{CFD02E0A-A777-4B0D-985A-754118C59CF0}"/>
            </a:ext>
          </a:extLst>
        </xdr:cNvPr>
        <xdr:cNvSpPr/>
      </xdr:nvSpPr>
      <xdr:spPr>
        <a:xfrm>
          <a:off x="10582275" y="590240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577FF866-FFA2-4F0A-967E-85B194EAA31F}"/>
            </a:ext>
          </a:extLst>
        </xdr:cNvPr>
        <xdr:cNvSpPr txBox="1"/>
      </xdr:nvSpPr>
      <xdr:spPr>
        <a:xfrm>
          <a:off x="13166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DCFBAA8B-7358-4618-9B6D-C350A7BD7F9F}"/>
            </a:ext>
          </a:extLst>
        </xdr:cNvPr>
        <xdr:cNvSpPr txBox="1"/>
      </xdr:nvSpPr>
      <xdr:spPr>
        <a:xfrm>
          <a:off x="12531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1311DEB6-18BB-4448-B5C1-9C0D0A8E99CD}"/>
            </a:ext>
          </a:extLst>
        </xdr:cNvPr>
        <xdr:cNvSpPr txBox="1"/>
      </xdr:nvSpPr>
      <xdr:spPr>
        <a:xfrm>
          <a:off x="118459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316B1A94-4FA9-47D9-B9F3-F7658D5AECB5}"/>
            </a:ext>
          </a:extLst>
        </xdr:cNvPr>
        <xdr:cNvSpPr txBox="1"/>
      </xdr:nvSpPr>
      <xdr:spPr>
        <a:xfrm>
          <a:off x="111601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14F2845B-DAFD-4FB4-A3A1-16C4F9E0E288}"/>
            </a:ext>
          </a:extLst>
        </xdr:cNvPr>
        <xdr:cNvSpPr txBox="1"/>
      </xdr:nvSpPr>
      <xdr:spPr>
        <a:xfrm>
          <a:off x="104743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67990</xdr:rowOff>
    </xdr:from>
    <xdr:to>
      <xdr:col>76</xdr:col>
      <xdr:colOff>73025</xdr:colOff>
      <xdr:row>28</xdr:row>
      <xdr:rowOff>169590</xdr:rowOff>
    </xdr:to>
    <xdr:sp macro="" textlink="">
      <xdr:nvSpPr>
        <xdr:cNvPr id="155" name="楕円 154">
          <a:extLst>
            <a:ext uri="{FF2B5EF4-FFF2-40B4-BE49-F238E27FC236}">
              <a16:creationId xmlns:a16="http://schemas.microsoft.com/office/drawing/2014/main" id="{69207BF4-8079-4867-B3FC-01A423DBAF92}"/>
            </a:ext>
          </a:extLst>
        </xdr:cNvPr>
        <xdr:cNvSpPr/>
      </xdr:nvSpPr>
      <xdr:spPr>
        <a:xfrm>
          <a:off x="13293725" y="548454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90867</xdr:rowOff>
    </xdr:from>
    <xdr:ext cx="469744" cy="259045"/>
    <xdr:sp macro="" textlink="">
      <xdr:nvSpPr>
        <xdr:cNvPr id="156" name="債務償還比率該当値テキスト">
          <a:extLst>
            <a:ext uri="{FF2B5EF4-FFF2-40B4-BE49-F238E27FC236}">
              <a16:creationId xmlns:a16="http://schemas.microsoft.com/office/drawing/2014/main" id="{85E4D9BE-279F-4833-92F0-99F7BBBE9570}"/>
            </a:ext>
          </a:extLst>
        </xdr:cNvPr>
        <xdr:cNvSpPr txBox="1"/>
      </xdr:nvSpPr>
      <xdr:spPr>
        <a:xfrm>
          <a:off x="13376275" y="534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57041</xdr:rowOff>
    </xdr:from>
    <xdr:to>
      <xdr:col>72</xdr:col>
      <xdr:colOff>123825</xdr:colOff>
      <xdr:row>28</xdr:row>
      <xdr:rowOff>158641</xdr:rowOff>
    </xdr:to>
    <xdr:sp macro="" textlink="">
      <xdr:nvSpPr>
        <xdr:cNvPr id="157" name="楕円 156">
          <a:extLst>
            <a:ext uri="{FF2B5EF4-FFF2-40B4-BE49-F238E27FC236}">
              <a16:creationId xmlns:a16="http://schemas.microsoft.com/office/drawing/2014/main" id="{E45E5F4D-12C0-4B4D-9F54-993173280EA7}"/>
            </a:ext>
          </a:extLst>
        </xdr:cNvPr>
        <xdr:cNvSpPr/>
      </xdr:nvSpPr>
      <xdr:spPr>
        <a:xfrm>
          <a:off x="12639675" y="5473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107841</xdr:rowOff>
    </xdr:from>
    <xdr:to>
      <xdr:col>76</xdr:col>
      <xdr:colOff>22225</xdr:colOff>
      <xdr:row>28</xdr:row>
      <xdr:rowOff>118790</xdr:rowOff>
    </xdr:to>
    <xdr:cxnSp macro="">
      <xdr:nvCxnSpPr>
        <xdr:cNvPr id="158" name="直線コネクタ 157">
          <a:extLst>
            <a:ext uri="{FF2B5EF4-FFF2-40B4-BE49-F238E27FC236}">
              <a16:creationId xmlns:a16="http://schemas.microsoft.com/office/drawing/2014/main" id="{35369AF3-8597-42BA-AB09-BE14FC2A9795}"/>
            </a:ext>
          </a:extLst>
        </xdr:cNvPr>
        <xdr:cNvCxnSpPr/>
      </xdr:nvCxnSpPr>
      <xdr:spPr>
        <a:xfrm>
          <a:off x="12690475" y="5524391"/>
          <a:ext cx="635000" cy="10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109474</xdr:rowOff>
    </xdr:from>
    <xdr:to>
      <xdr:col>68</xdr:col>
      <xdr:colOff>123825</xdr:colOff>
      <xdr:row>29</xdr:row>
      <xdr:rowOff>39624</xdr:rowOff>
    </xdr:to>
    <xdr:sp macro="" textlink="">
      <xdr:nvSpPr>
        <xdr:cNvPr id="159" name="楕円 158">
          <a:extLst>
            <a:ext uri="{FF2B5EF4-FFF2-40B4-BE49-F238E27FC236}">
              <a16:creationId xmlns:a16="http://schemas.microsoft.com/office/drawing/2014/main" id="{7C3FD198-24B5-4AB2-A5E9-D5E86FBAF54D}"/>
            </a:ext>
          </a:extLst>
        </xdr:cNvPr>
        <xdr:cNvSpPr/>
      </xdr:nvSpPr>
      <xdr:spPr>
        <a:xfrm>
          <a:off x="11953875" y="552602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107841</xdr:rowOff>
    </xdr:from>
    <xdr:to>
      <xdr:col>72</xdr:col>
      <xdr:colOff>73025</xdr:colOff>
      <xdr:row>28</xdr:row>
      <xdr:rowOff>160274</xdr:rowOff>
    </xdr:to>
    <xdr:cxnSp macro="">
      <xdr:nvCxnSpPr>
        <xdr:cNvPr id="160" name="直線コネクタ 159">
          <a:extLst>
            <a:ext uri="{FF2B5EF4-FFF2-40B4-BE49-F238E27FC236}">
              <a16:creationId xmlns:a16="http://schemas.microsoft.com/office/drawing/2014/main" id="{EB6B9D6E-B8B2-4549-BCBB-557BF9E4CF58}"/>
            </a:ext>
          </a:extLst>
        </xdr:cNvPr>
        <xdr:cNvCxnSpPr/>
      </xdr:nvCxnSpPr>
      <xdr:spPr>
        <a:xfrm flipV="1">
          <a:off x="12004675" y="5524391"/>
          <a:ext cx="685800" cy="5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8310</xdr:rowOff>
    </xdr:from>
    <xdr:to>
      <xdr:col>64</xdr:col>
      <xdr:colOff>123825</xdr:colOff>
      <xdr:row>28</xdr:row>
      <xdr:rowOff>109910</xdr:rowOff>
    </xdr:to>
    <xdr:sp macro="" textlink="">
      <xdr:nvSpPr>
        <xdr:cNvPr id="161" name="楕円 160">
          <a:extLst>
            <a:ext uri="{FF2B5EF4-FFF2-40B4-BE49-F238E27FC236}">
              <a16:creationId xmlns:a16="http://schemas.microsoft.com/office/drawing/2014/main" id="{D32CB078-3D93-4636-9E08-147D56E72950}"/>
            </a:ext>
          </a:extLst>
        </xdr:cNvPr>
        <xdr:cNvSpPr/>
      </xdr:nvSpPr>
      <xdr:spPr>
        <a:xfrm>
          <a:off x="11268075" y="5424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59110</xdr:rowOff>
    </xdr:from>
    <xdr:to>
      <xdr:col>68</xdr:col>
      <xdr:colOff>73025</xdr:colOff>
      <xdr:row>28</xdr:row>
      <xdr:rowOff>160274</xdr:rowOff>
    </xdr:to>
    <xdr:cxnSp macro="">
      <xdr:nvCxnSpPr>
        <xdr:cNvPr id="162" name="直線コネクタ 161">
          <a:extLst>
            <a:ext uri="{FF2B5EF4-FFF2-40B4-BE49-F238E27FC236}">
              <a16:creationId xmlns:a16="http://schemas.microsoft.com/office/drawing/2014/main" id="{09713515-8547-46B3-8E48-52CCB4219510}"/>
            </a:ext>
          </a:extLst>
        </xdr:cNvPr>
        <xdr:cNvCxnSpPr/>
      </xdr:nvCxnSpPr>
      <xdr:spPr>
        <a:xfrm>
          <a:off x="11318875" y="5475660"/>
          <a:ext cx="685800" cy="101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157780</xdr:rowOff>
    </xdr:from>
    <xdr:to>
      <xdr:col>60</xdr:col>
      <xdr:colOff>123825</xdr:colOff>
      <xdr:row>30</xdr:row>
      <xdr:rowOff>87930</xdr:rowOff>
    </xdr:to>
    <xdr:sp macro="" textlink="">
      <xdr:nvSpPr>
        <xdr:cNvPr id="163" name="楕円 162">
          <a:extLst>
            <a:ext uri="{FF2B5EF4-FFF2-40B4-BE49-F238E27FC236}">
              <a16:creationId xmlns:a16="http://schemas.microsoft.com/office/drawing/2014/main" id="{94BF1AB1-8C73-48BB-A9EB-D08B00415E65}"/>
            </a:ext>
          </a:extLst>
        </xdr:cNvPr>
        <xdr:cNvSpPr/>
      </xdr:nvSpPr>
      <xdr:spPr>
        <a:xfrm>
          <a:off x="10582275" y="57394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59110</xdr:rowOff>
    </xdr:from>
    <xdr:to>
      <xdr:col>64</xdr:col>
      <xdr:colOff>73025</xdr:colOff>
      <xdr:row>30</xdr:row>
      <xdr:rowOff>37130</xdr:rowOff>
    </xdr:to>
    <xdr:cxnSp macro="">
      <xdr:nvCxnSpPr>
        <xdr:cNvPr id="164" name="直線コネクタ 163">
          <a:extLst>
            <a:ext uri="{FF2B5EF4-FFF2-40B4-BE49-F238E27FC236}">
              <a16:creationId xmlns:a16="http://schemas.microsoft.com/office/drawing/2014/main" id="{BCCC86DA-C29D-4AF2-905A-64FF93C4007F}"/>
            </a:ext>
          </a:extLst>
        </xdr:cNvPr>
        <xdr:cNvCxnSpPr/>
      </xdr:nvCxnSpPr>
      <xdr:spPr>
        <a:xfrm flipV="1">
          <a:off x="10633075" y="5475660"/>
          <a:ext cx="685800" cy="308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1641</xdr:rowOff>
    </xdr:from>
    <xdr:ext cx="469744" cy="259045"/>
    <xdr:sp macro="" textlink="">
      <xdr:nvSpPr>
        <xdr:cNvPr id="165" name="n_1aveValue債務償還比率">
          <a:extLst>
            <a:ext uri="{FF2B5EF4-FFF2-40B4-BE49-F238E27FC236}">
              <a16:creationId xmlns:a16="http://schemas.microsoft.com/office/drawing/2014/main" id="{AA672A4A-7DF0-41BA-AB6C-77A16432F9AF}"/>
            </a:ext>
          </a:extLst>
        </xdr:cNvPr>
        <xdr:cNvSpPr txBox="1"/>
      </xdr:nvSpPr>
      <xdr:spPr>
        <a:xfrm>
          <a:off x="12461952" y="5748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52840</xdr:rowOff>
    </xdr:from>
    <xdr:ext cx="469744" cy="259045"/>
    <xdr:sp macro="" textlink="">
      <xdr:nvSpPr>
        <xdr:cNvPr id="166" name="n_2aveValue債務償還比率">
          <a:extLst>
            <a:ext uri="{FF2B5EF4-FFF2-40B4-BE49-F238E27FC236}">
              <a16:creationId xmlns:a16="http://schemas.microsoft.com/office/drawing/2014/main" id="{28D13D5E-4921-4FF0-81BD-D369197FC549}"/>
            </a:ext>
          </a:extLst>
        </xdr:cNvPr>
        <xdr:cNvSpPr txBox="1"/>
      </xdr:nvSpPr>
      <xdr:spPr>
        <a:xfrm>
          <a:off x="11788852" y="5799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21380</xdr:rowOff>
    </xdr:from>
    <xdr:ext cx="469744" cy="259045"/>
    <xdr:sp macro="" textlink="">
      <xdr:nvSpPr>
        <xdr:cNvPr id="167" name="n_3aveValue債務償還比率">
          <a:extLst>
            <a:ext uri="{FF2B5EF4-FFF2-40B4-BE49-F238E27FC236}">
              <a16:creationId xmlns:a16="http://schemas.microsoft.com/office/drawing/2014/main" id="{184847C3-7A3A-4087-A425-FE7C0A86DB7B}"/>
            </a:ext>
          </a:extLst>
        </xdr:cNvPr>
        <xdr:cNvSpPr txBox="1"/>
      </xdr:nvSpPr>
      <xdr:spPr>
        <a:xfrm>
          <a:off x="11103052" y="5768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76934</xdr:rowOff>
    </xdr:from>
    <xdr:ext cx="469744" cy="259045"/>
    <xdr:sp macro="" textlink="">
      <xdr:nvSpPr>
        <xdr:cNvPr id="168" name="n_4aveValue債務償還比率">
          <a:extLst>
            <a:ext uri="{FF2B5EF4-FFF2-40B4-BE49-F238E27FC236}">
              <a16:creationId xmlns:a16="http://schemas.microsoft.com/office/drawing/2014/main" id="{ADF079E1-371F-4D13-824E-8257942071DD}"/>
            </a:ext>
          </a:extLst>
        </xdr:cNvPr>
        <xdr:cNvSpPr txBox="1"/>
      </xdr:nvSpPr>
      <xdr:spPr>
        <a:xfrm>
          <a:off x="10417252" y="5988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3718</xdr:rowOff>
    </xdr:from>
    <xdr:ext cx="469744" cy="259045"/>
    <xdr:sp macro="" textlink="">
      <xdr:nvSpPr>
        <xdr:cNvPr id="169" name="n_1mainValue債務償還比率">
          <a:extLst>
            <a:ext uri="{FF2B5EF4-FFF2-40B4-BE49-F238E27FC236}">
              <a16:creationId xmlns:a16="http://schemas.microsoft.com/office/drawing/2014/main" id="{EFABB2F3-379D-4FD2-84E4-AB338323DE00}"/>
            </a:ext>
          </a:extLst>
        </xdr:cNvPr>
        <xdr:cNvSpPr txBox="1"/>
      </xdr:nvSpPr>
      <xdr:spPr>
        <a:xfrm>
          <a:off x="12461952" y="5255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56151</xdr:rowOff>
    </xdr:from>
    <xdr:ext cx="469744" cy="259045"/>
    <xdr:sp macro="" textlink="">
      <xdr:nvSpPr>
        <xdr:cNvPr id="170" name="n_2mainValue債務償還比率">
          <a:extLst>
            <a:ext uri="{FF2B5EF4-FFF2-40B4-BE49-F238E27FC236}">
              <a16:creationId xmlns:a16="http://schemas.microsoft.com/office/drawing/2014/main" id="{DB80580C-C674-482F-93A4-A98A065F67E0}"/>
            </a:ext>
          </a:extLst>
        </xdr:cNvPr>
        <xdr:cNvSpPr txBox="1"/>
      </xdr:nvSpPr>
      <xdr:spPr>
        <a:xfrm>
          <a:off x="11788852" y="5307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126437</xdr:rowOff>
    </xdr:from>
    <xdr:ext cx="469744" cy="259045"/>
    <xdr:sp macro="" textlink="">
      <xdr:nvSpPr>
        <xdr:cNvPr id="171" name="n_3mainValue債務償還比率">
          <a:extLst>
            <a:ext uri="{FF2B5EF4-FFF2-40B4-BE49-F238E27FC236}">
              <a16:creationId xmlns:a16="http://schemas.microsoft.com/office/drawing/2014/main" id="{C23E9AC9-51B9-4562-A6BE-A8AAAE939AD9}"/>
            </a:ext>
          </a:extLst>
        </xdr:cNvPr>
        <xdr:cNvSpPr txBox="1"/>
      </xdr:nvSpPr>
      <xdr:spPr>
        <a:xfrm>
          <a:off x="11103052" y="521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104457</xdr:rowOff>
    </xdr:from>
    <xdr:ext cx="469744" cy="259045"/>
    <xdr:sp macro="" textlink="">
      <xdr:nvSpPr>
        <xdr:cNvPr id="172" name="n_4mainValue債務償還比率">
          <a:extLst>
            <a:ext uri="{FF2B5EF4-FFF2-40B4-BE49-F238E27FC236}">
              <a16:creationId xmlns:a16="http://schemas.microsoft.com/office/drawing/2014/main" id="{AE0ABA81-37FA-4095-AF44-2A5697A2DDB9}"/>
            </a:ext>
          </a:extLst>
        </xdr:cNvPr>
        <xdr:cNvSpPr txBox="1"/>
      </xdr:nvSpPr>
      <xdr:spPr>
        <a:xfrm>
          <a:off x="10417252" y="552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AFF94854-3D2D-4CB9-B7CB-B92E89D79081}"/>
            </a:ext>
          </a:extLst>
        </xdr:cNvPr>
        <xdr:cNvSpPr/>
      </xdr:nvSpPr>
      <xdr:spPr>
        <a:xfrm>
          <a:off x="1152525" y="7759700"/>
          <a:ext cx="5314950" cy="336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2E54EB0D-E96E-47C7-AC29-352B6DE8D5FC}"/>
            </a:ext>
          </a:extLst>
        </xdr:cNvPr>
        <xdr:cNvSpPr/>
      </xdr:nvSpPr>
      <xdr:spPr>
        <a:xfrm>
          <a:off x="1152525" y="11439525"/>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5C598FA0-13A7-4183-99A4-13042EA3B738}"/>
            </a:ext>
          </a:extLst>
        </xdr:cNvPr>
        <xdr:cNvSpPr txBox="1"/>
      </xdr:nvSpPr>
      <xdr:spPr>
        <a:xfrm>
          <a:off x="835025" y="80073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258DDA68-8085-4737-B5F4-5AD7BC1933FF}"/>
            </a:ext>
          </a:extLst>
        </xdr:cNvPr>
        <xdr:cNvSpPr txBox="1"/>
      </xdr:nvSpPr>
      <xdr:spPr>
        <a:xfrm>
          <a:off x="6296025" y="105854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50C19E38-74D8-4E18-A7B2-56B491F98C9E}"/>
            </a:ext>
          </a:extLst>
        </xdr:cNvPr>
        <xdr:cNvSpPr txBox="1"/>
      </xdr:nvSpPr>
      <xdr:spPr>
        <a:xfrm>
          <a:off x="835025" y="116554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EC2A29DC-8949-4698-9CEF-774DA9522DFA}"/>
            </a:ext>
          </a:extLst>
        </xdr:cNvPr>
        <xdr:cNvSpPr txBox="1"/>
      </xdr:nvSpPr>
      <xdr:spPr>
        <a:xfrm>
          <a:off x="6296025" y="14309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2008605-0DA7-4797-A355-0B2B9628E566}"/>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F3CD5F3-FC15-4B4A-8211-B6CA8CCD9C1A}"/>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7B64C97-1EDD-4817-B728-67477431ECCB}"/>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0DB0C15-87A1-428D-BFAC-B17789131541}"/>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宮崎県高鍋町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9B7C125-16A3-440D-BC0E-D158A46550BB}"/>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1858392-5C06-4B59-ACBD-D4B0B964D219}"/>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15E1655-09CD-4B8B-9578-B8FBEA2BB78D}"/>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3D77D09-0412-49D8-BC98-4B21BEF5BC30}"/>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B2390D2-780E-4677-9939-8FE7E179141D}"/>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9A41FA4-7AA1-4E08-B34C-9435B494AB7A}"/>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19,275
19,130
43.80
12,132,250
11,428,697
538,129
5,319,791
6,903,172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1857C60-ADC1-42CE-B9AE-4454980D2BF7}"/>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BF8C249-2EB3-4272-BD2F-6A97398530EF}"/>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9211BEE-6337-4B18-973B-7F2BA3102974}"/>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A463FCB-508A-4E09-9478-BA63C5069224}"/>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EE5D891-67BB-4BCD-8A6B-5AD61A9EF82A}"/>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1266F138-37ED-47B8-8A32-E16792C1D48F}"/>
            </a:ext>
          </a:extLst>
        </xdr:cNvPr>
        <xdr:cNvSpPr/>
      </xdr:nvSpPr>
      <xdr:spPr>
        <a:xfrm>
          <a:off x="6470650" y="1657350"/>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B87C9C9-A019-4EE5-A571-44C2E58E9502}"/>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5040701-61B7-4D60-A495-D34C55F5957D}"/>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E660C4B-875F-4370-9347-4C7BE7E838FD}"/>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5502753-B6EF-4374-AA64-92285AFD15B1}"/>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66289EB-B777-4F5B-94E6-BB741D9B7118}"/>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CBBA656-35A6-4B38-89E3-396C36DDB047}"/>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B86FEC9-DDA0-4E82-8E76-C7B5909503FC}"/>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31FBDC1-5CE0-4E8E-B4A5-C59447DA8E43}"/>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626785C-B306-4816-9536-679D9EFF2CDC}"/>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FA283A1-FBD7-421E-8179-4111CA63D4A8}"/>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603E942-C7E1-4A4D-9065-65D8976B5594}"/>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A904EBC-58CD-478D-8852-418592CAEF2F}"/>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C3C0DD8-C124-44EE-AFEB-6A70A7DF333C}"/>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2F3E95E-B8A0-4014-9FC0-FEE188FA65F6}"/>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21AAE53-4866-4C60-B8E4-8244F3B9ACF9}"/>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94BAF70-4A83-48FE-A9EE-74B268525C46}"/>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6718893-C0ED-41B1-843F-B755217A9991}"/>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7744867-0868-4CB9-8133-CA0C15DAA275}"/>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FFEE176-C699-4022-8267-E979543D0523}"/>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2D750D5-CA70-47AB-BB9F-EA93CE3046B6}"/>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53E9732-8798-4131-A5E5-B06A04FC4DE7}"/>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577E69B-5416-4122-B30F-325CAFB8021C}"/>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A761195-46D1-4839-95A5-9748047FDEB1}"/>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6990EAC-1D2A-42CB-AB19-72C8E611A382}"/>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B48F4C4-FDCA-4655-9162-69AACC702F35}"/>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BD6A492-D537-40D0-BBDF-A85E9557454C}"/>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AD61C87D-1D38-4904-8D9E-D45A0663833B}"/>
            </a:ext>
          </a:extLst>
        </xdr:cNvPr>
        <xdr:cNvCxnSpPr/>
      </xdr:nvCxnSpPr>
      <xdr:spPr>
        <a:xfrm>
          <a:off x="685800" y="6978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7134E90C-BA20-48CE-981D-7A72060248BC}"/>
            </a:ext>
          </a:extLst>
        </xdr:cNvPr>
        <xdr:cNvSpPr txBox="1"/>
      </xdr:nvSpPr>
      <xdr:spPr>
        <a:xfrm>
          <a:off x="27577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4415E4F7-65D1-499F-B663-C33A992E1EF2}"/>
            </a:ext>
          </a:extLst>
        </xdr:cNvPr>
        <xdr:cNvCxnSpPr/>
      </xdr:nvCxnSpPr>
      <xdr:spPr>
        <a:xfrm>
          <a:off x="685800" y="6610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E97B6B96-034F-4E82-90EF-6272038084B8}"/>
            </a:ext>
          </a:extLst>
        </xdr:cNvPr>
        <xdr:cNvSpPr txBox="1"/>
      </xdr:nvSpPr>
      <xdr:spPr>
        <a:xfrm>
          <a:off x="3398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78023F90-3B8A-4651-BC7C-88013C7A224F}"/>
            </a:ext>
          </a:extLst>
        </xdr:cNvPr>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9BAF7AF-1809-404D-A629-75F64B613425}"/>
            </a:ext>
          </a:extLst>
        </xdr:cNvPr>
        <xdr:cNvSpPr txBox="1"/>
      </xdr:nvSpPr>
      <xdr:spPr>
        <a:xfrm>
          <a:off x="3398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248D73C0-C082-465F-A53A-F36EE0CBDA1D}"/>
            </a:ext>
          </a:extLst>
        </xdr:cNvPr>
        <xdr:cNvCxnSpPr/>
      </xdr:nvCxnSpPr>
      <xdr:spPr>
        <a:xfrm>
          <a:off x="685800" y="588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B16E5964-69AF-4D3B-899D-BBD3C26E1B7D}"/>
            </a:ext>
          </a:extLst>
        </xdr:cNvPr>
        <xdr:cNvSpPr txBox="1"/>
      </xdr:nvSpPr>
      <xdr:spPr>
        <a:xfrm>
          <a:off x="3398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6F9C9FDC-5F73-47CE-A7C2-CACD66B4F16C}"/>
            </a:ext>
          </a:extLst>
        </xdr:cNvPr>
        <xdr:cNvCxnSpPr/>
      </xdr:nvCxnSpPr>
      <xdr:spPr>
        <a:xfrm>
          <a:off x="685800" y="551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F6D1826C-62C1-4CE2-8EF6-2998F2EE62CB}"/>
            </a:ext>
          </a:extLst>
        </xdr:cNvPr>
        <xdr:cNvSpPr txBox="1"/>
      </xdr:nvSpPr>
      <xdr:spPr>
        <a:xfrm>
          <a:off x="3398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9C8F10C2-42E3-4EDD-878A-3CE6D7F64BB5}"/>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629C3C53-2455-479E-95FC-3C636F2C8C04}"/>
            </a:ext>
          </a:extLst>
        </xdr:cNvPr>
        <xdr:cNvSpPr txBox="1"/>
      </xdr:nvSpPr>
      <xdr:spPr>
        <a:xfrm>
          <a:off x="38496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18A1A823-B6DE-46C2-B5D2-2250C93D7482}"/>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139065</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A55EFFC2-8BAE-49E7-B9D2-C2EE489DD26E}"/>
            </a:ext>
          </a:extLst>
        </xdr:cNvPr>
        <xdr:cNvCxnSpPr/>
      </xdr:nvCxnSpPr>
      <xdr:spPr>
        <a:xfrm flipV="1">
          <a:off x="4177665" y="5593715"/>
          <a:ext cx="0" cy="1296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3DAECB58-64EE-4AB0-A857-2BE83CDAE452}"/>
            </a:ext>
          </a:extLst>
        </xdr:cNvPr>
        <xdr:cNvSpPr txBox="1"/>
      </xdr:nvSpPr>
      <xdr:spPr>
        <a:xfrm>
          <a:off x="4216400" y="6893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683E2F62-8FA2-4A5C-92BC-A644306FED02}"/>
            </a:ext>
          </a:extLst>
        </xdr:cNvPr>
        <xdr:cNvCxnSpPr/>
      </xdr:nvCxnSpPr>
      <xdr:spPr>
        <a:xfrm>
          <a:off x="4108450" y="68897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85742</xdr:rowOff>
    </xdr:from>
    <xdr:ext cx="405111" cy="259045"/>
    <xdr:sp macro="" textlink="">
      <xdr:nvSpPr>
        <xdr:cNvPr id="60" name="【道路】&#10;有形固定資産減価償却率最大値テキスト">
          <a:extLst>
            <a:ext uri="{FF2B5EF4-FFF2-40B4-BE49-F238E27FC236}">
              <a16:creationId xmlns:a16="http://schemas.microsoft.com/office/drawing/2014/main" id="{8184361F-ED4D-460B-9E04-89FFB181FDDF}"/>
            </a:ext>
          </a:extLst>
        </xdr:cNvPr>
        <xdr:cNvSpPr txBox="1"/>
      </xdr:nvSpPr>
      <xdr:spPr>
        <a:xfrm>
          <a:off x="4216400" y="5375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139065</xdr:rowOff>
    </xdr:from>
    <xdr:to>
      <xdr:col>24</xdr:col>
      <xdr:colOff>152400</xdr:colOff>
      <xdr:row>33</xdr:row>
      <xdr:rowOff>139065</xdr:rowOff>
    </xdr:to>
    <xdr:cxnSp macro="">
      <xdr:nvCxnSpPr>
        <xdr:cNvPr id="61" name="直線コネクタ 60">
          <a:extLst>
            <a:ext uri="{FF2B5EF4-FFF2-40B4-BE49-F238E27FC236}">
              <a16:creationId xmlns:a16="http://schemas.microsoft.com/office/drawing/2014/main" id="{6D660D83-8FAC-4099-AE6A-64D0C19D97A9}"/>
            </a:ext>
          </a:extLst>
        </xdr:cNvPr>
        <xdr:cNvCxnSpPr/>
      </xdr:nvCxnSpPr>
      <xdr:spPr>
        <a:xfrm>
          <a:off x="4108450" y="559371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57167</xdr:rowOff>
    </xdr:from>
    <xdr:ext cx="405111" cy="259045"/>
    <xdr:sp macro="" textlink="">
      <xdr:nvSpPr>
        <xdr:cNvPr id="62" name="【道路】&#10;有形固定資産減価償却率平均値テキスト">
          <a:extLst>
            <a:ext uri="{FF2B5EF4-FFF2-40B4-BE49-F238E27FC236}">
              <a16:creationId xmlns:a16="http://schemas.microsoft.com/office/drawing/2014/main" id="{BD52A9BC-318F-4CB2-902C-64F7D132A5CE}"/>
            </a:ext>
          </a:extLst>
        </xdr:cNvPr>
        <xdr:cNvSpPr txBox="1"/>
      </xdr:nvSpPr>
      <xdr:spPr>
        <a:xfrm>
          <a:off x="4216400" y="63373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78740</xdr:rowOff>
    </xdr:from>
    <xdr:to>
      <xdr:col>24</xdr:col>
      <xdr:colOff>114300</xdr:colOff>
      <xdr:row>39</xdr:row>
      <xdr:rowOff>8890</xdr:rowOff>
    </xdr:to>
    <xdr:sp macro="" textlink="">
      <xdr:nvSpPr>
        <xdr:cNvPr id="63" name="フローチャート: 判断 62">
          <a:extLst>
            <a:ext uri="{FF2B5EF4-FFF2-40B4-BE49-F238E27FC236}">
              <a16:creationId xmlns:a16="http://schemas.microsoft.com/office/drawing/2014/main" id="{3C56F551-7BA9-4FAD-AB52-0FE68DE82679}"/>
            </a:ext>
          </a:extLst>
        </xdr:cNvPr>
        <xdr:cNvSpPr/>
      </xdr:nvSpPr>
      <xdr:spPr>
        <a:xfrm>
          <a:off x="4127500" y="63588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53975</xdr:rowOff>
    </xdr:from>
    <xdr:to>
      <xdr:col>20</xdr:col>
      <xdr:colOff>38100</xdr:colOff>
      <xdr:row>38</xdr:row>
      <xdr:rowOff>155575</xdr:rowOff>
    </xdr:to>
    <xdr:sp macro="" textlink="">
      <xdr:nvSpPr>
        <xdr:cNvPr id="64" name="フローチャート: 判断 63">
          <a:extLst>
            <a:ext uri="{FF2B5EF4-FFF2-40B4-BE49-F238E27FC236}">
              <a16:creationId xmlns:a16="http://schemas.microsoft.com/office/drawing/2014/main" id="{BBE34256-6B8D-4C83-9F8F-BDC02BDCEFA7}"/>
            </a:ext>
          </a:extLst>
        </xdr:cNvPr>
        <xdr:cNvSpPr/>
      </xdr:nvSpPr>
      <xdr:spPr>
        <a:xfrm>
          <a:off x="3384550" y="633412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57785</xdr:rowOff>
    </xdr:from>
    <xdr:to>
      <xdr:col>15</xdr:col>
      <xdr:colOff>101600</xdr:colOff>
      <xdr:row>38</xdr:row>
      <xdr:rowOff>159385</xdr:rowOff>
    </xdr:to>
    <xdr:sp macro="" textlink="">
      <xdr:nvSpPr>
        <xdr:cNvPr id="65" name="フローチャート: 判断 64">
          <a:extLst>
            <a:ext uri="{FF2B5EF4-FFF2-40B4-BE49-F238E27FC236}">
              <a16:creationId xmlns:a16="http://schemas.microsoft.com/office/drawing/2014/main" id="{AD727407-021E-4C6C-9E8E-56C8A9D2603F}"/>
            </a:ext>
          </a:extLst>
        </xdr:cNvPr>
        <xdr:cNvSpPr/>
      </xdr:nvSpPr>
      <xdr:spPr>
        <a:xfrm>
          <a:off x="2571750" y="6337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31115</xdr:rowOff>
    </xdr:from>
    <xdr:to>
      <xdr:col>10</xdr:col>
      <xdr:colOff>165100</xdr:colOff>
      <xdr:row>38</xdr:row>
      <xdr:rowOff>132715</xdr:rowOff>
    </xdr:to>
    <xdr:sp macro="" textlink="">
      <xdr:nvSpPr>
        <xdr:cNvPr id="66" name="フローチャート: 判断 65">
          <a:extLst>
            <a:ext uri="{FF2B5EF4-FFF2-40B4-BE49-F238E27FC236}">
              <a16:creationId xmlns:a16="http://schemas.microsoft.com/office/drawing/2014/main" id="{D43B5AF1-BE0C-4DC7-8A9B-F47411DC6D7B}"/>
            </a:ext>
          </a:extLst>
        </xdr:cNvPr>
        <xdr:cNvSpPr/>
      </xdr:nvSpPr>
      <xdr:spPr>
        <a:xfrm>
          <a:off x="1778000" y="6311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143510</xdr:rowOff>
    </xdr:from>
    <xdr:to>
      <xdr:col>6</xdr:col>
      <xdr:colOff>38100</xdr:colOff>
      <xdr:row>38</xdr:row>
      <xdr:rowOff>73660</xdr:rowOff>
    </xdr:to>
    <xdr:sp macro="" textlink="">
      <xdr:nvSpPr>
        <xdr:cNvPr id="67" name="フローチャート: 判断 66">
          <a:extLst>
            <a:ext uri="{FF2B5EF4-FFF2-40B4-BE49-F238E27FC236}">
              <a16:creationId xmlns:a16="http://schemas.microsoft.com/office/drawing/2014/main" id="{D90FDF77-14C5-4271-96F1-890D0A59DD1B}"/>
            </a:ext>
          </a:extLst>
        </xdr:cNvPr>
        <xdr:cNvSpPr/>
      </xdr:nvSpPr>
      <xdr:spPr>
        <a:xfrm>
          <a:off x="984250" y="625856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451E15A3-9914-4943-8B55-F6A7E203BEF8}"/>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FE4005A-CFEF-47BF-9E6D-7E39D5E48C2C}"/>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586927C-753F-4EDE-B959-6AC133BDDFBB}"/>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FCB02A8-0164-44CD-84A5-0577A6BE109D}"/>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24C1793A-C714-4B8B-A0E2-41DA808516FE}"/>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133985</xdr:rowOff>
    </xdr:from>
    <xdr:to>
      <xdr:col>24</xdr:col>
      <xdr:colOff>114300</xdr:colOff>
      <xdr:row>38</xdr:row>
      <xdr:rowOff>64135</xdr:rowOff>
    </xdr:to>
    <xdr:sp macro="" textlink="">
      <xdr:nvSpPr>
        <xdr:cNvPr id="73" name="楕円 72">
          <a:extLst>
            <a:ext uri="{FF2B5EF4-FFF2-40B4-BE49-F238E27FC236}">
              <a16:creationId xmlns:a16="http://schemas.microsoft.com/office/drawing/2014/main" id="{CB96749E-DCDF-4012-A86D-139A2A2F67BB}"/>
            </a:ext>
          </a:extLst>
        </xdr:cNvPr>
        <xdr:cNvSpPr/>
      </xdr:nvSpPr>
      <xdr:spPr>
        <a:xfrm>
          <a:off x="4127500" y="624903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156862</xdr:rowOff>
    </xdr:from>
    <xdr:ext cx="405111" cy="259045"/>
    <xdr:sp macro="" textlink="">
      <xdr:nvSpPr>
        <xdr:cNvPr id="74" name="【道路】&#10;有形固定資産減価償却率該当値テキスト">
          <a:extLst>
            <a:ext uri="{FF2B5EF4-FFF2-40B4-BE49-F238E27FC236}">
              <a16:creationId xmlns:a16="http://schemas.microsoft.com/office/drawing/2014/main" id="{ED07AD3E-6419-4AE8-ADD8-F7943B218D8B}"/>
            </a:ext>
          </a:extLst>
        </xdr:cNvPr>
        <xdr:cNvSpPr txBox="1"/>
      </xdr:nvSpPr>
      <xdr:spPr>
        <a:xfrm>
          <a:off x="4216400" y="6106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99695</xdr:rowOff>
    </xdr:from>
    <xdr:to>
      <xdr:col>20</xdr:col>
      <xdr:colOff>38100</xdr:colOff>
      <xdr:row>38</xdr:row>
      <xdr:rowOff>29845</xdr:rowOff>
    </xdr:to>
    <xdr:sp macro="" textlink="">
      <xdr:nvSpPr>
        <xdr:cNvPr id="75" name="楕円 74">
          <a:extLst>
            <a:ext uri="{FF2B5EF4-FFF2-40B4-BE49-F238E27FC236}">
              <a16:creationId xmlns:a16="http://schemas.microsoft.com/office/drawing/2014/main" id="{62322A19-F6FB-49E2-BBDD-60B4E0DC28E4}"/>
            </a:ext>
          </a:extLst>
        </xdr:cNvPr>
        <xdr:cNvSpPr/>
      </xdr:nvSpPr>
      <xdr:spPr>
        <a:xfrm>
          <a:off x="3384550" y="621474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150495</xdr:rowOff>
    </xdr:from>
    <xdr:to>
      <xdr:col>24</xdr:col>
      <xdr:colOff>63500</xdr:colOff>
      <xdr:row>38</xdr:row>
      <xdr:rowOff>13335</xdr:rowOff>
    </xdr:to>
    <xdr:cxnSp macro="">
      <xdr:nvCxnSpPr>
        <xdr:cNvPr id="76" name="直線コネクタ 75">
          <a:extLst>
            <a:ext uri="{FF2B5EF4-FFF2-40B4-BE49-F238E27FC236}">
              <a16:creationId xmlns:a16="http://schemas.microsoft.com/office/drawing/2014/main" id="{E230F88B-7742-4DE4-BC97-0ECBA5AFF1BB}"/>
            </a:ext>
          </a:extLst>
        </xdr:cNvPr>
        <xdr:cNvCxnSpPr/>
      </xdr:nvCxnSpPr>
      <xdr:spPr>
        <a:xfrm>
          <a:off x="3429000" y="6265545"/>
          <a:ext cx="7493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76835</xdr:rowOff>
    </xdr:from>
    <xdr:to>
      <xdr:col>15</xdr:col>
      <xdr:colOff>101600</xdr:colOff>
      <xdr:row>38</xdr:row>
      <xdr:rowOff>6985</xdr:rowOff>
    </xdr:to>
    <xdr:sp macro="" textlink="">
      <xdr:nvSpPr>
        <xdr:cNvPr id="77" name="楕円 76">
          <a:extLst>
            <a:ext uri="{FF2B5EF4-FFF2-40B4-BE49-F238E27FC236}">
              <a16:creationId xmlns:a16="http://schemas.microsoft.com/office/drawing/2014/main" id="{EDC58F5E-25FD-43C5-9F66-E00CC031A3A1}"/>
            </a:ext>
          </a:extLst>
        </xdr:cNvPr>
        <xdr:cNvSpPr/>
      </xdr:nvSpPr>
      <xdr:spPr>
        <a:xfrm>
          <a:off x="2571750" y="619188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127635</xdr:rowOff>
    </xdr:from>
    <xdr:to>
      <xdr:col>19</xdr:col>
      <xdr:colOff>177800</xdr:colOff>
      <xdr:row>37</xdr:row>
      <xdr:rowOff>150495</xdr:rowOff>
    </xdr:to>
    <xdr:cxnSp macro="">
      <xdr:nvCxnSpPr>
        <xdr:cNvPr id="78" name="直線コネクタ 77">
          <a:extLst>
            <a:ext uri="{FF2B5EF4-FFF2-40B4-BE49-F238E27FC236}">
              <a16:creationId xmlns:a16="http://schemas.microsoft.com/office/drawing/2014/main" id="{C5DCF164-4DA2-4C10-993C-1F23FD0DD032}"/>
            </a:ext>
          </a:extLst>
        </xdr:cNvPr>
        <xdr:cNvCxnSpPr/>
      </xdr:nvCxnSpPr>
      <xdr:spPr>
        <a:xfrm>
          <a:off x="2622550" y="6242685"/>
          <a:ext cx="80645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44450</xdr:rowOff>
    </xdr:from>
    <xdr:to>
      <xdr:col>10</xdr:col>
      <xdr:colOff>165100</xdr:colOff>
      <xdr:row>37</xdr:row>
      <xdr:rowOff>146050</xdr:rowOff>
    </xdr:to>
    <xdr:sp macro="" textlink="">
      <xdr:nvSpPr>
        <xdr:cNvPr id="79" name="楕円 78">
          <a:extLst>
            <a:ext uri="{FF2B5EF4-FFF2-40B4-BE49-F238E27FC236}">
              <a16:creationId xmlns:a16="http://schemas.microsoft.com/office/drawing/2014/main" id="{9CA6B927-C098-48F2-B187-170C141D9AAC}"/>
            </a:ext>
          </a:extLst>
        </xdr:cNvPr>
        <xdr:cNvSpPr/>
      </xdr:nvSpPr>
      <xdr:spPr>
        <a:xfrm>
          <a:off x="1778000" y="615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95250</xdr:rowOff>
    </xdr:from>
    <xdr:to>
      <xdr:col>15</xdr:col>
      <xdr:colOff>50800</xdr:colOff>
      <xdr:row>37</xdr:row>
      <xdr:rowOff>127635</xdr:rowOff>
    </xdr:to>
    <xdr:cxnSp macro="">
      <xdr:nvCxnSpPr>
        <xdr:cNvPr id="80" name="直線コネクタ 79">
          <a:extLst>
            <a:ext uri="{FF2B5EF4-FFF2-40B4-BE49-F238E27FC236}">
              <a16:creationId xmlns:a16="http://schemas.microsoft.com/office/drawing/2014/main" id="{0CAACF69-D4D3-4945-848A-019495957ECC}"/>
            </a:ext>
          </a:extLst>
        </xdr:cNvPr>
        <xdr:cNvCxnSpPr/>
      </xdr:nvCxnSpPr>
      <xdr:spPr>
        <a:xfrm>
          <a:off x="1828800" y="6210300"/>
          <a:ext cx="79375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13970</xdr:rowOff>
    </xdr:from>
    <xdr:to>
      <xdr:col>6</xdr:col>
      <xdr:colOff>38100</xdr:colOff>
      <xdr:row>37</xdr:row>
      <xdr:rowOff>115570</xdr:rowOff>
    </xdr:to>
    <xdr:sp macro="" textlink="">
      <xdr:nvSpPr>
        <xdr:cNvPr id="81" name="楕円 80">
          <a:extLst>
            <a:ext uri="{FF2B5EF4-FFF2-40B4-BE49-F238E27FC236}">
              <a16:creationId xmlns:a16="http://schemas.microsoft.com/office/drawing/2014/main" id="{8443BE11-C9FB-485F-A5BA-069A4967A725}"/>
            </a:ext>
          </a:extLst>
        </xdr:cNvPr>
        <xdr:cNvSpPr/>
      </xdr:nvSpPr>
      <xdr:spPr>
        <a:xfrm>
          <a:off x="984250" y="61290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64770</xdr:rowOff>
    </xdr:from>
    <xdr:to>
      <xdr:col>10</xdr:col>
      <xdr:colOff>114300</xdr:colOff>
      <xdr:row>37</xdr:row>
      <xdr:rowOff>95250</xdr:rowOff>
    </xdr:to>
    <xdr:cxnSp macro="">
      <xdr:nvCxnSpPr>
        <xdr:cNvPr id="82" name="直線コネクタ 81">
          <a:extLst>
            <a:ext uri="{FF2B5EF4-FFF2-40B4-BE49-F238E27FC236}">
              <a16:creationId xmlns:a16="http://schemas.microsoft.com/office/drawing/2014/main" id="{439DD272-E712-49BE-A61A-7A1A04C41D9C}"/>
            </a:ext>
          </a:extLst>
        </xdr:cNvPr>
        <xdr:cNvCxnSpPr/>
      </xdr:nvCxnSpPr>
      <xdr:spPr>
        <a:xfrm>
          <a:off x="1028700" y="6179820"/>
          <a:ext cx="8001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146702</xdr:rowOff>
    </xdr:from>
    <xdr:ext cx="405111" cy="259045"/>
    <xdr:sp macro="" textlink="">
      <xdr:nvSpPr>
        <xdr:cNvPr id="83" name="n_1aveValue【道路】&#10;有形固定資産減価償却率">
          <a:extLst>
            <a:ext uri="{FF2B5EF4-FFF2-40B4-BE49-F238E27FC236}">
              <a16:creationId xmlns:a16="http://schemas.microsoft.com/office/drawing/2014/main" id="{03BCA380-FBA6-4172-912C-1589CB0D7408}"/>
            </a:ext>
          </a:extLst>
        </xdr:cNvPr>
        <xdr:cNvSpPr txBox="1"/>
      </xdr:nvSpPr>
      <xdr:spPr>
        <a:xfrm>
          <a:off x="3239144" y="6426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150512</xdr:rowOff>
    </xdr:from>
    <xdr:ext cx="405111" cy="259045"/>
    <xdr:sp macro="" textlink="">
      <xdr:nvSpPr>
        <xdr:cNvPr id="84" name="n_2aveValue【道路】&#10;有形固定資産減価償却率">
          <a:extLst>
            <a:ext uri="{FF2B5EF4-FFF2-40B4-BE49-F238E27FC236}">
              <a16:creationId xmlns:a16="http://schemas.microsoft.com/office/drawing/2014/main" id="{C9F93AC8-90DD-4687-948B-8B35C9D75B99}"/>
            </a:ext>
          </a:extLst>
        </xdr:cNvPr>
        <xdr:cNvSpPr txBox="1"/>
      </xdr:nvSpPr>
      <xdr:spPr>
        <a:xfrm>
          <a:off x="2439044" y="6430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123842</xdr:rowOff>
    </xdr:from>
    <xdr:ext cx="405111" cy="259045"/>
    <xdr:sp macro="" textlink="">
      <xdr:nvSpPr>
        <xdr:cNvPr id="85" name="n_3aveValue【道路】&#10;有形固定資産減価償却率">
          <a:extLst>
            <a:ext uri="{FF2B5EF4-FFF2-40B4-BE49-F238E27FC236}">
              <a16:creationId xmlns:a16="http://schemas.microsoft.com/office/drawing/2014/main" id="{C11F698D-2223-4FEF-850A-2CD1FC1E165D}"/>
            </a:ext>
          </a:extLst>
        </xdr:cNvPr>
        <xdr:cNvSpPr txBox="1"/>
      </xdr:nvSpPr>
      <xdr:spPr>
        <a:xfrm>
          <a:off x="1645294" y="6403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64787</xdr:rowOff>
    </xdr:from>
    <xdr:ext cx="405111" cy="259045"/>
    <xdr:sp macro="" textlink="">
      <xdr:nvSpPr>
        <xdr:cNvPr id="86" name="n_4aveValue【道路】&#10;有形固定資産減価償却率">
          <a:extLst>
            <a:ext uri="{FF2B5EF4-FFF2-40B4-BE49-F238E27FC236}">
              <a16:creationId xmlns:a16="http://schemas.microsoft.com/office/drawing/2014/main" id="{A20B4BAF-6610-42EA-BEB3-4277ABE5F73A}"/>
            </a:ext>
          </a:extLst>
        </xdr:cNvPr>
        <xdr:cNvSpPr txBox="1"/>
      </xdr:nvSpPr>
      <xdr:spPr>
        <a:xfrm>
          <a:off x="851544" y="6344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46372</xdr:rowOff>
    </xdr:from>
    <xdr:ext cx="405111" cy="259045"/>
    <xdr:sp macro="" textlink="">
      <xdr:nvSpPr>
        <xdr:cNvPr id="87" name="n_1mainValue【道路】&#10;有形固定資産減価償却率">
          <a:extLst>
            <a:ext uri="{FF2B5EF4-FFF2-40B4-BE49-F238E27FC236}">
              <a16:creationId xmlns:a16="http://schemas.microsoft.com/office/drawing/2014/main" id="{4221A604-4A43-4815-BFA2-78172C6D1329}"/>
            </a:ext>
          </a:extLst>
        </xdr:cNvPr>
        <xdr:cNvSpPr txBox="1"/>
      </xdr:nvSpPr>
      <xdr:spPr>
        <a:xfrm>
          <a:off x="3239144" y="5996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23512</xdr:rowOff>
    </xdr:from>
    <xdr:ext cx="405111" cy="259045"/>
    <xdr:sp macro="" textlink="">
      <xdr:nvSpPr>
        <xdr:cNvPr id="88" name="n_2mainValue【道路】&#10;有形固定資産減価償却率">
          <a:extLst>
            <a:ext uri="{FF2B5EF4-FFF2-40B4-BE49-F238E27FC236}">
              <a16:creationId xmlns:a16="http://schemas.microsoft.com/office/drawing/2014/main" id="{DA129F42-E4C0-42E1-9DAA-7F9523D8FE4B}"/>
            </a:ext>
          </a:extLst>
        </xdr:cNvPr>
        <xdr:cNvSpPr txBox="1"/>
      </xdr:nvSpPr>
      <xdr:spPr>
        <a:xfrm>
          <a:off x="2439044" y="5973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162577</xdr:rowOff>
    </xdr:from>
    <xdr:ext cx="405111" cy="259045"/>
    <xdr:sp macro="" textlink="">
      <xdr:nvSpPr>
        <xdr:cNvPr id="89" name="n_3mainValue【道路】&#10;有形固定資産減価償却率">
          <a:extLst>
            <a:ext uri="{FF2B5EF4-FFF2-40B4-BE49-F238E27FC236}">
              <a16:creationId xmlns:a16="http://schemas.microsoft.com/office/drawing/2014/main" id="{CC09C256-4024-4813-BD89-05A06D169173}"/>
            </a:ext>
          </a:extLst>
        </xdr:cNvPr>
        <xdr:cNvSpPr txBox="1"/>
      </xdr:nvSpPr>
      <xdr:spPr>
        <a:xfrm>
          <a:off x="1645294" y="5947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132097</xdr:rowOff>
    </xdr:from>
    <xdr:ext cx="405111" cy="259045"/>
    <xdr:sp macro="" textlink="">
      <xdr:nvSpPr>
        <xdr:cNvPr id="90" name="n_4mainValue【道路】&#10;有形固定資産減価償却率">
          <a:extLst>
            <a:ext uri="{FF2B5EF4-FFF2-40B4-BE49-F238E27FC236}">
              <a16:creationId xmlns:a16="http://schemas.microsoft.com/office/drawing/2014/main" id="{F4F751BA-696F-4464-BE62-3C2331981F54}"/>
            </a:ext>
          </a:extLst>
        </xdr:cNvPr>
        <xdr:cNvSpPr txBox="1"/>
      </xdr:nvSpPr>
      <xdr:spPr>
        <a:xfrm>
          <a:off x="851544" y="5916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A5CAD34-C52F-417F-9DA6-E85EA2BF0B68}"/>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E985884A-F8BD-4DAD-9CBD-CD9236115373}"/>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749BF799-3985-4364-8B6F-F0F62B22710C}"/>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BFA32383-EE76-4D6A-B281-89287101FF71}"/>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FBDAA6A-24E8-40C0-A07E-414C651DAE52}"/>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784D1FD3-94F2-47DA-9826-1341FC5A3ADC}"/>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DC2AC1F-7A21-4316-8076-E62B31ED092C}"/>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93C65A53-BA07-4699-A1C3-939E16BBB8BD}"/>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FFAF0294-405C-4639-ACEC-5F6A4262F8F0}"/>
            </a:ext>
          </a:extLst>
        </xdr:cNvPr>
        <xdr:cNvSpPr txBox="1"/>
      </xdr:nvSpPr>
      <xdr:spPr>
        <a:xfrm>
          <a:off x="5918200" y="495935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8D4E2710-8AF2-4285-94D8-559EE5AB5DB1}"/>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7CBD2513-BFA7-4746-9E61-EDEFBAFC491C}"/>
            </a:ext>
          </a:extLst>
        </xdr:cNvPr>
        <xdr:cNvCxnSpPr/>
      </xdr:nvCxnSpPr>
      <xdr:spPr>
        <a:xfrm>
          <a:off x="5956300" y="6978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38A66ED9-0902-498F-88B6-AB680F933E7E}"/>
            </a:ext>
          </a:extLst>
        </xdr:cNvPr>
        <xdr:cNvSpPr txBox="1"/>
      </xdr:nvSpPr>
      <xdr:spPr>
        <a:xfrm>
          <a:off x="55272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80B0C492-64E4-4789-8E81-F9A1474D982C}"/>
            </a:ext>
          </a:extLst>
        </xdr:cNvPr>
        <xdr:cNvCxnSpPr/>
      </xdr:nvCxnSpPr>
      <xdr:spPr>
        <a:xfrm>
          <a:off x="5956300" y="6610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a:extLst>
            <a:ext uri="{FF2B5EF4-FFF2-40B4-BE49-F238E27FC236}">
              <a16:creationId xmlns:a16="http://schemas.microsoft.com/office/drawing/2014/main" id="{094C2507-6D28-4A20-BAC6-4799FD600021}"/>
            </a:ext>
          </a:extLst>
        </xdr:cNvPr>
        <xdr:cNvSpPr txBox="1"/>
      </xdr:nvSpPr>
      <xdr:spPr>
        <a:xfrm>
          <a:off x="5418031" y="6474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E0F71652-21A8-4B42-9EF7-C1C8306F84D7}"/>
            </a:ext>
          </a:extLst>
        </xdr:cNvPr>
        <xdr:cNvCxnSpPr/>
      </xdr:nvCxnSpPr>
      <xdr:spPr>
        <a:xfrm>
          <a:off x="595630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a:extLst>
            <a:ext uri="{FF2B5EF4-FFF2-40B4-BE49-F238E27FC236}">
              <a16:creationId xmlns:a16="http://schemas.microsoft.com/office/drawing/2014/main" id="{4B0107AF-3E2F-4BC7-BD0E-5D26E13786B3}"/>
            </a:ext>
          </a:extLst>
        </xdr:cNvPr>
        <xdr:cNvSpPr txBox="1"/>
      </xdr:nvSpPr>
      <xdr:spPr>
        <a:xfrm>
          <a:off x="5418031" y="6112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7A82F3C3-F49B-49D1-A7C9-9C237EE23D11}"/>
            </a:ext>
          </a:extLst>
        </xdr:cNvPr>
        <xdr:cNvCxnSpPr/>
      </xdr:nvCxnSpPr>
      <xdr:spPr>
        <a:xfrm>
          <a:off x="5956300" y="5880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a:extLst>
            <a:ext uri="{FF2B5EF4-FFF2-40B4-BE49-F238E27FC236}">
              <a16:creationId xmlns:a16="http://schemas.microsoft.com/office/drawing/2014/main" id="{C49E2169-96A9-400A-996C-A486ABB21F2F}"/>
            </a:ext>
          </a:extLst>
        </xdr:cNvPr>
        <xdr:cNvSpPr txBox="1"/>
      </xdr:nvSpPr>
      <xdr:spPr>
        <a:xfrm>
          <a:off x="5418031" y="5744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71F7CC0D-7CFF-4C36-8B71-93FDBEAE16DD}"/>
            </a:ext>
          </a:extLst>
        </xdr:cNvPr>
        <xdr:cNvCxnSpPr/>
      </xdr:nvCxnSpPr>
      <xdr:spPr>
        <a:xfrm>
          <a:off x="5956300" y="551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a:extLst>
            <a:ext uri="{FF2B5EF4-FFF2-40B4-BE49-F238E27FC236}">
              <a16:creationId xmlns:a16="http://schemas.microsoft.com/office/drawing/2014/main" id="{8F505FCD-ED7B-4BC4-9E5E-6D654704D66F}"/>
            </a:ext>
          </a:extLst>
        </xdr:cNvPr>
        <xdr:cNvSpPr txBox="1"/>
      </xdr:nvSpPr>
      <xdr:spPr>
        <a:xfrm>
          <a:off x="5327878" y="53759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22CB5B9-37CC-4C2C-8C86-82576F2CDC03}"/>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a:extLst>
            <a:ext uri="{FF2B5EF4-FFF2-40B4-BE49-F238E27FC236}">
              <a16:creationId xmlns:a16="http://schemas.microsoft.com/office/drawing/2014/main" id="{7DA2D1C0-BF46-4387-90A9-A264A202D95E}"/>
            </a:ext>
          </a:extLst>
        </xdr:cNvPr>
        <xdr:cNvSpPr txBox="1"/>
      </xdr:nvSpPr>
      <xdr:spPr>
        <a:xfrm>
          <a:off x="5327878" y="50076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DB2361C2-FDA2-453D-B1E5-9FC0CF48EEFE}"/>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135974</xdr:rowOff>
    </xdr:from>
    <xdr:to>
      <xdr:col>54</xdr:col>
      <xdr:colOff>189865</xdr:colOff>
      <xdr:row>42</xdr:row>
      <xdr:rowOff>34420</xdr:rowOff>
    </xdr:to>
    <xdr:cxnSp macro="">
      <xdr:nvCxnSpPr>
        <xdr:cNvPr id="114" name="直線コネクタ 113">
          <a:extLst>
            <a:ext uri="{FF2B5EF4-FFF2-40B4-BE49-F238E27FC236}">
              <a16:creationId xmlns:a16="http://schemas.microsoft.com/office/drawing/2014/main" id="{7DDE0117-9A5F-4706-BD2E-48286487A6E1}"/>
            </a:ext>
          </a:extLst>
        </xdr:cNvPr>
        <xdr:cNvCxnSpPr/>
      </xdr:nvCxnSpPr>
      <xdr:spPr>
        <a:xfrm flipV="1">
          <a:off x="9429115" y="5755724"/>
          <a:ext cx="0" cy="12192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45819</xdr:rowOff>
    </xdr:from>
    <xdr:ext cx="469744" cy="259045"/>
    <xdr:sp macro="" textlink="">
      <xdr:nvSpPr>
        <xdr:cNvPr id="115" name="【道路】&#10;一人当たり延長最小値テキスト">
          <a:extLst>
            <a:ext uri="{FF2B5EF4-FFF2-40B4-BE49-F238E27FC236}">
              <a16:creationId xmlns:a16="http://schemas.microsoft.com/office/drawing/2014/main" id="{91D7C1AC-7361-46C5-9CDA-B87CA93AD77F}"/>
            </a:ext>
          </a:extLst>
        </xdr:cNvPr>
        <xdr:cNvSpPr txBox="1"/>
      </xdr:nvSpPr>
      <xdr:spPr>
        <a:xfrm>
          <a:off x="9467850" y="6986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34420</xdr:rowOff>
    </xdr:from>
    <xdr:to>
      <xdr:col>55</xdr:col>
      <xdr:colOff>88900</xdr:colOff>
      <xdr:row>42</xdr:row>
      <xdr:rowOff>34420</xdr:rowOff>
    </xdr:to>
    <xdr:cxnSp macro="">
      <xdr:nvCxnSpPr>
        <xdr:cNvPr id="116" name="直線コネクタ 115">
          <a:extLst>
            <a:ext uri="{FF2B5EF4-FFF2-40B4-BE49-F238E27FC236}">
              <a16:creationId xmlns:a16="http://schemas.microsoft.com/office/drawing/2014/main" id="{D70ED7E0-B331-4D73-8295-3D7E26E6BA13}"/>
            </a:ext>
          </a:extLst>
        </xdr:cNvPr>
        <xdr:cNvCxnSpPr/>
      </xdr:nvCxnSpPr>
      <xdr:spPr>
        <a:xfrm>
          <a:off x="9359900" y="69749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82651</xdr:rowOff>
    </xdr:from>
    <xdr:ext cx="690189" cy="259045"/>
    <xdr:sp macro="" textlink="">
      <xdr:nvSpPr>
        <xdr:cNvPr id="117" name="【道路】&#10;一人当たり延長最大値テキスト">
          <a:extLst>
            <a:ext uri="{FF2B5EF4-FFF2-40B4-BE49-F238E27FC236}">
              <a16:creationId xmlns:a16="http://schemas.microsoft.com/office/drawing/2014/main" id="{DA3A2AAB-A745-4B78-9C02-896C3788004D}"/>
            </a:ext>
          </a:extLst>
        </xdr:cNvPr>
        <xdr:cNvSpPr txBox="1"/>
      </xdr:nvSpPr>
      <xdr:spPr>
        <a:xfrm>
          <a:off x="9467850" y="55373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135974</xdr:rowOff>
    </xdr:from>
    <xdr:to>
      <xdr:col>55</xdr:col>
      <xdr:colOff>88900</xdr:colOff>
      <xdr:row>34</xdr:row>
      <xdr:rowOff>135974</xdr:rowOff>
    </xdr:to>
    <xdr:cxnSp macro="">
      <xdr:nvCxnSpPr>
        <xdr:cNvPr id="118" name="直線コネクタ 117">
          <a:extLst>
            <a:ext uri="{FF2B5EF4-FFF2-40B4-BE49-F238E27FC236}">
              <a16:creationId xmlns:a16="http://schemas.microsoft.com/office/drawing/2014/main" id="{291055F5-8213-4539-AB7D-63F66E99C912}"/>
            </a:ext>
          </a:extLst>
        </xdr:cNvPr>
        <xdr:cNvCxnSpPr/>
      </xdr:nvCxnSpPr>
      <xdr:spPr>
        <a:xfrm>
          <a:off x="9359900" y="575572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134718</xdr:rowOff>
    </xdr:from>
    <xdr:ext cx="534377" cy="259045"/>
    <xdr:sp macro="" textlink="">
      <xdr:nvSpPr>
        <xdr:cNvPr id="119" name="【道路】&#10;一人当たり延長平均値テキスト">
          <a:extLst>
            <a:ext uri="{FF2B5EF4-FFF2-40B4-BE49-F238E27FC236}">
              <a16:creationId xmlns:a16="http://schemas.microsoft.com/office/drawing/2014/main" id="{64B70FFA-8B4E-4C78-8F26-F613902FD95F}"/>
            </a:ext>
          </a:extLst>
        </xdr:cNvPr>
        <xdr:cNvSpPr txBox="1"/>
      </xdr:nvSpPr>
      <xdr:spPr>
        <a:xfrm>
          <a:off x="9467850" y="67450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111841</xdr:rowOff>
    </xdr:from>
    <xdr:to>
      <xdr:col>55</xdr:col>
      <xdr:colOff>50800</xdr:colOff>
      <xdr:row>42</xdr:row>
      <xdr:rowOff>41991</xdr:rowOff>
    </xdr:to>
    <xdr:sp macro="" textlink="">
      <xdr:nvSpPr>
        <xdr:cNvPr id="120" name="フローチャート: 判断 119">
          <a:extLst>
            <a:ext uri="{FF2B5EF4-FFF2-40B4-BE49-F238E27FC236}">
              <a16:creationId xmlns:a16="http://schemas.microsoft.com/office/drawing/2014/main" id="{15AFB039-6D27-4CE2-8F31-181BD084ED3E}"/>
            </a:ext>
          </a:extLst>
        </xdr:cNvPr>
        <xdr:cNvSpPr/>
      </xdr:nvSpPr>
      <xdr:spPr>
        <a:xfrm>
          <a:off x="9398000" y="688729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112024</xdr:rowOff>
    </xdr:from>
    <xdr:to>
      <xdr:col>50</xdr:col>
      <xdr:colOff>165100</xdr:colOff>
      <xdr:row>42</xdr:row>
      <xdr:rowOff>42174</xdr:rowOff>
    </xdr:to>
    <xdr:sp macro="" textlink="">
      <xdr:nvSpPr>
        <xdr:cNvPr id="121" name="フローチャート: 判断 120">
          <a:extLst>
            <a:ext uri="{FF2B5EF4-FFF2-40B4-BE49-F238E27FC236}">
              <a16:creationId xmlns:a16="http://schemas.microsoft.com/office/drawing/2014/main" id="{F9E4E3ED-D87E-4EA8-98EB-5867F3B50D6E}"/>
            </a:ext>
          </a:extLst>
        </xdr:cNvPr>
        <xdr:cNvSpPr/>
      </xdr:nvSpPr>
      <xdr:spPr>
        <a:xfrm>
          <a:off x="8636000" y="688747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99646</xdr:rowOff>
    </xdr:from>
    <xdr:to>
      <xdr:col>46</xdr:col>
      <xdr:colOff>38100</xdr:colOff>
      <xdr:row>42</xdr:row>
      <xdr:rowOff>29796</xdr:rowOff>
    </xdr:to>
    <xdr:sp macro="" textlink="">
      <xdr:nvSpPr>
        <xdr:cNvPr id="122" name="フローチャート: 判断 121">
          <a:extLst>
            <a:ext uri="{FF2B5EF4-FFF2-40B4-BE49-F238E27FC236}">
              <a16:creationId xmlns:a16="http://schemas.microsoft.com/office/drawing/2014/main" id="{F5CF0928-5696-4027-ABCF-0274552FC9BE}"/>
            </a:ext>
          </a:extLst>
        </xdr:cNvPr>
        <xdr:cNvSpPr/>
      </xdr:nvSpPr>
      <xdr:spPr>
        <a:xfrm>
          <a:off x="7842250" y="687509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99969</xdr:rowOff>
    </xdr:from>
    <xdr:to>
      <xdr:col>41</xdr:col>
      <xdr:colOff>101600</xdr:colOff>
      <xdr:row>42</xdr:row>
      <xdr:rowOff>30119</xdr:rowOff>
    </xdr:to>
    <xdr:sp macro="" textlink="">
      <xdr:nvSpPr>
        <xdr:cNvPr id="123" name="フローチャート: 判断 122">
          <a:extLst>
            <a:ext uri="{FF2B5EF4-FFF2-40B4-BE49-F238E27FC236}">
              <a16:creationId xmlns:a16="http://schemas.microsoft.com/office/drawing/2014/main" id="{0652001B-F2E1-4D22-B470-138DFBA9E448}"/>
            </a:ext>
          </a:extLst>
        </xdr:cNvPr>
        <xdr:cNvSpPr/>
      </xdr:nvSpPr>
      <xdr:spPr>
        <a:xfrm>
          <a:off x="7029450" y="687541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95982</xdr:rowOff>
    </xdr:from>
    <xdr:to>
      <xdr:col>36</xdr:col>
      <xdr:colOff>165100</xdr:colOff>
      <xdr:row>42</xdr:row>
      <xdr:rowOff>26132</xdr:rowOff>
    </xdr:to>
    <xdr:sp macro="" textlink="">
      <xdr:nvSpPr>
        <xdr:cNvPr id="124" name="フローチャート: 判断 123">
          <a:extLst>
            <a:ext uri="{FF2B5EF4-FFF2-40B4-BE49-F238E27FC236}">
              <a16:creationId xmlns:a16="http://schemas.microsoft.com/office/drawing/2014/main" id="{EC7695D8-875E-4E2C-A085-783E4DE0BD79}"/>
            </a:ext>
          </a:extLst>
        </xdr:cNvPr>
        <xdr:cNvSpPr/>
      </xdr:nvSpPr>
      <xdr:spPr>
        <a:xfrm>
          <a:off x="6235700" y="687143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81D2788D-5400-40A3-8330-F441309E8836}"/>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193C206-6A97-49BC-8631-9ABF63B1C921}"/>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24F78AB-1307-4958-A78B-78FA42448C82}"/>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24FA630A-DC1B-4BF4-BC46-A3FF9C157966}"/>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403D8677-48C5-43B3-8B94-F39F1A2A03FC}"/>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136499</xdr:rowOff>
    </xdr:from>
    <xdr:to>
      <xdr:col>55</xdr:col>
      <xdr:colOff>50800</xdr:colOff>
      <xdr:row>42</xdr:row>
      <xdr:rowOff>66649</xdr:rowOff>
    </xdr:to>
    <xdr:sp macro="" textlink="">
      <xdr:nvSpPr>
        <xdr:cNvPr id="130" name="楕円 129">
          <a:extLst>
            <a:ext uri="{FF2B5EF4-FFF2-40B4-BE49-F238E27FC236}">
              <a16:creationId xmlns:a16="http://schemas.microsoft.com/office/drawing/2014/main" id="{BF49177E-742A-4A48-A645-D8C724330D26}"/>
            </a:ext>
          </a:extLst>
        </xdr:cNvPr>
        <xdr:cNvSpPr/>
      </xdr:nvSpPr>
      <xdr:spPr>
        <a:xfrm>
          <a:off x="9398000" y="691194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90269</xdr:rowOff>
    </xdr:from>
    <xdr:ext cx="534377" cy="259045"/>
    <xdr:sp macro="" textlink="">
      <xdr:nvSpPr>
        <xdr:cNvPr id="131" name="【道路】&#10;一人当たり延長該当値テキスト">
          <a:extLst>
            <a:ext uri="{FF2B5EF4-FFF2-40B4-BE49-F238E27FC236}">
              <a16:creationId xmlns:a16="http://schemas.microsoft.com/office/drawing/2014/main" id="{16DBF479-9D16-48C4-98DA-A4652962BB60}"/>
            </a:ext>
          </a:extLst>
        </xdr:cNvPr>
        <xdr:cNvSpPr txBox="1"/>
      </xdr:nvSpPr>
      <xdr:spPr>
        <a:xfrm>
          <a:off x="9467850" y="6865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136633</xdr:rowOff>
    </xdr:from>
    <xdr:to>
      <xdr:col>50</xdr:col>
      <xdr:colOff>165100</xdr:colOff>
      <xdr:row>42</xdr:row>
      <xdr:rowOff>66783</xdr:rowOff>
    </xdr:to>
    <xdr:sp macro="" textlink="">
      <xdr:nvSpPr>
        <xdr:cNvPr id="132" name="楕円 131">
          <a:extLst>
            <a:ext uri="{FF2B5EF4-FFF2-40B4-BE49-F238E27FC236}">
              <a16:creationId xmlns:a16="http://schemas.microsoft.com/office/drawing/2014/main" id="{ADB16CFF-EDF2-46EF-AEA0-A1AA3673FB19}"/>
            </a:ext>
          </a:extLst>
        </xdr:cNvPr>
        <xdr:cNvSpPr/>
      </xdr:nvSpPr>
      <xdr:spPr>
        <a:xfrm>
          <a:off x="8636000" y="691208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15849</xdr:rowOff>
    </xdr:from>
    <xdr:to>
      <xdr:col>55</xdr:col>
      <xdr:colOff>0</xdr:colOff>
      <xdr:row>42</xdr:row>
      <xdr:rowOff>15983</xdr:rowOff>
    </xdr:to>
    <xdr:cxnSp macro="">
      <xdr:nvCxnSpPr>
        <xdr:cNvPr id="133" name="直線コネクタ 132">
          <a:extLst>
            <a:ext uri="{FF2B5EF4-FFF2-40B4-BE49-F238E27FC236}">
              <a16:creationId xmlns:a16="http://schemas.microsoft.com/office/drawing/2014/main" id="{5C6AFE2F-1F00-4854-BA32-12DB106E7732}"/>
            </a:ext>
          </a:extLst>
        </xdr:cNvPr>
        <xdr:cNvCxnSpPr/>
      </xdr:nvCxnSpPr>
      <xdr:spPr>
        <a:xfrm flipV="1">
          <a:off x="8686800" y="6956399"/>
          <a:ext cx="742950" cy="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136921</xdr:rowOff>
    </xdr:from>
    <xdr:to>
      <xdr:col>46</xdr:col>
      <xdr:colOff>38100</xdr:colOff>
      <xdr:row>42</xdr:row>
      <xdr:rowOff>67071</xdr:rowOff>
    </xdr:to>
    <xdr:sp macro="" textlink="">
      <xdr:nvSpPr>
        <xdr:cNvPr id="134" name="楕円 133">
          <a:extLst>
            <a:ext uri="{FF2B5EF4-FFF2-40B4-BE49-F238E27FC236}">
              <a16:creationId xmlns:a16="http://schemas.microsoft.com/office/drawing/2014/main" id="{97158C01-3725-4D33-99E6-E2D81092D62C}"/>
            </a:ext>
          </a:extLst>
        </xdr:cNvPr>
        <xdr:cNvSpPr/>
      </xdr:nvSpPr>
      <xdr:spPr>
        <a:xfrm>
          <a:off x="7842250" y="691237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15983</xdr:rowOff>
    </xdr:from>
    <xdr:to>
      <xdr:col>50</xdr:col>
      <xdr:colOff>114300</xdr:colOff>
      <xdr:row>42</xdr:row>
      <xdr:rowOff>16271</xdr:rowOff>
    </xdr:to>
    <xdr:cxnSp macro="">
      <xdr:nvCxnSpPr>
        <xdr:cNvPr id="135" name="直線コネクタ 134">
          <a:extLst>
            <a:ext uri="{FF2B5EF4-FFF2-40B4-BE49-F238E27FC236}">
              <a16:creationId xmlns:a16="http://schemas.microsoft.com/office/drawing/2014/main" id="{CCDF6716-3912-447B-932B-6F809629E1FC}"/>
            </a:ext>
          </a:extLst>
        </xdr:cNvPr>
        <xdr:cNvCxnSpPr/>
      </xdr:nvCxnSpPr>
      <xdr:spPr>
        <a:xfrm flipV="1">
          <a:off x="7886700" y="6956533"/>
          <a:ext cx="800100" cy="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140646</xdr:rowOff>
    </xdr:from>
    <xdr:to>
      <xdr:col>41</xdr:col>
      <xdr:colOff>101600</xdr:colOff>
      <xdr:row>42</xdr:row>
      <xdr:rowOff>70796</xdr:rowOff>
    </xdr:to>
    <xdr:sp macro="" textlink="">
      <xdr:nvSpPr>
        <xdr:cNvPr id="136" name="楕円 135">
          <a:extLst>
            <a:ext uri="{FF2B5EF4-FFF2-40B4-BE49-F238E27FC236}">
              <a16:creationId xmlns:a16="http://schemas.microsoft.com/office/drawing/2014/main" id="{13CED682-9C48-40A8-A78C-DD3C626E510A}"/>
            </a:ext>
          </a:extLst>
        </xdr:cNvPr>
        <xdr:cNvSpPr/>
      </xdr:nvSpPr>
      <xdr:spPr>
        <a:xfrm>
          <a:off x="7029450" y="691609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16271</xdr:rowOff>
    </xdr:from>
    <xdr:to>
      <xdr:col>45</xdr:col>
      <xdr:colOff>177800</xdr:colOff>
      <xdr:row>42</xdr:row>
      <xdr:rowOff>19996</xdr:rowOff>
    </xdr:to>
    <xdr:cxnSp macro="">
      <xdr:nvCxnSpPr>
        <xdr:cNvPr id="137" name="直線コネクタ 136">
          <a:extLst>
            <a:ext uri="{FF2B5EF4-FFF2-40B4-BE49-F238E27FC236}">
              <a16:creationId xmlns:a16="http://schemas.microsoft.com/office/drawing/2014/main" id="{9D52FEEE-B8B6-4164-BC61-1653C19E2799}"/>
            </a:ext>
          </a:extLst>
        </xdr:cNvPr>
        <xdr:cNvCxnSpPr/>
      </xdr:nvCxnSpPr>
      <xdr:spPr>
        <a:xfrm flipV="1">
          <a:off x="7080250" y="6956821"/>
          <a:ext cx="806450" cy="3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140794</xdr:rowOff>
    </xdr:from>
    <xdr:to>
      <xdr:col>36</xdr:col>
      <xdr:colOff>165100</xdr:colOff>
      <xdr:row>42</xdr:row>
      <xdr:rowOff>70944</xdr:rowOff>
    </xdr:to>
    <xdr:sp macro="" textlink="">
      <xdr:nvSpPr>
        <xdr:cNvPr id="138" name="楕円 137">
          <a:extLst>
            <a:ext uri="{FF2B5EF4-FFF2-40B4-BE49-F238E27FC236}">
              <a16:creationId xmlns:a16="http://schemas.microsoft.com/office/drawing/2014/main" id="{810032F4-23D9-4609-A1C0-72BB5E3682F5}"/>
            </a:ext>
          </a:extLst>
        </xdr:cNvPr>
        <xdr:cNvSpPr/>
      </xdr:nvSpPr>
      <xdr:spPr>
        <a:xfrm>
          <a:off x="6235700" y="691624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19996</xdr:rowOff>
    </xdr:from>
    <xdr:to>
      <xdr:col>41</xdr:col>
      <xdr:colOff>50800</xdr:colOff>
      <xdr:row>42</xdr:row>
      <xdr:rowOff>20144</xdr:rowOff>
    </xdr:to>
    <xdr:cxnSp macro="">
      <xdr:nvCxnSpPr>
        <xdr:cNvPr id="139" name="直線コネクタ 138">
          <a:extLst>
            <a:ext uri="{FF2B5EF4-FFF2-40B4-BE49-F238E27FC236}">
              <a16:creationId xmlns:a16="http://schemas.microsoft.com/office/drawing/2014/main" id="{44D9DA2C-E056-48BE-8117-D78580C5CDC3}"/>
            </a:ext>
          </a:extLst>
        </xdr:cNvPr>
        <xdr:cNvCxnSpPr/>
      </xdr:nvCxnSpPr>
      <xdr:spPr>
        <a:xfrm flipV="1">
          <a:off x="6286500" y="6960546"/>
          <a:ext cx="793750" cy="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58701</xdr:rowOff>
    </xdr:from>
    <xdr:ext cx="534377" cy="259045"/>
    <xdr:sp macro="" textlink="">
      <xdr:nvSpPr>
        <xdr:cNvPr id="140" name="n_1aveValue【道路】&#10;一人当たり延長">
          <a:extLst>
            <a:ext uri="{FF2B5EF4-FFF2-40B4-BE49-F238E27FC236}">
              <a16:creationId xmlns:a16="http://schemas.microsoft.com/office/drawing/2014/main" id="{9DA455F6-7449-420F-AC6C-DE18D7EEDE14}"/>
            </a:ext>
          </a:extLst>
        </xdr:cNvPr>
        <xdr:cNvSpPr txBox="1"/>
      </xdr:nvSpPr>
      <xdr:spPr>
        <a:xfrm>
          <a:off x="8425961" y="6669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46323</xdr:rowOff>
    </xdr:from>
    <xdr:ext cx="534377" cy="259045"/>
    <xdr:sp macro="" textlink="">
      <xdr:nvSpPr>
        <xdr:cNvPr id="141" name="n_2aveValue【道路】&#10;一人当たり延長">
          <a:extLst>
            <a:ext uri="{FF2B5EF4-FFF2-40B4-BE49-F238E27FC236}">
              <a16:creationId xmlns:a16="http://schemas.microsoft.com/office/drawing/2014/main" id="{D97A1F84-8F78-41C9-B86A-50FC684310EF}"/>
            </a:ext>
          </a:extLst>
        </xdr:cNvPr>
        <xdr:cNvSpPr txBox="1"/>
      </xdr:nvSpPr>
      <xdr:spPr>
        <a:xfrm>
          <a:off x="7644911" y="6656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46646</xdr:rowOff>
    </xdr:from>
    <xdr:ext cx="534377" cy="259045"/>
    <xdr:sp macro="" textlink="">
      <xdr:nvSpPr>
        <xdr:cNvPr id="142" name="n_3aveValue【道路】&#10;一人当たり延長">
          <a:extLst>
            <a:ext uri="{FF2B5EF4-FFF2-40B4-BE49-F238E27FC236}">
              <a16:creationId xmlns:a16="http://schemas.microsoft.com/office/drawing/2014/main" id="{319966C5-B05D-49F3-96EC-537206D39249}"/>
            </a:ext>
          </a:extLst>
        </xdr:cNvPr>
        <xdr:cNvSpPr txBox="1"/>
      </xdr:nvSpPr>
      <xdr:spPr>
        <a:xfrm>
          <a:off x="6851161" y="6656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42659</xdr:rowOff>
    </xdr:from>
    <xdr:ext cx="534377" cy="259045"/>
    <xdr:sp macro="" textlink="">
      <xdr:nvSpPr>
        <xdr:cNvPr id="143" name="n_4aveValue【道路】&#10;一人当たり延長">
          <a:extLst>
            <a:ext uri="{FF2B5EF4-FFF2-40B4-BE49-F238E27FC236}">
              <a16:creationId xmlns:a16="http://schemas.microsoft.com/office/drawing/2014/main" id="{3AE3C62B-8657-40EF-8676-83E752AB5844}"/>
            </a:ext>
          </a:extLst>
        </xdr:cNvPr>
        <xdr:cNvSpPr txBox="1"/>
      </xdr:nvSpPr>
      <xdr:spPr>
        <a:xfrm>
          <a:off x="6038361" y="6653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57910</xdr:rowOff>
    </xdr:from>
    <xdr:ext cx="534377" cy="259045"/>
    <xdr:sp macro="" textlink="">
      <xdr:nvSpPr>
        <xdr:cNvPr id="144" name="n_1mainValue【道路】&#10;一人当たり延長">
          <a:extLst>
            <a:ext uri="{FF2B5EF4-FFF2-40B4-BE49-F238E27FC236}">
              <a16:creationId xmlns:a16="http://schemas.microsoft.com/office/drawing/2014/main" id="{97A79816-5BB4-4917-A07D-020189A62D51}"/>
            </a:ext>
          </a:extLst>
        </xdr:cNvPr>
        <xdr:cNvSpPr txBox="1"/>
      </xdr:nvSpPr>
      <xdr:spPr>
        <a:xfrm>
          <a:off x="8425961" y="6998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58198</xdr:rowOff>
    </xdr:from>
    <xdr:ext cx="534377" cy="259045"/>
    <xdr:sp macro="" textlink="">
      <xdr:nvSpPr>
        <xdr:cNvPr id="145" name="n_2mainValue【道路】&#10;一人当たり延長">
          <a:extLst>
            <a:ext uri="{FF2B5EF4-FFF2-40B4-BE49-F238E27FC236}">
              <a16:creationId xmlns:a16="http://schemas.microsoft.com/office/drawing/2014/main" id="{7F16CC20-87BB-47E3-8500-00040FA7D194}"/>
            </a:ext>
          </a:extLst>
        </xdr:cNvPr>
        <xdr:cNvSpPr txBox="1"/>
      </xdr:nvSpPr>
      <xdr:spPr>
        <a:xfrm>
          <a:off x="7644911" y="6998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61923</xdr:rowOff>
    </xdr:from>
    <xdr:ext cx="534377" cy="259045"/>
    <xdr:sp macro="" textlink="">
      <xdr:nvSpPr>
        <xdr:cNvPr id="146" name="n_3mainValue【道路】&#10;一人当たり延長">
          <a:extLst>
            <a:ext uri="{FF2B5EF4-FFF2-40B4-BE49-F238E27FC236}">
              <a16:creationId xmlns:a16="http://schemas.microsoft.com/office/drawing/2014/main" id="{B2578A30-0AAC-417F-B693-202C3B20C765}"/>
            </a:ext>
          </a:extLst>
        </xdr:cNvPr>
        <xdr:cNvSpPr txBox="1"/>
      </xdr:nvSpPr>
      <xdr:spPr>
        <a:xfrm>
          <a:off x="6851161" y="7002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62071</xdr:rowOff>
    </xdr:from>
    <xdr:ext cx="534377" cy="259045"/>
    <xdr:sp macro="" textlink="">
      <xdr:nvSpPr>
        <xdr:cNvPr id="147" name="n_4mainValue【道路】&#10;一人当たり延長">
          <a:extLst>
            <a:ext uri="{FF2B5EF4-FFF2-40B4-BE49-F238E27FC236}">
              <a16:creationId xmlns:a16="http://schemas.microsoft.com/office/drawing/2014/main" id="{85F83862-542C-4837-A32D-4564393344FE}"/>
            </a:ext>
          </a:extLst>
        </xdr:cNvPr>
        <xdr:cNvSpPr txBox="1"/>
      </xdr:nvSpPr>
      <xdr:spPr>
        <a:xfrm>
          <a:off x="6038361" y="7002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8B2D4199-E1E9-4256-961A-70BD2F48F765}"/>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FB57FFCA-199B-4BAA-8F86-98AB180742AB}"/>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704F486C-2B46-44EB-8612-A4B14A05CB56}"/>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D723FB91-040F-4FB9-AB95-CBB5ECFB9B3A}"/>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3FB461E-5A9E-401C-AEA7-CFA4584CA55E}"/>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9740C97F-1D44-4C2B-AF98-56C623E6ADA2}"/>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E5653DB3-7DD0-4607-943D-91A0E2C88EBB}"/>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23251997-87A9-4013-A78E-480AA9C26705}"/>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E56C7B3A-1240-422A-A6FE-18CBCE0AADDD}"/>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E710CA09-CA5F-4464-91AD-66FD8D7301C5}"/>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92D07B05-3F62-425A-B768-6862A85EF097}"/>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057D9F23-4C75-44CF-A9DF-42360BA7883D}"/>
            </a:ext>
          </a:extLst>
        </xdr:cNvPr>
        <xdr:cNvCxnSpPr/>
      </xdr:nvCxnSpPr>
      <xdr:spPr>
        <a:xfrm>
          <a:off x="6858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671F0D76-66CB-4CA9-8EC3-C719D8B6A298}"/>
            </a:ext>
          </a:extLst>
        </xdr:cNvPr>
        <xdr:cNvSpPr txBox="1"/>
      </xdr:nvSpPr>
      <xdr:spPr>
        <a:xfrm>
          <a:off x="27577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2DA8EAAF-A9DA-4663-85C7-9058D8650786}"/>
            </a:ext>
          </a:extLst>
        </xdr:cNvPr>
        <xdr:cNvCxnSpPr/>
      </xdr:nvCxnSpPr>
      <xdr:spPr>
        <a:xfrm>
          <a:off x="6858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AB22218B-08FC-4637-863B-17DF16EEB2B6}"/>
            </a:ext>
          </a:extLst>
        </xdr:cNvPr>
        <xdr:cNvSpPr txBox="1"/>
      </xdr:nvSpPr>
      <xdr:spPr>
        <a:xfrm>
          <a:off x="3398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EF1A2615-9EA9-4F9A-B080-C753350DC97D}"/>
            </a:ext>
          </a:extLst>
        </xdr:cNvPr>
        <xdr:cNvCxnSpPr/>
      </xdr:nvCxnSpPr>
      <xdr:spPr>
        <a:xfrm>
          <a:off x="6858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E6B3AFF5-C01B-4258-A991-334663A5E386}"/>
            </a:ext>
          </a:extLst>
        </xdr:cNvPr>
        <xdr:cNvSpPr txBox="1"/>
      </xdr:nvSpPr>
      <xdr:spPr>
        <a:xfrm>
          <a:off x="3398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0575040C-BB66-473B-9572-0BB4469256AC}"/>
            </a:ext>
          </a:extLst>
        </xdr:cNvPr>
        <xdr:cNvCxnSpPr/>
      </xdr:nvCxnSpPr>
      <xdr:spPr>
        <a:xfrm>
          <a:off x="6858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0DF7D9CD-2ADE-4F56-B515-D04DDFDAF08B}"/>
            </a:ext>
          </a:extLst>
        </xdr:cNvPr>
        <xdr:cNvSpPr txBox="1"/>
      </xdr:nvSpPr>
      <xdr:spPr>
        <a:xfrm>
          <a:off x="3398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C6BC0EB6-2954-462A-A630-01491F79FBFC}"/>
            </a:ext>
          </a:extLst>
        </xdr:cNvPr>
        <xdr:cNvCxnSpPr/>
      </xdr:nvCxnSpPr>
      <xdr:spPr>
        <a:xfrm>
          <a:off x="6858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A203FDE8-E9E1-423F-8ECB-7E2EB04561C3}"/>
            </a:ext>
          </a:extLst>
        </xdr:cNvPr>
        <xdr:cNvSpPr txBox="1"/>
      </xdr:nvSpPr>
      <xdr:spPr>
        <a:xfrm>
          <a:off x="3398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DB9B7FAF-3BEB-4B93-ACE5-266FE915977D}"/>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4C20418C-E744-4E2B-ABBF-C4B7281917DD}"/>
            </a:ext>
          </a:extLst>
        </xdr:cNvPr>
        <xdr:cNvSpPr txBox="1"/>
      </xdr:nvSpPr>
      <xdr:spPr>
        <a:xfrm>
          <a:off x="384961" y="8677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5160BA7F-7782-4C38-A0DD-CFD87930F7EA}"/>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32385</xdr:rowOff>
    </xdr:from>
    <xdr:to>
      <xdr:col>24</xdr:col>
      <xdr:colOff>62865</xdr:colOff>
      <xdr:row>64</xdr:row>
      <xdr:rowOff>28575</xdr:rowOff>
    </xdr:to>
    <xdr:cxnSp macro="">
      <xdr:nvCxnSpPr>
        <xdr:cNvPr id="172" name="直線コネクタ 171">
          <a:extLst>
            <a:ext uri="{FF2B5EF4-FFF2-40B4-BE49-F238E27FC236}">
              <a16:creationId xmlns:a16="http://schemas.microsoft.com/office/drawing/2014/main" id="{3CD0D76B-F872-4998-B526-E4C023364F1D}"/>
            </a:ext>
          </a:extLst>
        </xdr:cNvPr>
        <xdr:cNvCxnSpPr/>
      </xdr:nvCxnSpPr>
      <xdr:spPr>
        <a:xfrm flipV="1">
          <a:off x="4177665" y="9284335"/>
          <a:ext cx="0" cy="1316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32402</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2FB332E1-2C46-4D78-8262-D11AE48A867E}"/>
            </a:ext>
          </a:extLst>
        </xdr:cNvPr>
        <xdr:cNvSpPr txBox="1"/>
      </xdr:nvSpPr>
      <xdr:spPr>
        <a:xfrm>
          <a:off x="4216400" y="10605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28575</xdr:rowOff>
    </xdr:from>
    <xdr:to>
      <xdr:col>24</xdr:col>
      <xdr:colOff>152400</xdr:colOff>
      <xdr:row>64</xdr:row>
      <xdr:rowOff>28575</xdr:rowOff>
    </xdr:to>
    <xdr:cxnSp macro="">
      <xdr:nvCxnSpPr>
        <xdr:cNvPr id="174" name="直線コネクタ 173">
          <a:extLst>
            <a:ext uri="{FF2B5EF4-FFF2-40B4-BE49-F238E27FC236}">
              <a16:creationId xmlns:a16="http://schemas.microsoft.com/office/drawing/2014/main" id="{FD43AEA1-B421-4FF3-97B5-FB0DD6B4D5F9}"/>
            </a:ext>
          </a:extLst>
        </xdr:cNvPr>
        <xdr:cNvCxnSpPr/>
      </xdr:nvCxnSpPr>
      <xdr:spPr>
        <a:xfrm>
          <a:off x="4108450" y="1060132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150512</xdr:rowOff>
    </xdr:from>
    <xdr:ext cx="405111" cy="259045"/>
    <xdr:sp macro="" textlink="">
      <xdr:nvSpPr>
        <xdr:cNvPr id="175" name="【橋りょう・トンネル】&#10;有形固定資産減価償却率最大値テキスト">
          <a:extLst>
            <a:ext uri="{FF2B5EF4-FFF2-40B4-BE49-F238E27FC236}">
              <a16:creationId xmlns:a16="http://schemas.microsoft.com/office/drawing/2014/main" id="{C4C40648-D20E-4C00-821A-8BC373AB44DA}"/>
            </a:ext>
          </a:extLst>
        </xdr:cNvPr>
        <xdr:cNvSpPr txBox="1"/>
      </xdr:nvSpPr>
      <xdr:spPr>
        <a:xfrm>
          <a:off x="4216400" y="907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32385</xdr:rowOff>
    </xdr:from>
    <xdr:to>
      <xdr:col>24</xdr:col>
      <xdr:colOff>152400</xdr:colOff>
      <xdr:row>56</xdr:row>
      <xdr:rowOff>32385</xdr:rowOff>
    </xdr:to>
    <xdr:cxnSp macro="">
      <xdr:nvCxnSpPr>
        <xdr:cNvPr id="176" name="直線コネクタ 175">
          <a:extLst>
            <a:ext uri="{FF2B5EF4-FFF2-40B4-BE49-F238E27FC236}">
              <a16:creationId xmlns:a16="http://schemas.microsoft.com/office/drawing/2014/main" id="{C411C0B7-7A70-488F-B83B-FC9ABD3CB8D5}"/>
            </a:ext>
          </a:extLst>
        </xdr:cNvPr>
        <xdr:cNvCxnSpPr/>
      </xdr:nvCxnSpPr>
      <xdr:spPr>
        <a:xfrm>
          <a:off x="4108450" y="928433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158132</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C901E87D-D7EE-42C7-9706-5BB3A2479C96}"/>
            </a:ext>
          </a:extLst>
        </xdr:cNvPr>
        <xdr:cNvSpPr txBox="1"/>
      </xdr:nvSpPr>
      <xdr:spPr>
        <a:xfrm>
          <a:off x="4216400" y="9905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8255</xdr:rowOff>
    </xdr:from>
    <xdr:to>
      <xdr:col>24</xdr:col>
      <xdr:colOff>114300</xdr:colOff>
      <xdr:row>60</xdr:row>
      <xdr:rowOff>109855</xdr:rowOff>
    </xdr:to>
    <xdr:sp macro="" textlink="">
      <xdr:nvSpPr>
        <xdr:cNvPr id="178" name="フローチャート: 判断 177">
          <a:extLst>
            <a:ext uri="{FF2B5EF4-FFF2-40B4-BE49-F238E27FC236}">
              <a16:creationId xmlns:a16="http://schemas.microsoft.com/office/drawing/2014/main" id="{A619B293-E6D9-41F3-804B-13D7E6D7A1DC}"/>
            </a:ext>
          </a:extLst>
        </xdr:cNvPr>
        <xdr:cNvSpPr/>
      </xdr:nvSpPr>
      <xdr:spPr>
        <a:xfrm>
          <a:off x="4127500" y="9920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156845</xdr:rowOff>
    </xdr:from>
    <xdr:to>
      <xdr:col>20</xdr:col>
      <xdr:colOff>38100</xdr:colOff>
      <xdr:row>60</xdr:row>
      <xdr:rowOff>86995</xdr:rowOff>
    </xdr:to>
    <xdr:sp macro="" textlink="">
      <xdr:nvSpPr>
        <xdr:cNvPr id="179" name="フローチャート: 判断 178">
          <a:extLst>
            <a:ext uri="{FF2B5EF4-FFF2-40B4-BE49-F238E27FC236}">
              <a16:creationId xmlns:a16="http://schemas.microsoft.com/office/drawing/2014/main" id="{C036294A-F4A3-4303-8BE0-2697685939FC}"/>
            </a:ext>
          </a:extLst>
        </xdr:cNvPr>
        <xdr:cNvSpPr/>
      </xdr:nvSpPr>
      <xdr:spPr>
        <a:xfrm>
          <a:off x="3384550" y="990409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130175</xdr:rowOff>
    </xdr:from>
    <xdr:to>
      <xdr:col>15</xdr:col>
      <xdr:colOff>101600</xdr:colOff>
      <xdr:row>60</xdr:row>
      <xdr:rowOff>60325</xdr:rowOff>
    </xdr:to>
    <xdr:sp macro="" textlink="">
      <xdr:nvSpPr>
        <xdr:cNvPr id="180" name="フローチャート: 判断 179">
          <a:extLst>
            <a:ext uri="{FF2B5EF4-FFF2-40B4-BE49-F238E27FC236}">
              <a16:creationId xmlns:a16="http://schemas.microsoft.com/office/drawing/2014/main" id="{DF0EAF14-E144-4D01-A96B-3E4A53471494}"/>
            </a:ext>
          </a:extLst>
        </xdr:cNvPr>
        <xdr:cNvSpPr/>
      </xdr:nvSpPr>
      <xdr:spPr>
        <a:xfrm>
          <a:off x="2571750" y="98774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113030</xdr:rowOff>
    </xdr:from>
    <xdr:to>
      <xdr:col>10</xdr:col>
      <xdr:colOff>165100</xdr:colOff>
      <xdr:row>60</xdr:row>
      <xdr:rowOff>43180</xdr:rowOff>
    </xdr:to>
    <xdr:sp macro="" textlink="">
      <xdr:nvSpPr>
        <xdr:cNvPr id="181" name="フローチャート: 判断 180">
          <a:extLst>
            <a:ext uri="{FF2B5EF4-FFF2-40B4-BE49-F238E27FC236}">
              <a16:creationId xmlns:a16="http://schemas.microsoft.com/office/drawing/2014/main" id="{46127858-DB9F-4145-804D-4680A59FDA72}"/>
            </a:ext>
          </a:extLst>
        </xdr:cNvPr>
        <xdr:cNvSpPr/>
      </xdr:nvSpPr>
      <xdr:spPr>
        <a:xfrm>
          <a:off x="1778000" y="98602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95885</xdr:rowOff>
    </xdr:from>
    <xdr:to>
      <xdr:col>6</xdr:col>
      <xdr:colOff>38100</xdr:colOff>
      <xdr:row>60</xdr:row>
      <xdr:rowOff>26035</xdr:rowOff>
    </xdr:to>
    <xdr:sp macro="" textlink="">
      <xdr:nvSpPr>
        <xdr:cNvPr id="182" name="フローチャート: 判断 181">
          <a:extLst>
            <a:ext uri="{FF2B5EF4-FFF2-40B4-BE49-F238E27FC236}">
              <a16:creationId xmlns:a16="http://schemas.microsoft.com/office/drawing/2014/main" id="{ABCBC4F9-2813-4C70-9127-71E35ABFDB76}"/>
            </a:ext>
          </a:extLst>
        </xdr:cNvPr>
        <xdr:cNvSpPr/>
      </xdr:nvSpPr>
      <xdr:spPr>
        <a:xfrm>
          <a:off x="984250" y="984313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25A04947-814A-4551-AA59-A816661EE1BA}"/>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61C3536D-25B2-4096-ABF1-C67F59B37287}"/>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5B52F58A-4C15-4FCA-8C18-8A7ABB83C00C}"/>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83D8256-6C3F-4C78-8C25-2CA07C9021FD}"/>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79530409-EB86-482D-BD9F-D6989B68C40A}"/>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107315</xdr:rowOff>
    </xdr:from>
    <xdr:to>
      <xdr:col>24</xdr:col>
      <xdr:colOff>114300</xdr:colOff>
      <xdr:row>60</xdr:row>
      <xdr:rowOff>37465</xdr:rowOff>
    </xdr:to>
    <xdr:sp macro="" textlink="">
      <xdr:nvSpPr>
        <xdr:cNvPr id="188" name="楕円 187">
          <a:extLst>
            <a:ext uri="{FF2B5EF4-FFF2-40B4-BE49-F238E27FC236}">
              <a16:creationId xmlns:a16="http://schemas.microsoft.com/office/drawing/2014/main" id="{E904F495-C74A-4132-93F7-EA6B72BD94AE}"/>
            </a:ext>
          </a:extLst>
        </xdr:cNvPr>
        <xdr:cNvSpPr/>
      </xdr:nvSpPr>
      <xdr:spPr>
        <a:xfrm>
          <a:off x="4127500" y="98545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130192</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AE737D1D-C09A-405E-A429-D224BBFFA4A7}"/>
            </a:ext>
          </a:extLst>
        </xdr:cNvPr>
        <xdr:cNvSpPr txBox="1"/>
      </xdr:nvSpPr>
      <xdr:spPr>
        <a:xfrm>
          <a:off x="4216400" y="9712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93980</xdr:rowOff>
    </xdr:from>
    <xdr:to>
      <xdr:col>20</xdr:col>
      <xdr:colOff>38100</xdr:colOff>
      <xdr:row>60</xdr:row>
      <xdr:rowOff>24130</xdr:rowOff>
    </xdr:to>
    <xdr:sp macro="" textlink="">
      <xdr:nvSpPr>
        <xdr:cNvPr id="190" name="楕円 189">
          <a:extLst>
            <a:ext uri="{FF2B5EF4-FFF2-40B4-BE49-F238E27FC236}">
              <a16:creationId xmlns:a16="http://schemas.microsoft.com/office/drawing/2014/main" id="{9285023C-FB58-4761-A1E6-741B8DE9D061}"/>
            </a:ext>
          </a:extLst>
        </xdr:cNvPr>
        <xdr:cNvSpPr/>
      </xdr:nvSpPr>
      <xdr:spPr>
        <a:xfrm>
          <a:off x="3384550" y="984123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144780</xdr:rowOff>
    </xdr:from>
    <xdr:to>
      <xdr:col>24</xdr:col>
      <xdr:colOff>63500</xdr:colOff>
      <xdr:row>59</xdr:row>
      <xdr:rowOff>158115</xdr:rowOff>
    </xdr:to>
    <xdr:cxnSp macro="">
      <xdr:nvCxnSpPr>
        <xdr:cNvPr id="191" name="直線コネクタ 190">
          <a:extLst>
            <a:ext uri="{FF2B5EF4-FFF2-40B4-BE49-F238E27FC236}">
              <a16:creationId xmlns:a16="http://schemas.microsoft.com/office/drawing/2014/main" id="{51ADC500-6F07-4F25-A44B-B948B73FF2C0}"/>
            </a:ext>
          </a:extLst>
        </xdr:cNvPr>
        <xdr:cNvCxnSpPr/>
      </xdr:nvCxnSpPr>
      <xdr:spPr>
        <a:xfrm>
          <a:off x="3429000" y="9892030"/>
          <a:ext cx="7493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93980</xdr:rowOff>
    </xdr:from>
    <xdr:to>
      <xdr:col>15</xdr:col>
      <xdr:colOff>101600</xdr:colOff>
      <xdr:row>60</xdr:row>
      <xdr:rowOff>24130</xdr:rowOff>
    </xdr:to>
    <xdr:sp macro="" textlink="">
      <xdr:nvSpPr>
        <xdr:cNvPr id="192" name="楕円 191">
          <a:extLst>
            <a:ext uri="{FF2B5EF4-FFF2-40B4-BE49-F238E27FC236}">
              <a16:creationId xmlns:a16="http://schemas.microsoft.com/office/drawing/2014/main" id="{31DBDAAE-C7E6-47A7-BC1C-74EA0E7AE761}"/>
            </a:ext>
          </a:extLst>
        </xdr:cNvPr>
        <xdr:cNvSpPr/>
      </xdr:nvSpPr>
      <xdr:spPr>
        <a:xfrm>
          <a:off x="2571750" y="98412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144780</xdr:rowOff>
    </xdr:from>
    <xdr:to>
      <xdr:col>19</xdr:col>
      <xdr:colOff>177800</xdr:colOff>
      <xdr:row>59</xdr:row>
      <xdr:rowOff>144780</xdr:rowOff>
    </xdr:to>
    <xdr:cxnSp macro="">
      <xdr:nvCxnSpPr>
        <xdr:cNvPr id="193" name="直線コネクタ 192">
          <a:extLst>
            <a:ext uri="{FF2B5EF4-FFF2-40B4-BE49-F238E27FC236}">
              <a16:creationId xmlns:a16="http://schemas.microsoft.com/office/drawing/2014/main" id="{C964CBCF-917C-4FF2-AD28-CCBE47CBE343}"/>
            </a:ext>
          </a:extLst>
        </xdr:cNvPr>
        <xdr:cNvCxnSpPr/>
      </xdr:nvCxnSpPr>
      <xdr:spPr>
        <a:xfrm>
          <a:off x="2622550" y="989203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160655</xdr:rowOff>
    </xdr:from>
    <xdr:to>
      <xdr:col>10</xdr:col>
      <xdr:colOff>165100</xdr:colOff>
      <xdr:row>60</xdr:row>
      <xdr:rowOff>90805</xdr:rowOff>
    </xdr:to>
    <xdr:sp macro="" textlink="">
      <xdr:nvSpPr>
        <xdr:cNvPr id="194" name="楕円 193">
          <a:extLst>
            <a:ext uri="{FF2B5EF4-FFF2-40B4-BE49-F238E27FC236}">
              <a16:creationId xmlns:a16="http://schemas.microsoft.com/office/drawing/2014/main" id="{CDE1CB05-15D8-4BB8-9F24-08BF46D73F5F}"/>
            </a:ext>
          </a:extLst>
        </xdr:cNvPr>
        <xdr:cNvSpPr/>
      </xdr:nvSpPr>
      <xdr:spPr>
        <a:xfrm>
          <a:off x="1778000" y="990790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144780</xdr:rowOff>
    </xdr:from>
    <xdr:to>
      <xdr:col>15</xdr:col>
      <xdr:colOff>50800</xdr:colOff>
      <xdr:row>60</xdr:row>
      <xdr:rowOff>40005</xdr:rowOff>
    </xdr:to>
    <xdr:cxnSp macro="">
      <xdr:nvCxnSpPr>
        <xdr:cNvPr id="195" name="直線コネクタ 194">
          <a:extLst>
            <a:ext uri="{FF2B5EF4-FFF2-40B4-BE49-F238E27FC236}">
              <a16:creationId xmlns:a16="http://schemas.microsoft.com/office/drawing/2014/main" id="{1F22AD91-3801-4FB8-8D2D-663DF93FB71B}"/>
            </a:ext>
          </a:extLst>
        </xdr:cNvPr>
        <xdr:cNvCxnSpPr/>
      </xdr:nvCxnSpPr>
      <xdr:spPr>
        <a:xfrm flipV="1">
          <a:off x="1828800" y="9892030"/>
          <a:ext cx="79375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67310</xdr:rowOff>
    </xdr:from>
    <xdr:to>
      <xdr:col>6</xdr:col>
      <xdr:colOff>38100</xdr:colOff>
      <xdr:row>60</xdr:row>
      <xdr:rowOff>168910</xdr:rowOff>
    </xdr:to>
    <xdr:sp macro="" textlink="">
      <xdr:nvSpPr>
        <xdr:cNvPr id="196" name="楕円 195">
          <a:extLst>
            <a:ext uri="{FF2B5EF4-FFF2-40B4-BE49-F238E27FC236}">
              <a16:creationId xmlns:a16="http://schemas.microsoft.com/office/drawing/2014/main" id="{C85D80B8-381A-4C4B-B351-7B1FAA5FCEFF}"/>
            </a:ext>
          </a:extLst>
        </xdr:cNvPr>
        <xdr:cNvSpPr/>
      </xdr:nvSpPr>
      <xdr:spPr>
        <a:xfrm>
          <a:off x="984250" y="997966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40005</xdr:rowOff>
    </xdr:from>
    <xdr:to>
      <xdr:col>10</xdr:col>
      <xdr:colOff>114300</xdr:colOff>
      <xdr:row>60</xdr:row>
      <xdr:rowOff>118110</xdr:rowOff>
    </xdr:to>
    <xdr:cxnSp macro="">
      <xdr:nvCxnSpPr>
        <xdr:cNvPr id="197" name="直線コネクタ 196">
          <a:extLst>
            <a:ext uri="{FF2B5EF4-FFF2-40B4-BE49-F238E27FC236}">
              <a16:creationId xmlns:a16="http://schemas.microsoft.com/office/drawing/2014/main" id="{9261454A-8D4F-4259-9C9A-A46190D3EC0D}"/>
            </a:ext>
          </a:extLst>
        </xdr:cNvPr>
        <xdr:cNvCxnSpPr/>
      </xdr:nvCxnSpPr>
      <xdr:spPr>
        <a:xfrm flipV="1">
          <a:off x="1028700" y="9952355"/>
          <a:ext cx="8001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78122</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C5D49E8A-FDC8-4354-8D06-DA9EEC8AE075}"/>
            </a:ext>
          </a:extLst>
        </xdr:cNvPr>
        <xdr:cNvSpPr txBox="1"/>
      </xdr:nvSpPr>
      <xdr:spPr>
        <a:xfrm>
          <a:off x="3239144" y="999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51452</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9449432D-C387-4E23-8ADC-066E40A9E073}"/>
            </a:ext>
          </a:extLst>
        </xdr:cNvPr>
        <xdr:cNvSpPr txBox="1"/>
      </xdr:nvSpPr>
      <xdr:spPr>
        <a:xfrm>
          <a:off x="2439044" y="996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59707</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ABC3F2F9-7A7E-49DB-8850-F29279DC85E5}"/>
            </a:ext>
          </a:extLst>
        </xdr:cNvPr>
        <xdr:cNvSpPr txBox="1"/>
      </xdr:nvSpPr>
      <xdr:spPr>
        <a:xfrm>
          <a:off x="1645294" y="964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42562</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8318F8CB-3B8F-498D-905A-96A4CD473BEA}"/>
            </a:ext>
          </a:extLst>
        </xdr:cNvPr>
        <xdr:cNvSpPr txBox="1"/>
      </xdr:nvSpPr>
      <xdr:spPr>
        <a:xfrm>
          <a:off x="851544" y="9624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40657</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B6EEBD1B-06B6-4FDB-BCEF-E28C5B505D71}"/>
            </a:ext>
          </a:extLst>
        </xdr:cNvPr>
        <xdr:cNvSpPr txBox="1"/>
      </xdr:nvSpPr>
      <xdr:spPr>
        <a:xfrm>
          <a:off x="3239144" y="962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40657</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26E19D7D-7100-4703-881C-F09C6E5F95B6}"/>
            </a:ext>
          </a:extLst>
        </xdr:cNvPr>
        <xdr:cNvSpPr txBox="1"/>
      </xdr:nvSpPr>
      <xdr:spPr>
        <a:xfrm>
          <a:off x="2439044" y="962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81932</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DA8CCDED-F102-4741-81F4-00C1A3AD20F8}"/>
            </a:ext>
          </a:extLst>
        </xdr:cNvPr>
        <xdr:cNvSpPr txBox="1"/>
      </xdr:nvSpPr>
      <xdr:spPr>
        <a:xfrm>
          <a:off x="1645294" y="999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160037</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D7D41663-FC75-4419-8E04-3D1CB2EF86FA}"/>
            </a:ext>
          </a:extLst>
        </xdr:cNvPr>
        <xdr:cNvSpPr txBox="1"/>
      </xdr:nvSpPr>
      <xdr:spPr>
        <a:xfrm>
          <a:off x="851544" y="1007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BB609124-93D0-482C-A63B-13D2CFD0046A}"/>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6B5B9D01-AAB4-494A-AF24-AC16F942C3D7}"/>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D211FAE8-2B88-4CFF-9545-3D7BBF74F3CB}"/>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68B4C417-E155-4C3F-8C3F-2963EFE415D2}"/>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1141CBDB-3669-4810-83E2-E69E06E5D80F}"/>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72B70973-93F0-4F94-9D3A-66DAD469497C}"/>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52B925EF-C244-4E43-9A01-DF20EC61F8FF}"/>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95941D6B-722A-4287-867A-A9851F098CA5}"/>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82F80862-948C-437A-B536-D3A792317CDA}"/>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ADCA4198-2A3D-4255-ADF2-1D40BF79BD27}"/>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17CEC837-A212-47A7-80CB-B9297326BC47}"/>
            </a:ext>
          </a:extLst>
        </xdr:cNvPr>
        <xdr:cNvCxnSpPr/>
      </xdr:nvCxnSpPr>
      <xdr:spPr>
        <a:xfrm>
          <a:off x="5956300" y="1057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7" name="テキスト ボックス 216">
          <a:extLst>
            <a:ext uri="{FF2B5EF4-FFF2-40B4-BE49-F238E27FC236}">
              <a16:creationId xmlns:a16="http://schemas.microsoft.com/office/drawing/2014/main" id="{8183A133-F5B4-4769-ABC3-D3E07C70A3B2}"/>
            </a:ext>
          </a:extLst>
        </xdr:cNvPr>
        <xdr:cNvSpPr txBox="1"/>
      </xdr:nvSpPr>
      <xdr:spPr>
        <a:xfrm>
          <a:off x="5726564" y="104368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6912341C-AFE1-4826-AF6B-0E98B020BECC}"/>
            </a:ext>
          </a:extLst>
        </xdr:cNvPr>
        <xdr:cNvCxnSpPr/>
      </xdr:nvCxnSpPr>
      <xdr:spPr>
        <a:xfrm>
          <a:off x="5956300" y="10134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19" name="テキスト ボックス 218">
          <a:extLst>
            <a:ext uri="{FF2B5EF4-FFF2-40B4-BE49-F238E27FC236}">
              <a16:creationId xmlns:a16="http://schemas.microsoft.com/office/drawing/2014/main" id="{623A3F8A-FAF7-4B0F-9E69-9FB11CB20687}"/>
            </a:ext>
          </a:extLst>
        </xdr:cNvPr>
        <xdr:cNvSpPr txBox="1"/>
      </xdr:nvSpPr>
      <xdr:spPr>
        <a:xfrm>
          <a:off x="5327878" y="99987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10A4C512-43FA-441B-B940-68776C1C15BD}"/>
            </a:ext>
          </a:extLst>
        </xdr:cNvPr>
        <xdr:cNvCxnSpPr/>
      </xdr:nvCxnSpPr>
      <xdr:spPr>
        <a:xfrm>
          <a:off x="5956300" y="9696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1" name="テキスト ボックス 220">
          <a:extLst>
            <a:ext uri="{FF2B5EF4-FFF2-40B4-BE49-F238E27FC236}">
              <a16:creationId xmlns:a16="http://schemas.microsoft.com/office/drawing/2014/main" id="{A618E025-EF72-4B20-AB18-BBDAB81F825A}"/>
            </a:ext>
          </a:extLst>
        </xdr:cNvPr>
        <xdr:cNvSpPr txBox="1"/>
      </xdr:nvSpPr>
      <xdr:spPr>
        <a:xfrm>
          <a:off x="5327878" y="95605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57597402-125E-4CE0-95DB-01D90D15C2A0}"/>
            </a:ext>
          </a:extLst>
        </xdr:cNvPr>
        <xdr:cNvCxnSpPr/>
      </xdr:nvCxnSpPr>
      <xdr:spPr>
        <a:xfrm>
          <a:off x="5956300" y="9251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3" name="テキスト ボックス 222">
          <a:extLst>
            <a:ext uri="{FF2B5EF4-FFF2-40B4-BE49-F238E27FC236}">
              <a16:creationId xmlns:a16="http://schemas.microsoft.com/office/drawing/2014/main" id="{76E56643-C6B8-47C9-88C2-FE956341D734}"/>
            </a:ext>
          </a:extLst>
        </xdr:cNvPr>
        <xdr:cNvSpPr txBox="1"/>
      </xdr:nvSpPr>
      <xdr:spPr>
        <a:xfrm>
          <a:off x="5327878" y="91160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C4C6AB4B-8D6D-45B7-8598-E8122774565E}"/>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5" name="テキスト ボックス 224">
          <a:extLst>
            <a:ext uri="{FF2B5EF4-FFF2-40B4-BE49-F238E27FC236}">
              <a16:creationId xmlns:a16="http://schemas.microsoft.com/office/drawing/2014/main" id="{0D07EE1C-D256-4453-949D-CAE614A67EDF}"/>
            </a:ext>
          </a:extLst>
        </xdr:cNvPr>
        <xdr:cNvSpPr txBox="1"/>
      </xdr:nvSpPr>
      <xdr:spPr>
        <a:xfrm>
          <a:off x="5327878" y="86779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橋りょう・トンネル】&#10;一人当たり有形固定資産（償却資産）額グラフ枠">
          <a:extLst>
            <a:ext uri="{FF2B5EF4-FFF2-40B4-BE49-F238E27FC236}">
              <a16:creationId xmlns:a16="http://schemas.microsoft.com/office/drawing/2014/main" id="{6B0C43A6-17CD-467C-B228-47B366DB0A81}"/>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148742</xdr:rowOff>
    </xdr:from>
    <xdr:to>
      <xdr:col>54</xdr:col>
      <xdr:colOff>189865</xdr:colOff>
      <xdr:row>63</xdr:row>
      <xdr:rowOff>170687</xdr:rowOff>
    </xdr:to>
    <xdr:cxnSp macro="">
      <xdr:nvCxnSpPr>
        <xdr:cNvPr id="227" name="直線コネクタ 226">
          <a:extLst>
            <a:ext uri="{FF2B5EF4-FFF2-40B4-BE49-F238E27FC236}">
              <a16:creationId xmlns:a16="http://schemas.microsoft.com/office/drawing/2014/main" id="{C25D75B3-6314-4971-A2FD-05AD23C2E81F}"/>
            </a:ext>
          </a:extLst>
        </xdr:cNvPr>
        <xdr:cNvCxnSpPr/>
      </xdr:nvCxnSpPr>
      <xdr:spPr>
        <a:xfrm flipV="1">
          <a:off x="9429115" y="9400692"/>
          <a:ext cx="0" cy="1171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3064</xdr:rowOff>
    </xdr:from>
    <xdr:ext cx="469744" cy="259045"/>
    <xdr:sp macro="" textlink="">
      <xdr:nvSpPr>
        <xdr:cNvPr id="228" name="【橋りょう・トンネル】&#10;一人当たり有形固定資産（償却資産）額最小値テキスト">
          <a:extLst>
            <a:ext uri="{FF2B5EF4-FFF2-40B4-BE49-F238E27FC236}">
              <a16:creationId xmlns:a16="http://schemas.microsoft.com/office/drawing/2014/main" id="{EAE4C23B-41E2-4186-B0AD-F347D7F6749B}"/>
            </a:ext>
          </a:extLst>
        </xdr:cNvPr>
        <xdr:cNvSpPr txBox="1"/>
      </xdr:nvSpPr>
      <xdr:spPr>
        <a:xfrm>
          <a:off x="9467850" y="10575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170687</xdr:rowOff>
    </xdr:from>
    <xdr:to>
      <xdr:col>55</xdr:col>
      <xdr:colOff>88900</xdr:colOff>
      <xdr:row>63</xdr:row>
      <xdr:rowOff>170687</xdr:rowOff>
    </xdr:to>
    <xdr:cxnSp macro="">
      <xdr:nvCxnSpPr>
        <xdr:cNvPr id="229" name="直線コネクタ 228">
          <a:extLst>
            <a:ext uri="{FF2B5EF4-FFF2-40B4-BE49-F238E27FC236}">
              <a16:creationId xmlns:a16="http://schemas.microsoft.com/office/drawing/2014/main" id="{8D60F943-0BAE-4FC7-B7EB-2D5D0EB0CB66}"/>
            </a:ext>
          </a:extLst>
        </xdr:cNvPr>
        <xdr:cNvCxnSpPr/>
      </xdr:nvCxnSpPr>
      <xdr:spPr>
        <a:xfrm>
          <a:off x="9359900" y="1057198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95419</xdr:rowOff>
    </xdr:from>
    <xdr:ext cx="690189" cy="259045"/>
    <xdr:sp macro="" textlink="">
      <xdr:nvSpPr>
        <xdr:cNvPr id="230" name="【橋りょう・トンネル】&#10;一人当たり有形固定資産（償却資産）額最大値テキスト">
          <a:extLst>
            <a:ext uri="{FF2B5EF4-FFF2-40B4-BE49-F238E27FC236}">
              <a16:creationId xmlns:a16="http://schemas.microsoft.com/office/drawing/2014/main" id="{137B4A67-D2DA-4E2F-8437-5B01926F9A2E}"/>
            </a:ext>
          </a:extLst>
        </xdr:cNvPr>
        <xdr:cNvSpPr txBox="1"/>
      </xdr:nvSpPr>
      <xdr:spPr>
        <a:xfrm>
          <a:off x="9467850" y="91822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5,349,335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148742</xdr:rowOff>
    </xdr:from>
    <xdr:to>
      <xdr:col>55</xdr:col>
      <xdr:colOff>88900</xdr:colOff>
      <xdr:row>56</xdr:row>
      <xdr:rowOff>148742</xdr:rowOff>
    </xdr:to>
    <xdr:cxnSp macro="">
      <xdr:nvCxnSpPr>
        <xdr:cNvPr id="231" name="直線コネクタ 230">
          <a:extLst>
            <a:ext uri="{FF2B5EF4-FFF2-40B4-BE49-F238E27FC236}">
              <a16:creationId xmlns:a16="http://schemas.microsoft.com/office/drawing/2014/main" id="{081FDDE7-460D-46A8-BCD2-7753B59A90A5}"/>
            </a:ext>
          </a:extLst>
        </xdr:cNvPr>
        <xdr:cNvCxnSpPr/>
      </xdr:nvCxnSpPr>
      <xdr:spPr>
        <a:xfrm>
          <a:off x="9359900" y="940069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24431</xdr:rowOff>
    </xdr:from>
    <xdr:ext cx="599010" cy="259045"/>
    <xdr:sp macro="" textlink="">
      <xdr:nvSpPr>
        <xdr:cNvPr id="232" name="【橋りょう・トンネル】&#10;一人当たり有形固定資産（償却資産）額平均値テキスト">
          <a:extLst>
            <a:ext uri="{FF2B5EF4-FFF2-40B4-BE49-F238E27FC236}">
              <a16:creationId xmlns:a16="http://schemas.microsoft.com/office/drawing/2014/main" id="{98F757EB-4B8C-4A78-B7B3-9569D4F13A0C}"/>
            </a:ext>
          </a:extLst>
        </xdr:cNvPr>
        <xdr:cNvSpPr txBox="1"/>
      </xdr:nvSpPr>
      <xdr:spPr>
        <a:xfrm>
          <a:off x="9467850" y="102669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1554</xdr:rowOff>
    </xdr:from>
    <xdr:to>
      <xdr:col>55</xdr:col>
      <xdr:colOff>50800</xdr:colOff>
      <xdr:row>63</xdr:row>
      <xdr:rowOff>103154</xdr:rowOff>
    </xdr:to>
    <xdr:sp macro="" textlink="">
      <xdr:nvSpPr>
        <xdr:cNvPr id="233" name="フローチャート: 判断 232">
          <a:extLst>
            <a:ext uri="{FF2B5EF4-FFF2-40B4-BE49-F238E27FC236}">
              <a16:creationId xmlns:a16="http://schemas.microsoft.com/office/drawing/2014/main" id="{2166D2EA-E820-4495-8A82-4215B1C1CA65}"/>
            </a:ext>
          </a:extLst>
        </xdr:cNvPr>
        <xdr:cNvSpPr/>
      </xdr:nvSpPr>
      <xdr:spPr>
        <a:xfrm>
          <a:off x="9398000" y="1040920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730</xdr:rowOff>
    </xdr:from>
    <xdr:to>
      <xdr:col>50</xdr:col>
      <xdr:colOff>165100</xdr:colOff>
      <xdr:row>63</xdr:row>
      <xdr:rowOff>102330</xdr:rowOff>
    </xdr:to>
    <xdr:sp macro="" textlink="">
      <xdr:nvSpPr>
        <xdr:cNvPr id="234" name="フローチャート: 判断 233">
          <a:extLst>
            <a:ext uri="{FF2B5EF4-FFF2-40B4-BE49-F238E27FC236}">
              <a16:creationId xmlns:a16="http://schemas.microsoft.com/office/drawing/2014/main" id="{E3662524-EADF-4071-A804-26EBFCA9BDB5}"/>
            </a:ext>
          </a:extLst>
        </xdr:cNvPr>
        <xdr:cNvSpPr/>
      </xdr:nvSpPr>
      <xdr:spPr>
        <a:xfrm>
          <a:off x="8636000" y="1040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3009</xdr:rowOff>
    </xdr:from>
    <xdr:to>
      <xdr:col>46</xdr:col>
      <xdr:colOff>38100</xdr:colOff>
      <xdr:row>63</xdr:row>
      <xdr:rowOff>104609</xdr:rowOff>
    </xdr:to>
    <xdr:sp macro="" textlink="">
      <xdr:nvSpPr>
        <xdr:cNvPr id="235" name="フローチャート: 判断 234">
          <a:extLst>
            <a:ext uri="{FF2B5EF4-FFF2-40B4-BE49-F238E27FC236}">
              <a16:creationId xmlns:a16="http://schemas.microsoft.com/office/drawing/2014/main" id="{64CEBA56-1B85-40CB-B2DA-B8E311102003}"/>
            </a:ext>
          </a:extLst>
        </xdr:cNvPr>
        <xdr:cNvSpPr/>
      </xdr:nvSpPr>
      <xdr:spPr>
        <a:xfrm>
          <a:off x="7842250" y="1041065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7659</xdr:rowOff>
    </xdr:from>
    <xdr:to>
      <xdr:col>41</xdr:col>
      <xdr:colOff>101600</xdr:colOff>
      <xdr:row>63</xdr:row>
      <xdr:rowOff>109259</xdr:rowOff>
    </xdr:to>
    <xdr:sp macro="" textlink="">
      <xdr:nvSpPr>
        <xdr:cNvPr id="236" name="フローチャート: 判断 235">
          <a:extLst>
            <a:ext uri="{FF2B5EF4-FFF2-40B4-BE49-F238E27FC236}">
              <a16:creationId xmlns:a16="http://schemas.microsoft.com/office/drawing/2014/main" id="{30435EA9-89EA-4EB5-A323-9EDB5777235D}"/>
            </a:ext>
          </a:extLst>
        </xdr:cNvPr>
        <xdr:cNvSpPr/>
      </xdr:nvSpPr>
      <xdr:spPr>
        <a:xfrm>
          <a:off x="7029450" y="1041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2306</xdr:rowOff>
    </xdr:from>
    <xdr:to>
      <xdr:col>36</xdr:col>
      <xdr:colOff>165100</xdr:colOff>
      <xdr:row>63</xdr:row>
      <xdr:rowOff>103906</xdr:rowOff>
    </xdr:to>
    <xdr:sp macro="" textlink="">
      <xdr:nvSpPr>
        <xdr:cNvPr id="237" name="フローチャート: 判断 236">
          <a:extLst>
            <a:ext uri="{FF2B5EF4-FFF2-40B4-BE49-F238E27FC236}">
              <a16:creationId xmlns:a16="http://schemas.microsoft.com/office/drawing/2014/main" id="{F3FBD45A-D8E5-417E-8196-EAAE210BE911}"/>
            </a:ext>
          </a:extLst>
        </xdr:cNvPr>
        <xdr:cNvSpPr/>
      </xdr:nvSpPr>
      <xdr:spPr>
        <a:xfrm>
          <a:off x="6235700" y="1040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3AB3A323-9EFF-4951-9D96-6B7DA5C8F848}"/>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8F2178B8-B406-4B44-8BC9-789B58277566}"/>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C99F1455-6821-48AE-9AEB-15D305B93B14}"/>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C5DDA74B-5BCF-4709-AD5E-DA71EC12CF0A}"/>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857C36DD-09BE-4789-9EB7-B6157B845E4C}"/>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107217</xdr:rowOff>
    </xdr:from>
    <xdr:to>
      <xdr:col>55</xdr:col>
      <xdr:colOff>50800</xdr:colOff>
      <xdr:row>64</xdr:row>
      <xdr:rowOff>37367</xdr:rowOff>
    </xdr:to>
    <xdr:sp macro="" textlink="">
      <xdr:nvSpPr>
        <xdr:cNvPr id="243" name="楕円 242">
          <a:extLst>
            <a:ext uri="{FF2B5EF4-FFF2-40B4-BE49-F238E27FC236}">
              <a16:creationId xmlns:a16="http://schemas.microsoft.com/office/drawing/2014/main" id="{37CC7713-FD20-4150-AF84-F41F2B29354D}"/>
            </a:ext>
          </a:extLst>
        </xdr:cNvPr>
        <xdr:cNvSpPr/>
      </xdr:nvSpPr>
      <xdr:spPr>
        <a:xfrm>
          <a:off x="9398000" y="1051486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22144</xdr:rowOff>
    </xdr:from>
    <xdr:ext cx="534377" cy="259045"/>
    <xdr:sp macro="" textlink="">
      <xdr:nvSpPr>
        <xdr:cNvPr id="244" name="【橋りょう・トンネル】&#10;一人当たり有形固定資産（償却資産）額該当値テキスト">
          <a:extLst>
            <a:ext uri="{FF2B5EF4-FFF2-40B4-BE49-F238E27FC236}">
              <a16:creationId xmlns:a16="http://schemas.microsoft.com/office/drawing/2014/main" id="{E07532F7-43C7-4453-876D-66BF3F96BC22}"/>
            </a:ext>
          </a:extLst>
        </xdr:cNvPr>
        <xdr:cNvSpPr txBox="1"/>
      </xdr:nvSpPr>
      <xdr:spPr>
        <a:xfrm>
          <a:off x="9467850" y="10429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107476</xdr:rowOff>
    </xdr:from>
    <xdr:to>
      <xdr:col>50</xdr:col>
      <xdr:colOff>165100</xdr:colOff>
      <xdr:row>64</xdr:row>
      <xdr:rowOff>37626</xdr:rowOff>
    </xdr:to>
    <xdr:sp macro="" textlink="">
      <xdr:nvSpPr>
        <xdr:cNvPr id="245" name="楕円 244">
          <a:extLst>
            <a:ext uri="{FF2B5EF4-FFF2-40B4-BE49-F238E27FC236}">
              <a16:creationId xmlns:a16="http://schemas.microsoft.com/office/drawing/2014/main" id="{64609272-6F1C-40F3-AF34-D5E85F17DEE4}"/>
            </a:ext>
          </a:extLst>
        </xdr:cNvPr>
        <xdr:cNvSpPr/>
      </xdr:nvSpPr>
      <xdr:spPr>
        <a:xfrm>
          <a:off x="8636000" y="1051512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158017</xdr:rowOff>
    </xdr:from>
    <xdr:to>
      <xdr:col>55</xdr:col>
      <xdr:colOff>0</xdr:colOff>
      <xdr:row>63</xdr:row>
      <xdr:rowOff>158276</xdr:rowOff>
    </xdr:to>
    <xdr:cxnSp macro="">
      <xdr:nvCxnSpPr>
        <xdr:cNvPr id="246" name="直線コネクタ 245">
          <a:extLst>
            <a:ext uri="{FF2B5EF4-FFF2-40B4-BE49-F238E27FC236}">
              <a16:creationId xmlns:a16="http://schemas.microsoft.com/office/drawing/2014/main" id="{23233DE9-15A8-4D53-A3E3-0C323B7A4060}"/>
            </a:ext>
          </a:extLst>
        </xdr:cNvPr>
        <xdr:cNvCxnSpPr/>
      </xdr:nvCxnSpPr>
      <xdr:spPr>
        <a:xfrm flipV="1">
          <a:off x="8686800" y="10565667"/>
          <a:ext cx="742950" cy="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107881</xdr:rowOff>
    </xdr:from>
    <xdr:to>
      <xdr:col>46</xdr:col>
      <xdr:colOff>38100</xdr:colOff>
      <xdr:row>64</xdr:row>
      <xdr:rowOff>38031</xdr:rowOff>
    </xdr:to>
    <xdr:sp macro="" textlink="">
      <xdr:nvSpPr>
        <xdr:cNvPr id="247" name="楕円 246">
          <a:extLst>
            <a:ext uri="{FF2B5EF4-FFF2-40B4-BE49-F238E27FC236}">
              <a16:creationId xmlns:a16="http://schemas.microsoft.com/office/drawing/2014/main" id="{91E70790-B8D0-4BE0-985D-19EFE3340695}"/>
            </a:ext>
          </a:extLst>
        </xdr:cNvPr>
        <xdr:cNvSpPr/>
      </xdr:nvSpPr>
      <xdr:spPr>
        <a:xfrm>
          <a:off x="7842250" y="1051553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158276</xdr:rowOff>
    </xdr:from>
    <xdr:to>
      <xdr:col>50</xdr:col>
      <xdr:colOff>114300</xdr:colOff>
      <xdr:row>63</xdr:row>
      <xdr:rowOff>158681</xdr:rowOff>
    </xdr:to>
    <xdr:cxnSp macro="">
      <xdr:nvCxnSpPr>
        <xdr:cNvPr id="248" name="直線コネクタ 247">
          <a:extLst>
            <a:ext uri="{FF2B5EF4-FFF2-40B4-BE49-F238E27FC236}">
              <a16:creationId xmlns:a16="http://schemas.microsoft.com/office/drawing/2014/main" id="{499AB0A2-9386-4B99-9B30-3D9A73934FB1}"/>
            </a:ext>
          </a:extLst>
        </xdr:cNvPr>
        <xdr:cNvCxnSpPr/>
      </xdr:nvCxnSpPr>
      <xdr:spPr>
        <a:xfrm flipV="1">
          <a:off x="7886700" y="10565926"/>
          <a:ext cx="800100" cy="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108942</xdr:rowOff>
    </xdr:from>
    <xdr:to>
      <xdr:col>41</xdr:col>
      <xdr:colOff>101600</xdr:colOff>
      <xdr:row>64</xdr:row>
      <xdr:rowOff>39092</xdr:rowOff>
    </xdr:to>
    <xdr:sp macro="" textlink="">
      <xdr:nvSpPr>
        <xdr:cNvPr id="249" name="楕円 248">
          <a:extLst>
            <a:ext uri="{FF2B5EF4-FFF2-40B4-BE49-F238E27FC236}">
              <a16:creationId xmlns:a16="http://schemas.microsoft.com/office/drawing/2014/main" id="{F6799D8A-19C2-42F8-AC1F-F5191B65697B}"/>
            </a:ext>
          </a:extLst>
        </xdr:cNvPr>
        <xdr:cNvSpPr/>
      </xdr:nvSpPr>
      <xdr:spPr>
        <a:xfrm>
          <a:off x="7029450" y="1051659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158681</xdr:rowOff>
    </xdr:from>
    <xdr:to>
      <xdr:col>45</xdr:col>
      <xdr:colOff>177800</xdr:colOff>
      <xdr:row>63</xdr:row>
      <xdr:rowOff>159742</xdr:rowOff>
    </xdr:to>
    <xdr:cxnSp macro="">
      <xdr:nvCxnSpPr>
        <xdr:cNvPr id="250" name="直線コネクタ 249">
          <a:extLst>
            <a:ext uri="{FF2B5EF4-FFF2-40B4-BE49-F238E27FC236}">
              <a16:creationId xmlns:a16="http://schemas.microsoft.com/office/drawing/2014/main" id="{603D4C47-BDCC-4AD8-8B4C-3DBD663A2A88}"/>
            </a:ext>
          </a:extLst>
        </xdr:cNvPr>
        <xdr:cNvCxnSpPr/>
      </xdr:nvCxnSpPr>
      <xdr:spPr>
        <a:xfrm flipV="1">
          <a:off x="7080250" y="10566331"/>
          <a:ext cx="806450" cy="1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109905</xdr:rowOff>
    </xdr:from>
    <xdr:to>
      <xdr:col>36</xdr:col>
      <xdr:colOff>165100</xdr:colOff>
      <xdr:row>64</xdr:row>
      <xdr:rowOff>40055</xdr:rowOff>
    </xdr:to>
    <xdr:sp macro="" textlink="">
      <xdr:nvSpPr>
        <xdr:cNvPr id="251" name="楕円 250">
          <a:extLst>
            <a:ext uri="{FF2B5EF4-FFF2-40B4-BE49-F238E27FC236}">
              <a16:creationId xmlns:a16="http://schemas.microsoft.com/office/drawing/2014/main" id="{985CF3DA-3285-4DF3-9DCE-812C60FC677F}"/>
            </a:ext>
          </a:extLst>
        </xdr:cNvPr>
        <xdr:cNvSpPr/>
      </xdr:nvSpPr>
      <xdr:spPr>
        <a:xfrm>
          <a:off x="6235700" y="105175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159742</xdr:rowOff>
    </xdr:from>
    <xdr:to>
      <xdr:col>41</xdr:col>
      <xdr:colOff>50800</xdr:colOff>
      <xdr:row>63</xdr:row>
      <xdr:rowOff>160705</xdr:rowOff>
    </xdr:to>
    <xdr:cxnSp macro="">
      <xdr:nvCxnSpPr>
        <xdr:cNvPr id="252" name="直線コネクタ 251">
          <a:extLst>
            <a:ext uri="{FF2B5EF4-FFF2-40B4-BE49-F238E27FC236}">
              <a16:creationId xmlns:a16="http://schemas.microsoft.com/office/drawing/2014/main" id="{2F4696E1-DAFB-4158-B5B7-4F10C5C78E49}"/>
            </a:ext>
          </a:extLst>
        </xdr:cNvPr>
        <xdr:cNvCxnSpPr/>
      </xdr:nvCxnSpPr>
      <xdr:spPr>
        <a:xfrm flipV="1">
          <a:off x="6286500" y="10567392"/>
          <a:ext cx="793750" cy="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118857</xdr:rowOff>
    </xdr:from>
    <xdr:ext cx="599010" cy="259045"/>
    <xdr:sp macro="" textlink="">
      <xdr:nvSpPr>
        <xdr:cNvPr id="253" name="n_1aveValue【橋りょう・トンネル】&#10;一人当たり有形固定資産（償却資産）額">
          <a:extLst>
            <a:ext uri="{FF2B5EF4-FFF2-40B4-BE49-F238E27FC236}">
              <a16:creationId xmlns:a16="http://schemas.microsoft.com/office/drawing/2014/main" id="{1B588A2E-0F28-4D10-BCEC-063071D397EE}"/>
            </a:ext>
          </a:extLst>
        </xdr:cNvPr>
        <xdr:cNvSpPr txBox="1"/>
      </xdr:nvSpPr>
      <xdr:spPr>
        <a:xfrm>
          <a:off x="8399995" y="10196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121136</xdr:rowOff>
    </xdr:from>
    <xdr:ext cx="599010" cy="259045"/>
    <xdr:sp macro="" textlink="">
      <xdr:nvSpPr>
        <xdr:cNvPr id="254" name="n_2aveValue【橋りょう・トンネル】&#10;一人当たり有形固定資産（償却資産）額">
          <a:extLst>
            <a:ext uri="{FF2B5EF4-FFF2-40B4-BE49-F238E27FC236}">
              <a16:creationId xmlns:a16="http://schemas.microsoft.com/office/drawing/2014/main" id="{7183C4B7-F049-460D-A42B-E6B2CD000513}"/>
            </a:ext>
          </a:extLst>
        </xdr:cNvPr>
        <xdr:cNvSpPr txBox="1"/>
      </xdr:nvSpPr>
      <xdr:spPr>
        <a:xfrm>
          <a:off x="7612595" y="10198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125786</xdr:rowOff>
    </xdr:from>
    <xdr:ext cx="599010" cy="259045"/>
    <xdr:sp macro="" textlink="">
      <xdr:nvSpPr>
        <xdr:cNvPr id="255" name="n_3aveValue【橋りょう・トンネル】&#10;一人当たり有形固定資産（償却資産）額">
          <a:extLst>
            <a:ext uri="{FF2B5EF4-FFF2-40B4-BE49-F238E27FC236}">
              <a16:creationId xmlns:a16="http://schemas.microsoft.com/office/drawing/2014/main" id="{30951289-EF5C-4401-AEDE-7F69C8D7814F}"/>
            </a:ext>
          </a:extLst>
        </xdr:cNvPr>
        <xdr:cNvSpPr txBox="1"/>
      </xdr:nvSpPr>
      <xdr:spPr>
        <a:xfrm>
          <a:off x="6818845" y="10203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120433</xdr:rowOff>
    </xdr:from>
    <xdr:ext cx="599010" cy="259045"/>
    <xdr:sp macro="" textlink="">
      <xdr:nvSpPr>
        <xdr:cNvPr id="256" name="n_4aveValue【橋りょう・トンネル】&#10;一人当たり有形固定資産（償却資産）額">
          <a:extLst>
            <a:ext uri="{FF2B5EF4-FFF2-40B4-BE49-F238E27FC236}">
              <a16:creationId xmlns:a16="http://schemas.microsoft.com/office/drawing/2014/main" id="{A3A97F33-48F6-4672-B7FF-A3883B4ABB72}"/>
            </a:ext>
          </a:extLst>
        </xdr:cNvPr>
        <xdr:cNvSpPr txBox="1"/>
      </xdr:nvSpPr>
      <xdr:spPr>
        <a:xfrm>
          <a:off x="6006045" y="10197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28753</xdr:rowOff>
    </xdr:from>
    <xdr:ext cx="534377" cy="259045"/>
    <xdr:sp macro="" textlink="">
      <xdr:nvSpPr>
        <xdr:cNvPr id="257" name="n_1mainValue【橋りょう・トンネル】&#10;一人当たり有形固定資産（償却資産）額">
          <a:extLst>
            <a:ext uri="{FF2B5EF4-FFF2-40B4-BE49-F238E27FC236}">
              <a16:creationId xmlns:a16="http://schemas.microsoft.com/office/drawing/2014/main" id="{147534D5-4F30-403A-A56A-4BDBD9A10430}"/>
            </a:ext>
          </a:extLst>
        </xdr:cNvPr>
        <xdr:cNvSpPr txBox="1"/>
      </xdr:nvSpPr>
      <xdr:spPr>
        <a:xfrm>
          <a:off x="8425961" y="10601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29158</xdr:rowOff>
    </xdr:from>
    <xdr:ext cx="534377" cy="259045"/>
    <xdr:sp macro="" textlink="">
      <xdr:nvSpPr>
        <xdr:cNvPr id="258" name="n_2mainValue【橋りょう・トンネル】&#10;一人当たり有形固定資産（償却資産）額">
          <a:extLst>
            <a:ext uri="{FF2B5EF4-FFF2-40B4-BE49-F238E27FC236}">
              <a16:creationId xmlns:a16="http://schemas.microsoft.com/office/drawing/2014/main" id="{76F7C28F-7849-44CE-9B23-DF20130B1C2A}"/>
            </a:ext>
          </a:extLst>
        </xdr:cNvPr>
        <xdr:cNvSpPr txBox="1"/>
      </xdr:nvSpPr>
      <xdr:spPr>
        <a:xfrm>
          <a:off x="7644911" y="10601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30219</xdr:rowOff>
    </xdr:from>
    <xdr:ext cx="534377" cy="259045"/>
    <xdr:sp macro="" textlink="">
      <xdr:nvSpPr>
        <xdr:cNvPr id="259" name="n_3mainValue【橋りょう・トンネル】&#10;一人当たり有形固定資産（償却資産）額">
          <a:extLst>
            <a:ext uri="{FF2B5EF4-FFF2-40B4-BE49-F238E27FC236}">
              <a16:creationId xmlns:a16="http://schemas.microsoft.com/office/drawing/2014/main" id="{EF75CB2E-4F13-44C2-8BE4-717376B4833F}"/>
            </a:ext>
          </a:extLst>
        </xdr:cNvPr>
        <xdr:cNvSpPr txBox="1"/>
      </xdr:nvSpPr>
      <xdr:spPr>
        <a:xfrm>
          <a:off x="6851161" y="10602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31182</xdr:rowOff>
    </xdr:from>
    <xdr:ext cx="534377" cy="259045"/>
    <xdr:sp macro="" textlink="">
      <xdr:nvSpPr>
        <xdr:cNvPr id="260" name="n_4mainValue【橋りょう・トンネル】&#10;一人当たり有形固定資産（償却資産）額">
          <a:extLst>
            <a:ext uri="{FF2B5EF4-FFF2-40B4-BE49-F238E27FC236}">
              <a16:creationId xmlns:a16="http://schemas.microsoft.com/office/drawing/2014/main" id="{5351BA66-C123-406D-B20D-609355E5D362}"/>
            </a:ext>
          </a:extLst>
        </xdr:cNvPr>
        <xdr:cNvSpPr txBox="1"/>
      </xdr:nvSpPr>
      <xdr:spPr>
        <a:xfrm>
          <a:off x="6038361" y="10603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323175D3-A0A6-4BBF-9ED0-ED127DEC3247}"/>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BD6E846F-F328-4734-86C1-5E5B9C7DC528}"/>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B6EA0532-12EA-4116-A595-74DA53C0C1FE}"/>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D20DA8AA-ED80-4CE5-BFB7-6C93AB0F3239}"/>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7A32AFF8-6A6C-4671-9D53-13B569530665}"/>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5F2CC08A-B849-4F2F-8A55-1070D058C071}"/>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FBDC0386-23CF-4586-83AE-F83C5BCACCAD}"/>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D98181FD-1D1D-4164-A0DE-741C28BC55E0}"/>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8F47D84B-86F5-44F1-B72B-B3ECB1E04908}"/>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F9871C01-4C50-4530-9E8A-0AE4CDB81219}"/>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6BC7C875-A340-4032-9F8E-C77D261F717B}"/>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2" name="直線コネクタ 271">
          <a:extLst>
            <a:ext uri="{FF2B5EF4-FFF2-40B4-BE49-F238E27FC236}">
              <a16:creationId xmlns:a16="http://schemas.microsoft.com/office/drawing/2014/main" id="{1740E5B4-9454-404E-8260-DF3AF9D8C289}"/>
            </a:ext>
          </a:extLst>
        </xdr:cNvPr>
        <xdr:cNvCxnSpPr/>
      </xdr:nvCxnSpPr>
      <xdr:spPr>
        <a:xfrm>
          <a:off x="685800" y="14319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3" name="テキスト ボックス 272">
          <a:extLst>
            <a:ext uri="{FF2B5EF4-FFF2-40B4-BE49-F238E27FC236}">
              <a16:creationId xmlns:a16="http://schemas.microsoft.com/office/drawing/2014/main" id="{E3CA5D2A-6B37-4BE2-991F-50CBE5D3A4EC}"/>
            </a:ext>
          </a:extLst>
        </xdr:cNvPr>
        <xdr:cNvSpPr txBox="1"/>
      </xdr:nvSpPr>
      <xdr:spPr>
        <a:xfrm>
          <a:off x="27577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4" name="直線コネクタ 273">
          <a:extLst>
            <a:ext uri="{FF2B5EF4-FFF2-40B4-BE49-F238E27FC236}">
              <a16:creationId xmlns:a16="http://schemas.microsoft.com/office/drawing/2014/main" id="{8A70A483-4C56-43D6-ACC5-BA17B89C4D24}"/>
            </a:ext>
          </a:extLst>
        </xdr:cNvPr>
        <xdr:cNvCxnSpPr/>
      </xdr:nvCxnSpPr>
      <xdr:spPr>
        <a:xfrm>
          <a:off x="685800" y="1395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5" name="テキスト ボックス 274">
          <a:extLst>
            <a:ext uri="{FF2B5EF4-FFF2-40B4-BE49-F238E27FC236}">
              <a16:creationId xmlns:a16="http://schemas.microsoft.com/office/drawing/2014/main" id="{E3CE0701-1159-4962-82B6-B89A7545F4F5}"/>
            </a:ext>
          </a:extLst>
        </xdr:cNvPr>
        <xdr:cNvSpPr txBox="1"/>
      </xdr:nvSpPr>
      <xdr:spPr>
        <a:xfrm>
          <a:off x="3398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6" name="直線コネクタ 275">
          <a:extLst>
            <a:ext uri="{FF2B5EF4-FFF2-40B4-BE49-F238E27FC236}">
              <a16:creationId xmlns:a16="http://schemas.microsoft.com/office/drawing/2014/main" id="{20D3F25F-C526-4695-A7D3-87397DB98BCE}"/>
            </a:ext>
          </a:extLst>
        </xdr:cNvPr>
        <xdr:cNvCxnSpPr/>
      </xdr:nvCxnSpPr>
      <xdr:spPr>
        <a:xfrm>
          <a:off x="685800" y="13582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7" name="テキスト ボックス 276">
          <a:extLst>
            <a:ext uri="{FF2B5EF4-FFF2-40B4-BE49-F238E27FC236}">
              <a16:creationId xmlns:a16="http://schemas.microsoft.com/office/drawing/2014/main" id="{5CCB5DF2-4338-4F69-ADEF-73E6E40A4984}"/>
            </a:ext>
          </a:extLst>
        </xdr:cNvPr>
        <xdr:cNvSpPr txBox="1"/>
      </xdr:nvSpPr>
      <xdr:spPr>
        <a:xfrm>
          <a:off x="3398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8" name="直線コネクタ 277">
          <a:extLst>
            <a:ext uri="{FF2B5EF4-FFF2-40B4-BE49-F238E27FC236}">
              <a16:creationId xmlns:a16="http://schemas.microsoft.com/office/drawing/2014/main" id="{77541D09-E00F-4D90-8CCD-4D37173091F4}"/>
            </a:ext>
          </a:extLst>
        </xdr:cNvPr>
        <xdr:cNvCxnSpPr/>
      </xdr:nvCxnSpPr>
      <xdr:spPr>
        <a:xfrm>
          <a:off x="685800" y="1321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9" name="テキスト ボックス 278">
          <a:extLst>
            <a:ext uri="{FF2B5EF4-FFF2-40B4-BE49-F238E27FC236}">
              <a16:creationId xmlns:a16="http://schemas.microsoft.com/office/drawing/2014/main" id="{6E625D95-BE3A-4C36-B1CC-CCD3E107EF27}"/>
            </a:ext>
          </a:extLst>
        </xdr:cNvPr>
        <xdr:cNvSpPr txBox="1"/>
      </xdr:nvSpPr>
      <xdr:spPr>
        <a:xfrm>
          <a:off x="3398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0" name="直線コネクタ 279">
          <a:extLst>
            <a:ext uri="{FF2B5EF4-FFF2-40B4-BE49-F238E27FC236}">
              <a16:creationId xmlns:a16="http://schemas.microsoft.com/office/drawing/2014/main" id="{DDF2CC14-7A5C-41A3-9389-35EF393D2071}"/>
            </a:ext>
          </a:extLst>
        </xdr:cNvPr>
        <xdr:cNvCxnSpPr/>
      </xdr:nvCxnSpPr>
      <xdr:spPr>
        <a:xfrm>
          <a:off x="685800" y="12852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1" name="テキスト ボックス 280">
          <a:extLst>
            <a:ext uri="{FF2B5EF4-FFF2-40B4-BE49-F238E27FC236}">
              <a16:creationId xmlns:a16="http://schemas.microsoft.com/office/drawing/2014/main" id="{DA4EA744-21F0-40E8-A3CC-75C35BBAC072}"/>
            </a:ext>
          </a:extLst>
        </xdr:cNvPr>
        <xdr:cNvSpPr txBox="1"/>
      </xdr:nvSpPr>
      <xdr:spPr>
        <a:xfrm>
          <a:off x="3398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2036DE7E-6E99-484B-8D3E-3B785C38B640}"/>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3" name="テキスト ボックス 282">
          <a:extLst>
            <a:ext uri="{FF2B5EF4-FFF2-40B4-BE49-F238E27FC236}">
              <a16:creationId xmlns:a16="http://schemas.microsoft.com/office/drawing/2014/main" id="{3CB217FB-D076-49C0-81A4-FFF98FB1C570}"/>
            </a:ext>
          </a:extLst>
        </xdr:cNvPr>
        <xdr:cNvSpPr txBox="1"/>
      </xdr:nvSpPr>
      <xdr:spPr>
        <a:xfrm>
          <a:off x="38496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E21D7D73-165B-47AC-8CFC-5E05609BC9E9}"/>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26670</xdr:rowOff>
    </xdr:from>
    <xdr:to>
      <xdr:col>24</xdr:col>
      <xdr:colOff>62865</xdr:colOff>
      <xdr:row>86</xdr:row>
      <xdr:rowOff>114300</xdr:rowOff>
    </xdr:to>
    <xdr:cxnSp macro="">
      <xdr:nvCxnSpPr>
        <xdr:cNvPr id="285" name="直線コネクタ 284">
          <a:extLst>
            <a:ext uri="{FF2B5EF4-FFF2-40B4-BE49-F238E27FC236}">
              <a16:creationId xmlns:a16="http://schemas.microsoft.com/office/drawing/2014/main" id="{026FDFB3-69D9-4ADD-8260-BA9CA9AAC9A8}"/>
            </a:ext>
          </a:extLst>
        </xdr:cNvPr>
        <xdr:cNvCxnSpPr/>
      </xdr:nvCxnSpPr>
      <xdr:spPr>
        <a:xfrm flipV="1">
          <a:off x="4177665" y="12910820"/>
          <a:ext cx="0" cy="1408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6" name="【公営住宅】&#10;有形固定資産減価償却率最小値テキスト">
          <a:extLst>
            <a:ext uri="{FF2B5EF4-FFF2-40B4-BE49-F238E27FC236}">
              <a16:creationId xmlns:a16="http://schemas.microsoft.com/office/drawing/2014/main" id="{C38DDCFD-233A-4442-A52E-3139E160728A}"/>
            </a:ext>
          </a:extLst>
        </xdr:cNvPr>
        <xdr:cNvSpPr txBox="1"/>
      </xdr:nvSpPr>
      <xdr:spPr>
        <a:xfrm>
          <a:off x="4216400" y="1432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7" name="直線コネクタ 286">
          <a:extLst>
            <a:ext uri="{FF2B5EF4-FFF2-40B4-BE49-F238E27FC236}">
              <a16:creationId xmlns:a16="http://schemas.microsoft.com/office/drawing/2014/main" id="{23008E4E-DFDA-4412-9EA7-AEEF3971017D}"/>
            </a:ext>
          </a:extLst>
        </xdr:cNvPr>
        <xdr:cNvCxnSpPr/>
      </xdr:nvCxnSpPr>
      <xdr:spPr>
        <a:xfrm>
          <a:off x="4108450" y="143192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144797</xdr:rowOff>
    </xdr:from>
    <xdr:ext cx="405111" cy="259045"/>
    <xdr:sp macro="" textlink="">
      <xdr:nvSpPr>
        <xdr:cNvPr id="288" name="【公営住宅】&#10;有形固定資産減価償却率最大値テキスト">
          <a:extLst>
            <a:ext uri="{FF2B5EF4-FFF2-40B4-BE49-F238E27FC236}">
              <a16:creationId xmlns:a16="http://schemas.microsoft.com/office/drawing/2014/main" id="{CC4EA531-4295-43AA-955B-2F31A4B56834}"/>
            </a:ext>
          </a:extLst>
        </xdr:cNvPr>
        <xdr:cNvSpPr txBox="1"/>
      </xdr:nvSpPr>
      <xdr:spPr>
        <a:xfrm>
          <a:off x="4216400" y="12698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26670</xdr:rowOff>
    </xdr:from>
    <xdr:to>
      <xdr:col>24</xdr:col>
      <xdr:colOff>152400</xdr:colOff>
      <xdr:row>78</xdr:row>
      <xdr:rowOff>26670</xdr:rowOff>
    </xdr:to>
    <xdr:cxnSp macro="">
      <xdr:nvCxnSpPr>
        <xdr:cNvPr id="289" name="直線コネクタ 288">
          <a:extLst>
            <a:ext uri="{FF2B5EF4-FFF2-40B4-BE49-F238E27FC236}">
              <a16:creationId xmlns:a16="http://schemas.microsoft.com/office/drawing/2014/main" id="{1DB13201-0434-4BC6-92E8-791E6D8B617F}"/>
            </a:ext>
          </a:extLst>
        </xdr:cNvPr>
        <xdr:cNvCxnSpPr/>
      </xdr:nvCxnSpPr>
      <xdr:spPr>
        <a:xfrm>
          <a:off x="4108450" y="129108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139716</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FE9D104B-F94D-4196-A1F3-1D2FB1FFDAC2}"/>
            </a:ext>
          </a:extLst>
        </xdr:cNvPr>
        <xdr:cNvSpPr txBox="1"/>
      </xdr:nvSpPr>
      <xdr:spPr>
        <a:xfrm>
          <a:off x="4216400" y="136842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116839</xdr:rowOff>
    </xdr:from>
    <xdr:to>
      <xdr:col>24</xdr:col>
      <xdr:colOff>114300</xdr:colOff>
      <xdr:row>84</xdr:row>
      <xdr:rowOff>46989</xdr:rowOff>
    </xdr:to>
    <xdr:sp macro="" textlink="">
      <xdr:nvSpPr>
        <xdr:cNvPr id="291" name="フローチャート: 判断 290">
          <a:extLst>
            <a:ext uri="{FF2B5EF4-FFF2-40B4-BE49-F238E27FC236}">
              <a16:creationId xmlns:a16="http://schemas.microsoft.com/office/drawing/2014/main" id="{FB1AD7C3-65CB-4F09-8E24-AD6FB411AED1}"/>
            </a:ext>
          </a:extLst>
        </xdr:cNvPr>
        <xdr:cNvSpPr/>
      </xdr:nvSpPr>
      <xdr:spPr>
        <a:xfrm>
          <a:off x="4127500" y="1382648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105411</xdr:rowOff>
    </xdr:from>
    <xdr:to>
      <xdr:col>20</xdr:col>
      <xdr:colOff>38100</xdr:colOff>
      <xdr:row>84</xdr:row>
      <xdr:rowOff>35561</xdr:rowOff>
    </xdr:to>
    <xdr:sp macro="" textlink="">
      <xdr:nvSpPr>
        <xdr:cNvPr id="292" name="フローチャート: 判断 291">
          <a:extLst>
            <a:ext uri="{FF2B5EF4-FFF2-40B4-BE49-F238E27FC236}">
              <a16:creationId xmlns:a16="http://schemas.microsoft.com/office/drawing/2014/main" id="{B4783B7D-6A46-405E-B95E-E40BADA73F1D}"/>
            </a:ext>
          </a:extLst>
        </xdr:cNvPr>
        <xdr:cNvSpPr/>
      </xdr:nvSpPr>
      <xdr:spPr>
        <a:xfrm>
          <a:off x="3384550" y="1381506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88264</xdr:rowOff>
    </xdr:from>
    <xdr:to>
      <xdr:col>15</xdr:col>
      <xdr:colOff>101600</xdr:colOff>
      <xdr:row>84</xdr:row>
      <xdr:rowOff>18414</xdr:rowOff>
    </xdr:to>
    <xdr:sp macro="" textlink="">
      <xdr:nvSpPr>
        <xdr:cNvPr id="293" name="フローチャート: 判断 292">
          <a:extLst>
            <a:ext uri="{FF2B5EF4-FFF2-40B4-BE49-F238E27FC236}">
              <a16:creationId xmlns:a16="http://schemas.microsoft.com/office/drawing/2014/main" id="{623C6C48-C924-43F5-8FE7-953FE6753443}"/>
            </a:ext>
          </a:extLst>
        </xdr:cNvPr>
        <xdr:cNvSpPr/>
      </xdr:nvSpPr>
      <xdr:spPr>
        <a:xfrm>
          <a:off x="2571750" y="1379791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61595</xdr:rowOff>
    </xdr:from>
    <xdr:to>
      <xdr:col>10</xdr:col>
      <xdr:colOff>165100</xdr:colOff>
      <xdr:row>83</xdr:row>
      <xdr:rowOff>163195</xdr:rowOff>
    </xdr:to>
    <xdr:sp macro="" textlink="">
      <xdr:nvSpPr>
        <xdr:cNvPr id="294" name="フローチャート: 判断 293">
          <a:extLst>
            <a:ext uri="{FF2B5EF4-FFF2-40B4-BE49-F238E27FC236}">
              <a16:creationId xmlns:a16="http://schemas.microsoft.com/office/drawing/2014/main" id="{92CF4EDF-B835-421C-8EA7-227764F8A11D}"/>
            </a:ext>
          </a:extLst>
        </xdr:cNvPr>
        <xdr:cNvSpPr/>
      </xdr:nvSpPr>
      <xdr:spPr>
        <a:xfrm>
          <a:off x="1778000" y="13771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137795</xdr:rowOff>
    </xdr:from>
    <xdr:to>
      <xdr:col>6</xdr:col>
      <xdr:colOff>38100</xdr:colOff>
      <xdr:row>83</xdr:row>
      <xdr:rowOff>67945</xdr:rowOff>
    </xdr:to>
    <xdr:sp macro="" textlink="">
      <xdr:nvSpPr>
        <xdr:cNvPr id="295" name="フローチャート: 判断 294">
          <a:extLst>
            <a:ext uri="{FF2B5EF4-FFF2-40B4-BE49-F238E27FC236}">
              <a16:creationId xmlns:a16="http://schemas.microsoft.com/office/drawing/2014/main" id="{D0454351-640F-4126-99CE-FFDFEDE4EEDD}"/>
            </a:ext>
          </a:extLst>
        </xdr:cNvPr>
        <xdr:cNvSpPr/>
      </xdr:nvSpPr>
      <xdr:spPr>
        <a:xfrm>
          <a:off x="984250" y="1368234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CB90F627-5819-41D1-938B-8D13A327258A}"/>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90181B4A-BAED-4BCD-AA5C-14AB636392BE}"/>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70FE920D-1DD2-4D5B-B101-4FF9074FCF1C}"/>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2B83C06C-F91F-417A-82B6-C99A07D9BAF6}"/>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727878A4-F384-49D7-ACB1-4D0FBA772A15}"/>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122555</xdr:rowOff>
    </xdr:from>
    <xdr:to>
      <xdr:col>24</xdr:col>
      <xdr:colOff>114300</xdr:colOff>
      <xdr:row>84</xdr:row>
      <xdr:rowOff>52705</xdr:rowOff>
    </xdr:to>
    <xdr:sp macro="" textlink="">
      <xdr:nvSpPr>
        <xdr:cNvPr id="301" name="楕円 300">
          <a:extLst>
            <a:ext uri="{FF2B5EF4-FFF2-40B4-BE49-F238E27FC236}">
              <a16:creationId xmlns:a16="http://schemas.microsoft.com/office/drawing/2014/main" id="{2B307275-88C8-4067-AE54-0733DBBC1CA2}"/>
            </a:ext>
          </a:extLst>
        </xdr:cNvPr>
        <xdr:cNvSpPr/>
      </xdr:nvSpPr>
      <xdr:spPr>
        <a:xfrm>
          <a:off x="4127500" y="1383220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100982</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F25B9A40-FCF1-4C73-AB2B-FA921AE9A948}"/>
            </a:ext>
          </a:extLst>
        </xdr:cNvPr>
        <xdr:cNvSpPr txBox="1"/>
      </xdr:nvSpPr>
      <xdr:spPr>
        <a:xfrm>
          <a:off x="4216400" y="13810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95886</xdr:rowOff>
    </xdr:from>
    <xdr:to>
      <xdr:col>20</xdr:col>
      <xdr:colOff>38100</xdr:colOff>
      <xdr:row>84</xdr:row>
      <xdr:rowOff>26036</xdr:rowOff>
    </xdr:to>
    <xdr:sp macro="" textlink="">
      <xdr:nvSpPr>
        <xdr:cNvPr id="303" name="楕円 302">
          <a:extLst>
            <a:ext uri="{FF2B5EF4-FFF2-40B4-BE49-F238E27FC236}">
              <a16:creationId xmlns:a16="http://schemas.microsoft.com/office/drawing/2014/main" id="{61F873DE-B9C9-41F5-B0D1-9D8E1FA82727}"/>
            </a:ext>
          </a:extLst>
        </xdr:cNvPr>
        <xdr:cNvSpPr/>
      </xdr:nvSpPr>
      <xdr:spPr>
        <a:xfrm>
          <a:off x="3384550" y="1380553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146686</xdr:rowOff>
    </xdr:from>
    <xdr:to>
      <xdr:col>24</xdr:col>
      <xdr:colOff>63500</xdr:colOff>
      <xdr:row>84</xdr:row>
      <xdr:rowOff>1905</xdr:rowOff>
    </xdr:to>
    <xdr:cxnSp macro="">
      <xdr:nvCxnSpPr>
        <xdr:cNvPr id="304" name="直線コネクタ 303">
          <a:extLst>
            <a:ext uri="{FF2B5EF4-FFF2-40B4-BE49-F238E27FC236}">
              <a16:creationId xmlns:a16="http://schemas.microsoft.com/office/drawing/2014/main" id="{526B51A1-BDCB-4685-91E7-503A67B509C0}"/>
            </a:ext>
          </a:extLst>
        </xdr:cNvPr>
        <xdr:cNvCxnSpPr/>
      </xdr:nvCxnSpPr>
      <xdr:spPr>
        <a:xfrm>
          <a:off x="3429000" y="13856336"/>
          <a:ext cx="749300" cy="20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61595</xdr:rowOff>
    </xdr:from>
    <xdr:to>
      <xdr:col>15</xdr:col>
      <xdr:colOff>101600</xdr:colOff>
      <xdr:row>83</xdr:row>
      <xdr:rowOff>163195</xdr:rowOff>
    </xdr:to>
    <xdr:sp macro="" textlink="">
      <xdr:nvSpPr>
        <xdr:cNvPr id="305" name="楕円 304">
          <a:extLst>
            <a:ext uri="{FF2B5EF4-FFF2-40B4-BE49-F238E27FC236}">
              <a16:creationId xmlns:a16="http://schemas.microsoft.com/office/drawing/2014/main" id="{9A6370EB-A148-4203-9FF7-84052B66CABF}"/>
            </a:ext>
          </a:extLst>
        </xdr:cNvPr>
        <xdr:cNvSpPr/>
      </xdr:nvSpPr>
      <xdr:spPr>
        <a:xfrm>
          <a:off x="2571750" y="13771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112395</xdr:rowOff>
    </xdr:from>
    <xdr:to>
      <xdr:col>19</xdr:col>
      <xdr:colOff>177800</xdr:colOff>
      <xdr:row>83</xdr:row>
      <xdr:rowOff>146686</xdr:rowOff>
    </xdr:to>
    <xdr:cxnSp macro="">
      <xdr:nvCxnSpPr>
        <xdr:cNvPr id="306" name="直線コネクタ 305">
          <a:extLst>
            <a:ext uri="{FF2B5EF4-FFF2-40B4-BE49-F238E27FC236}">
              <a16:creationId xmlns:a16="http://schemas.microsoft.com/office/drawing/2014/main" id="{FF9A41EE-B998-466B-AE8A-183353B88BE8}"/>
            </a:ext>
          </a:extLst>
        </xdr:cNvPr>
        <xdr:cNvCxnSpPr/>
      </xdr:nvCxnSpPr>
      <xdr:spPr>
        <a:xfrm>
          <a:off x="2622550" y="13822045"/>
          <a:ext cx="80645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38736</xdr:rowOff>
    </xdr:from>
    <xdr:to>
      <xdr:col>10</xdr:col>
      <xdr:colOff>165100</xdr:colOff>
      <xdr:row>83</xdr:row>
      <xdr:rowOff>140336</xdr:rowOff>
    </xdr:to>
    <xdr:sp macro="" textlink="">
      <xdr:nvSpPr>
        <xdr:cNvPr id="307" name="楕円 306">
          <a:extLst>
            <a:ext uri="{FF2B5EF4-FFF2-40B4-BE49-F238E27FC236}">
              <a16:creationId xmlns:a16="http://schemas.microsoft.com/office/drawing/2014/main" id="{FD0C78C4-FB97-4C7F-A9FA-307E2E9B2433}"/>
            </a:ext>
          </a:extLst>
        </xdr:cNvPr>
        <xdr:cNvSpPr/>
      </xdr:nvSpPr>
      <xdr:spPr>
        <a:xfrm>
          <a:off x="1778000" y="13748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89536</xdr:rowOff>
    </xdr:from>
    <xdr:to>
      <xdr:col>15</xdr:col>
      <xdr:colOff>50800</xdr:colOff>
      <xdr:row>83</xdr:row>
      <xdr:rowOff>112395</xdr:rowOff>
    </xdr:to>
    <xdr:cxnSp macro="">
      <xdr:nvCxnSpPr>
        <xdr:cNvPr id="308" name="直線コネクタ 307">
          <a:extLst>
            <a:ext uri="{FF2B5EF4-FFF2-40B4-BE49-F238E27FC236}">
              <a16:creationId xmlns:a16="http://schemas.microsoft.com/office/drawing/2014/main" id="{4C029046-0B8F-4F5E-B5FA-040F05C77EBA}"/>
            </a:ext>
          </a:extLst>
        </xdr:cNvPr>
        <xdr:cNvCxnSpPr/>
      </xdr:nvCxnSpPr>
      <xdr:spPr>
        <a:xfrm>
          <a:off x="1828800" y="13799186"/>
          <a:ext cx="79375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6350</xdr:rowOff>
    </xdr:from>
    <xdr:to>
      <xdr:col>6</xdr:col>
      <xdr:colOff>38100</xdr:colOff>
      <xdr:row>83</xdr:row>
      <xdr:rowOff>107950</xdr:rowOff>
    </xdr:to>
    <xdr:sp macro="" textlink="">
      <xdr:nvSpPr>
        <xdr:cNvPr id="309" name="楕円 308">
          <a:extLst>
            <a:ext uri="{FF2B5EF4-FFF2-40B4-BE49-F238E27FC236}">
              <a16:creationId xmlns:a16="http://schemas.microsoft.com/office/drawing/2014/main" id="{4D78C01E-53FE-4560-8452-CCEE2ABACF01}"/>
            </a:ext>
          </a:extLst>
        </xdr:cNvPr>
        <xdr:cNvSpPr/>
      </xdr:nvSpPr>
      <xdr:spPr>
        <a:xfrm>
          <a:off x="984250" y="137160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57150</xdr:rowOff>
    </xdr:from>
    <xdr:to>
      <xdr:col>10</xdr:col>
      <xdr:colOff>114300</xdr:colOff>
      <xdr:row>83</xdr:row>
      <xdr:rowOff>89536</xdr:rowOff>
    </xdr:to>
    <xdr:cxnSp macro="">
      <xdr:nvCxnSpPr>
        <xdr:cNvPr id="310" name="直線コネクタ 309">
          <a:extLst>
            <a:ext uri="{FF2B5EF4-FFF2-40B4-BE49-F238E27FC236}">
              <a16:creationId xmlns:a16="http://schemas.microsoft.com/office/drawing/2014/main" id="{6D3DCE39-1568-4A66-BB77-F59B3C5163BA}"/>
            </a:ext>
          </a:extLst>
        </xdr:cNvPr>
        <xdr:cNvCxnSpPr/>
      </xdr:nvCxnSpPr>
      <xdr:spPr>
        <a:xfrm>
          <a:off x="1028700" y="13766800"/>
          <a:ext cx="8001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84</xdr:row>
      <xdr:rowOff>26688</xdr:rowOff>
    </xdr:from>
    <xdr:ext cx="405111" cy="259045"/>
    <xdr:sp macro="" textlink="">
      <xdr:nvSpPr>
        <xdr:cNvPr id="311" name="n_1aveValue【公営住宅】&#10;有形固定資産減価償却率">
          <a:extLst>
            <a:ext uri="{FF2B5EF4-FFF2-40B4-BE49-F238E27FC236}">
              <a16:creationId xmlns:a16="http://schemas.microsoft.com/office/drawing/2014/main" id="{6C62DFE2-0EDF-4140-BD90-F6CEADB378E6}"/>
            </a:ext>
          </a:extLst>
        </xdr:cNvPr>
        <xdr:cNvSpPr txBox="1"/>
      </xdr:nvSpPr>
      <xdr:spPr>
        <a:xfrm>
          <a:off x="3239144" y="13901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9541</xdr:rowOff>
    </xdr:from>
    <xdr:ext cx="405111" cy="259045"/>
    <xdr:sp macro="" textlink="">
      <xdr:nvSpPr>
        <xdr:cNvPr id="312" name="n_2aveValue【公営住宅】&#10;有形固定資産減価償却率">
          <a:extLst>
            <a:ext uri="{FF2B5EF4-FFF2-40B4-BE49-F238E27FC236}">
              <a16:creationId xmlns:a16="http://schemas.microsoft.com/office/drawing/2014/main" id="{24B3374D-0D59-4C13-BFD3-385593281FA5}"/>
            </a:ext>
          </a:extLst>
        </xdr:cNvPr>
        <xdr:cNvSpPr txBox="1"/>
      </xdr:nvSpPr>
      <xdr:spPr>
        <a:xfrm>
          <a:off x="2439044" y="13884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154322</xdr:rowOff>
    </xdr:from>
    <xdr:ext cx="405111" cy="259045"/>
    <xdr:sp macro="" textlink="">
      <xdr:nvSpPr>
        <xdr:cNvPr id="313" name="n_3aveValue【公営住宅】&#10;有形固定資産減価償却率">
          <a:extLst>
            <a:ext uri="{FF2B5EF4-FFF2-40B4-BE49-F238E27FC236}">
              <a16:creationId xmlns:a16="http://schemas.microsoft.com/office/drawing/2014/main" id="{8E320B25-61B3-478B-8856-095A6A1303C0}"/>
            </a:ext>
          </a:extLst>
        </xdr:cNvPr>
        <xdr:cNvSpPr txBox="1"/>
      </xdr:nvSpPr>
      <xdr:spPr>
        <a:xfrm>
          <a:off x="1645294" y="13863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84472</xdr:rowOff>
    </xdr:from>
    <xdr:ext cx="405111" cy="259045"/>
    <xdr:sp macro="" textlink="">
      <xdr:nvSpPr>
        <xdr:cNvPr id="314" name="n_4aveValue【公営住宅】&#10;有形固定資産減価償却率">
          <a:extLst>
            <a:ext uri="{FF2B5EF4-FFF2-40B4-BE49-F238E27FC236}">
              <a16:creationId xmlns:a16="http://schemas.microsoft.com/office/drawing/2014/main" id="{0E80EB69-5BBD-4C1E-A669-CF6BD673FEF6}"/>
            </a:ext>
          </a:extLst>
        </xdr:cNvPr>
        <xdr:cNvSpPr txBox="1"/>
      </xdr:nvSpPr>
      <xdr:spPr>
        <a:xfrm>
          <a:off x="851544" y="13463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42563</xdr:rowOff>
    </xdr:from>
    <xdr:ext cx="405111" cy="259045"/>
    <xdr:sp macro="" textlink="">
      <xdr:nvSpPr>
        <xdr:cNvPr id="315" name="n_1mainValue【公営住宅】&#10;有形固定資産減価償却率">
          <a:extLst>
            <a:ext uri="{FF2B5EF4-FFF2-40B4-BE49-F238E27FC236}">
              <a16:creationId xmlns:a16="http://schemas.microsoft.com/office/drawing/2014/main" id="{9778E801-7240-4E6F-A5A2-DAD8A2574C87}"/>
            </a:ext>
          </a:extLst>
        </xdr:cNvPr>
        <xdr:cNvSpPr txBox="1"/>
      </xdr:nvSpPr>
      <xdr:spPr>
        <a:xfrm>
          <a:off x="3239144" y="13587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8272</xdr:rowOff>
    </xdr:from>
    <xdr:ext cx="405111" cy="259045"/>
    <xdr:sp macro="" textlink="">
      <xdr:nvSpPr>
        <xdr:cNvPr id="316" name="n_2mainValue【公営住宅】&#10;有形固定資産減価償却率">
          <a:extLst>
            <a:ext uri="{FF2B5EF4-FFF2-40B4-BE49-F238E27FC236}">
              <a16:creationId xmlns:a16="http://schemas.microsoft.com/office/drawing/2014/main" id="{AE64D4D7-A058-4FC8-87AD-16D9A3AC1879}"/>
            </a:ext>
          </a:extLst>
        </xdr:cNvPr>
        <xdr:cNvSpPr txBox="1"/>
      </xdr:nvSpPr>
      <xdr:spPr>
        <a:xfrm>
          <a:off x="2439044" y="1355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156863</xdr:rowOff>
    </xdr:from>
    <xdr:ext cx="405111" cy="259045"/>
    <xdr:sp macro="" textlink="">
      <xdr:nvSpPr>
        <xdr:cNvPr id="317" name="n_3mainValue【公営住宅】&#10;有形固定資産減価償却率">
          <a:extLst>
            <a:ext uri="{FF2B5EF4-FFF2-40B4-BE49-F238E27FC236}">
              <a16:creationId xmlns:a16="http://schemas.microsoft.com/office/drawing/2014/main" id="{4BFF1ADE-61AB-4D3C-921E-FCCF262A70D5}"/>
            </a:ext>
          </a:extLst>
        </xdr:cNvPr>
        <xdr:cNvSpPr txBox="1"/>
      </xdr:nvSpPr>
      <xdr:spPr>
        <a:xfrm>
          <a:off x="1645294" y="13536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99077</xdr:rowOff>
    </xdr:from>
    <xdr:ext cx="405111" cy="259045"/>
    <xdr:sp macro="" textlink="">
      <xdr:nvSpPr>
        <xdr:cNvPr id="318" name="n_4mainValue【公営住宅】&#10;有形固定資産減価償却率">
          <a:extLst>
            <a:ext uri="{FF2B5EF4-FFF2-40B4-BE49-F238E27FC236}">
              <a16:creationId xmlns:a16="http://schemas.microsoft.com/office/drawing/2014/main" id="{599392F0-C546-40F3-A584-EC2116D03F71}"/>
            </a:ext>
          </a:extLst>
        </xdr:cNvPr>
        <xdr:cNvSpPr txBox="1"/>
      </xdr:nvSpPr>
      <xdr:spPr>
        <a:xfrm>
          <a:off x="851544" y="13808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0EEB136A-D928-476C-AE35-348C0EC57AF9}"/>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F7EEF780-A505-4CDE-81F0-370D0ED473F4}"/>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5BA25F17-0DF7-4D52-A721-0027FC26BEF3}"/>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0C19C134-D892-4873-8670-4BA7B59BB939}"/>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638817D4-150A-4EAA-8978-B453BC84AAE1}"/>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78FB1FDC-1D96-4788-86A1-3FDD4E8974EC}"/>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E95F9AC2-8153-4A7C-8124-04B20FEA896C}"/>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312EFF5D-B55C-46AC-9AE8-FE8B669AAD56}"/>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23B96568-879F-4FD2-B2F2-056E4F9E9607}"/>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0ADF8EC7-494B-44B2-8738-E23DAC36E7E5}"/>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9" name="直線コネクタ 328">
          <a:extLst>
            <a:ext uri="{FF2B5EF4-FFF2-40B4-BE49-F238E27FC236}">
              <a16:creationId xmlns:a16="http://schemas.microsoft.com/office/drawing/2014/main" id="{FFE3C9A7-B347-4019-B59E-3658DF616174}"/>
            </a:ext>
          </a:extLst>
        </xdr:cNvPr>
        <xdr:cNvCxnSpPr/>
      </xdr:nvCxnSpPr>
      <xdr:spPr>
        <a:xfrm>
          <a:off x="5956300" y="1436732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0" name="テキスト ボックス 329">
          <a:extLst>
            <a:ext uri="{FF2B5EF4-FFF2-40B4-BE49-F238E27FC236}">
              <a16:creationId xmlns:a16="http://schemas.microsoft.com/office/drawing/2014/main" id="{001414A3-B023-43FC-B899-B788C6FE42DF}"/>
            </a:ext>
          </a:extLst>
        </xdr:cNvPr>
        <xdr:cNvSpPr txBox="1"/>
      </xdr:nvSpPr>
      <xdr:spPr>
        <a:xfrm>
          <a:off x="552722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1" name="直線コネクタ 330">
          <a:extLst>
            <a:ext uri="{FF2B5EF4-FFF2-40B4-BE49-F238E27FC236}">
              <a16:creationId xmlns:a16="http://schemas.microsoft.com/office/drawing/2014/main" id="{F7F468AA-D1AF-45A6-AF43-9A7C7FB9A944}"/>
            </a:ext>
          </a:extLst>
        </xdr:cNvPr>
        <xdr:cNvCxnSpPr/>
      </xdr:nvCxnSpPr>
      <xdr:spPr>
        <a:xfrm>
          <a:off x="5956300" y="140534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2" name="テキスト ボックス 331">
          <a:extLst>
            <a:ext uri="{FF2B5EF4-FFF2-40B4-BE49-F238E27FC236}">
              <a16:creationId xmlns:a16="http://schemas.microsoft.com/office/drawing/2014/main" id="{94C37E01-C6BD-4F4C-8273-5E638A91AE23}"/>
            </a:ext>
          </a:extLst>
        </xdr:cNvPr>
        <xdr:cNvSpPr txBox="1"/>
      </xdr:nvSpPr>
      <xdr:spPr>
        <a:xfrm>
          <a:off x="5527221" y="139175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3" name="直線コネクタ 332">
          <a:extLst>
            <a:ext uri="{FF2B5EF4-FFF2-40B4-BE49-F238E27FC236}">
              <a16:creationId xmlns:a16="http://schemas.microsoft.com/office/drawing/2014/main" id="{B75A2B54-AF44-4ED4-9479-E513416D4E91}"/>
            </a:ext>
          </a:extLst>
        </xdr:cNvPr>
        <xdr:cNvCxnSpPr/>
      </xdr:nvCxnSpPr>
      <xdr:spPr>
        <a:xfrm>
          <a:off x="5956300" y="13739586"/>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4" name="テキスト ボックス 333">
          <a:extLst>
            <a:ext uri="{FF2B5EF4-FFF2-40B4-BE49-F238E27FC236}">
              <a16:creationId xmlns:a16="http://schemas.microsoft.com/office/drawing/2014/main" id="{7983DE3A-54E3-4B2C-9B86-8E708E9CBBB1}"/>
            </a:ext>
          </a:extLst>
        </xdr:cNvPr>
        <xdr:cNvSpPr txBox="1"/>
      </xdr:nvSpPr>
      <xdr:spPr>
        <a:xfrm>
          <a:off x="5527221" y="136037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5" name="直線コネクタ 334">
          <a:extLst>
            <a:ext uri="{FF2B5EF4-FFF2-40B4-BE49-F238E27FC236}">
              <a16:creationId xmlns:a16="http://schemas.microsoft.com/office/drawing/2014/main" id="{64B6A393-1A36-42F1-B22E-1D9C3856CBE5}"/>
            </a:ext>
          </a:extLst>
        </xdr:cNvPr>
        <xdr:cNvCxnSpPr/>
      </xdr:nvCxnSpPr>
      <xdr:spPr>
        <a:xfrm>
          <a:off x="5956300" y="1342571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6" name="テキスト ボックス 335">
          <a:extLst>
            <a:ext uri="{FF2B5EF4-FFF2-40B4-BE49-F238E27FC236}">
              <a16:creationId xmlns:a16="http://schemas.microsoft.com/office/drawing/2014/main" id="{E9E83F1A-DFDE-4C00-B182-A7DAB6DF86A4}"/>
            </a:ext>
          </a:extLst>
        </xdr:cNvPr>
        <xdr:cNvSpPr txBox="1"/>
      </xdr:nvSpPr>
      <xdr:spPr>
        <a:xfrm>
          <a:off x="5527221" y="132898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7" name="直線コネクタ 336">
          <a:extLst>
            <a:ext uri="{FF2B5EF4-FFF2-40B4-BE49-F238E27FC236}">
              <a16:creationId xmlns:a16="http://schemas.microsoft.com/office/drawing/2014/main" id="{EE2DCBA1-3B33-4C9A-B78E-90AAC8E7160E}"/>
            </a:ext>
          </a:extLst>
        </xdr:cNvPr>
        <xdr:cNvCxnSpPr/>
      </xdr:nvCxnSpPr>
      <xdr:spPr>
        <a:xfrm>
          <a:off x="5956300" y="1311184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8" name="テキスト ボックス 337">
          <a:extLst>
            <a:ext uri="{FF2B5EF4-FFF2-40B4-BE49-F238E27FC236}">
              <a16:creationId xmlns:a16="http://schemas.microsoft.com/office/drawing/2014/main" id="{E0AD44E6-7C68-4393-B1B8-0F1B3F5F0AD5}"/>
            </a:ext>
          </a:extLst>
        </xdr:cNvPr>
        <xdr:cNvSpPr txBox="1"/>
      </xdr:nvSpPr>
      <xdr:spPr>
        <a:xfrm>
          <a:off x="5527221" y="129759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9" name="直線コネクタ 338">
          <a:extLst>
            <a:ext uri="{FF2B5EF4-FFF2-40B4-BE49-F238E27FC236}">
              <a16:creationId xmlns:a16="http://schemas.microsoft.com/office/drawing/2014/main" id="{AD2BAC2D-98E0-4219-9659-883A1E91AEC9}"/>
            </a:ext>
          </a:extLst>
        </xdr:cNvPr>
        <xdr:cNvCxnSpPr/>
      </xdr:nvCxnSpPr>
      <xdr:spPr>
        <a:xfrm>
          <a:off x="5956300" y="127979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0" name="テキスト ボックス 339">
          <a:extLst>
            <a:ext uri="{FF2B5EF4-FFF2-40B4-BE49-F238E27FC236}">
              <a16:creationId xmlns:a16="http://schemas.microsoft.com/office/drawing/2014/main" id="{03912913-86DF-4D36-9FCA-48B0F553F61E}"/>
            </a:ext>
          </a:extLst>
        </xdr:cNvPr>
        <xdr:cNvSpPr txBox="1"/>
      </xdr:nvSpPr>
      <xdr:spPr>
        <a:xfrm>
          <a:off x="5482151" y="1266209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21625C81-F526-49A7-A417-8D9F59978ED3}"/>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2" name="テキスト ボックス 341">
          <a:extLst>
            <a:ext uri="{FF2B5EF4-FFF2-40B4-BE49-F238E27FC236}">
              <a16:creationId xmlns:a16="http://schemas.microsoft.com/office/drawing/2014/main" id="{E6B45847-1139-4B7E-8D0B-65A3C39D214F}"/>
            </a:ext>
          </a:extLst>
        </xdr:cNvPr>
        <xdr:cNvSpPr txBox="1"/>
      </xdr:nvSpPr>
      <xdr:spPr>
        <a:xfrm>
          <a:off x="5482151" y="1234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BC48EE87-33E4-4425-8EF0-4F0E69329CFD}"/>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152073</xdr:rowOff>
    </xdr:from>
    <xdr:to>
      <xdr:col>54</xdr:col>
      <xdr:colOff>189865</xdr:colOff>
      <xdr:row>86</xdr:row>
      <xdr:rowOff>166443</xdr:rowOff>
    </xdr:to>
    <xdr:cxnSp macro="">
      <xdr:nvCxnSpPr>
        <xdr:cNvPr id="344" name="直線コネクタ 343">
          <a:extLst>
            <a:ext uri="{FF2B5EF4-FFF2-40B4-BE49-F238E27FC236}">
              <a16:creationId xmlns:a16="http://schemas.microsoft.com/office/drawing/2014/main" id="{F89F3E68-167F-4EF9-9514-08CF811E5200}"/>
            </a:ext>
          </a:extLst>
        </xdr:cNvPr>
        <xdr:cNvCxnSpPr/>
      </xdr:nvCxnSpPr>
      <xdr:spPr>
        <a:xfrm flipV="1">
          <a:off x="9429115" y="12871123"/>
          <a:ext cx="0" cy="15002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170270</xdr:rowOff>
    </xdr:from>
    <xdr:ext cx="469744" cy="259045"/>
    <xdr:sp macro="" textlink="">
      <xdr:nvSpPr>
        <xdr:cNvPr id="345" name="【公営住宅】&#10;一人当たり面積最小値テキスト">
          <a:extLst>
            <a:ext uri="{FF2B5EF4-FFF2-40B4-BE49-F238E27FC236}">
              <a16:creationId xmlns:a16="http://schemas.microsoft.com/office/drawing/2014/main" id="{165523AD-BCD1-4C3D-843F-4DE56E56FD85}"/>
            </a:ext>
          </a:extLst>
        </xdr:cNvPr>
        <xdr:cNvSpPr txBox="1"/>
      </xdr:nvSpPr>
      <xdr:spPr>
        <a:xfrm>
          <a:off x="9467850" y="14368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166443</xdr:rowOff>
    </xdr:from>
    <xdr:to>
      <xdr:col>55</xdr:col>
      <xdr:colOff>88900</xdr:colOff>
      <xdr:row>86</xdr:row>
      <xdr:rowOff>166443</xdr:rowOff>
    </xdr:to>
    <xdr:cxnSp macro="">
      <xdr:nvCxnSpPr>
        <xdr:cNvPr id="346" name="直線コネクタ 345">
          <a:extLst>
            <a:ext uri="{FF2B5EF4-FFF2-40B4-BE49-F238E27FC236}">
              <a16:creationId xmlns:a16="http://schemas.microsoft.com/office/drawing/2014/main" id="{F7908B3A-A84F-418A-B64E-1179337F9599}"/>
            </a:ext>
          </a:extLst>
        </xdr:cNvPr>
        <xdr:cNvCxnSpPr/>
      </xdr:nvCxnSpPr>
      <xdr:spPr>
        <a:xfrm>
          <a:off x="9359900" y="1437139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98750</xdr:rowOff>
    </xdr:from>
    <xdr:ext cx="469744" cy="259045"/>
    <xdr:sp macro="" textlink="">
      <xdr:nvSpPr>
        <xdr:cNvPr id="347" name="【公営住宅】&#10;一人当たり面積最大値テキスト">
          <a:extLst>
            <a:ext uri="{FF2B5EF4-FFF2-40B4-BE49-F238E27FC236}">
              <a16:creationId xmlns:a16="http://schemas.microsoft.com/office/drawing/2014/main" id="{FB6B1552-0032-4720-8DCC-323626EC1906}"/>
            </a:ext>
          </a:extLst>
        </xdr:cNvPr>
        <xdr:cNvSpPr txBox="1"/>
      </xdr:nvSpPr>
      <xdr:spPr>
        <a:xfrm>
          <a:off x="9467850" y="12652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152073</xdr:rowOff>
    </xdr:from>
    <xdr:to>
      <xdr:col>55</xdr:col>
      <xdr:colOff>88900</xdr:colOff>
      <xdr:row>77</xdr:row>
      <xdr:rowOff>152073</xdr:rowOff>
    </xdr:to>
    <xdr:cxnSp macro="">
      <xdr:nvCxnSpPr>
        <xdr:cNvPr id="348" name="直線コネクタ 347">
          <a:extLst>
            <a:ext uri="{FF2B5EF4-FFF2-40B4-BE49-F238E27FC236}">
              <a16:creationId xmlns:a16="http://schemas.microsoft.com/office/drawing/2014/main" id="{D63F7806-B89A-4880-8842-7C0323D37CB5}"/>
            </a:ext>
          </a:extLst>
        </xdr:cNvPr>
        <xdr:cNvCxnSpPr/>
      </xdr:nvCxnSpPr>
      <xdr:spPr>
        <a:xfrm>
          <a:off x="9359900" y="1287112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47697</xdr:rowOff>
    </xdr:from>
    <xdr:ext cx="469744" cy="259045"/>
    <xdr:sp macro="" textlink="">
      <xdr:nvSpPr>
        <xdr:cNvPr id="349" name="【公営住宅】&#10;一人当たり面積平均値テキスト">
          <a:extLst>
            <a:ext uri="{FF2B5EF4-FFF2-40B4-BE49-F238E27FC236}">
              <a16:creationId xmlns:a16="http://schemas.microsoft.com/office/drawing/2014/main" id="{F8FDF5C3-43F9-4F5E-97F9-4BD0C157EDE6}"/>
            </a:ext>
          </a:extLst>
        </xdr:cNvPr>
        <xdr:cNvSpPr txBox="1"/>
      </xdr:nvSpPr>
      <xdr:spPr>
        <a:xfrm>
          <a:off x="9467850" y="140875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69270</xdr:rowOff>
    </xdr:from>
    <xdr:to>
      <xdr:col>55</xdr:col>
      <xdr:colOff>50800</xdr:colOff>
      <xdr:row>85</xdr:row>
      <xdr:rowOff>170870</xdr:rowOff>
    </xdr:to>
    <xdr:sp macro="" textlink="">
      <xdr:nvSpPr>
        <xdr:cNvPr id="350" name="フローチャート: 判断 349">
          <a:extLst>
            <a:ext uri="{FF2B5EF4-FFF2-40B4-BE49-F238E27FC236}">
              <a16:creationId xmlns:a16="http://schemas.microsoft.com/office/drawing/2014/main" id="{5AAF5335-99B2-47DD-A7CA-7CE93E4B556B}"/>
            </a:ext>
          </a:extLst>
        </xdr:cNvPr>
        <xdr:cNvSpPr/>
      </xdr:nvSpPr>
      <xdr:spPr>
        <a:xfrm>
          <a:off x="9398000" y="1410912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68943</xdr:rowOff>
    </xdr:from>
    <xdr:to>
      <xdr:col>50</xdr:col>
      <xdr:colOff>165100</xdr:colOff>
      <xdr:row>85</xdr:row>
      <xdr:rowOff>170543</xdr:rowOff>
    </xdr:to>
    <xdr:sp macro="" textlink="">
      <xdr:nvSpPr>
        <xdr:cNvPr id="351" name="フローチャート: 判断 350">
          <a:extLst>
            <a:ext uri="{FF2B5EF4-FFF2-40B4-BE49-F238E27FC236}">
              <a16:creationId xmlns:a16="http://schemas.microsoft.com/office/drawing/2014/main" id="{7A6A8E70-06FA-44B1-895D-EFCAEC6D18C8}"/>
            </a:ext>
          </a:extLst>
        </xdr:cNvPr>
        <xdr:cNvSpPr/>
      </xdr:nvSpPr>
      <xdr:spPr>
        <a:xfrm>
          <a:off x="8636000" y="1410879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66167</xdr:rowOff>
    </xdr:from>
    <xdr:to>
      <xdr:col>46</xdr:col>
      <xdr:colOff>38100</xdr:colOff>
      <xdr:row>85</xdr:row>
      <xdr:rowOff>167767</xdr:rowOff>
    </xdr:to>
    <xdr:sp macro="" textlink="">
      <xdr:nvSpPr>
        <xdr:cNvPr id="352" name="フローチャート: 判断 351">
          <a:extLst>
            <a:ext uri="{FF2B5EF4-FFF2-40B4-BE49-F238E27FC236}">
              <a16:creationId xmlns:a16="http://schemas.microsoft.com/office/drawing/2014/main" id="{82DC3C80-067F-4F0A-87CD-B8EF6BEEBEFE}"/>
            </a:ext>
          </a:extLst>
        </xdr:cNvPr>
        <xdr:cNvSpPr/>
      </xdr:nvSpPr>
      <xdr:spPr>
        <a:xfrm>
          <a:off x="7842250" y="1410601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74332</xdr:rowOff>
    </xdr:from>
    <xdr:to>
      <xdr:col>41</xdr:col>
      <xdr:colOff>101600</xdr:colOff>
      <xdr:row>86</xdr:row>
      <xdr:rowOff>4482</xdr:rowOff>
    </xdr:to>
    <xdr:sp macro="" textlink="">
      <xdr:nvSpPr>
        <xdr:cNvPr id="353" name="フローチャート: 判断 352">
          <a:extLst>
            <a:ext uri="{FF2B5EF4-FFF2-40B4-BE49-F238E27FC236}">
              <a16:creationId xmlns:a16="http://schemas.microsoft.com/office/drawing/2014/main" id="{522F60B1-EE35-4E72-8FEE-DB3C28B266E5}"/>
            </a:ext>
          </a:extLst>
        </xdr:cNvPr>
        <xdr:cNvSpPr/>
      </xdr:nvSpPr>
      <xdr:spPr>
        <a:xfrm>
          <a:off x="7029450" y="1411418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95231</xdr:rowOff>
    </xdr:from>
    <xdr:to>
      <xdr:col>36</xdr:col>
      <xdr:colOff>165100</xdr:colOff>
      <xdr:row>86</xdr:row>
      <xdr:rowOff>25381</xdr:rowOff>
    </xdr:to>
    <xdr:sp macro="" textlink="">
      <xdr:nvSpPr>
        <xdr:cNvPr id="354" name="フローチャート: 判断 353">
          <a:extLst>
            <a:ext uri="{FF2B5EF4-FFF2-40B4-BE49-F238E27FC236}">
              <a16:creationId xmlns:a16="http://schemas.microsoft.com/office/drawing/2014/main" id="{15B3D937-7D01-4377-8FD6-F94A32F33041}"/>
            </a:ext>
          </a:extLst>
        </xdr:cNvPr>
        <xdr:cNvSpPr/>
      </xdr:nvSpPr>
      <xdr:spPr>
        <a:xfrm>
          <a:off x="6235700" y="1413508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ED36AE4-C9D0-460D-8EC6-FC145424D031}"/>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14DA0218-FFAE-4A84-9F0C-F79085C89F14}"/>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82DC0611-EE92-4B68-9471-3B834574F055}"/>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1D28359B-39FF-4D67-A780-46FC4E89F78E}"/>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6BFB6E42-BFEC-48BE-8753-6BF8D33DE00D}"/>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17672</xdr:rowOff>
    </xdr:from>
    <xdr:to>
      <xdr:col>55</xdr:col>
      <xdr:colOff>50800</xdr:colOff>
      <xdr:row>85</xdr:row>
      <xdr:rowOff>119272</xdr:rowOff>
    </xdr:to>
    <xdr:sp macro="" textlink="">
      <xdr:nvSpPr>
        <xdr:cNvPr id="360" name="楕円 359">
          <a:extLst>
            <a:ext uri="{FF2B5EF4-FFF2-40B4-BE49-F238E27FC236}">
              <a16:creationId xmlns:a16="http://schemas.microsoft.com/office/drawing/2014/main" id="{8E827CB9-40D4-445A-9581-D2EE69F56911}"/>
            </a:ext>
          </a:extLst>
        </xdr:cNvPr>
        <xdr:cNvSpPr/>
      </xdr:nvSpPr>
      <xdr:spPr>
        <a:xfrm>
          <a:off x="9398000" y="1405752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40549</xdr:rowOff>
    </xdr:from>
    <xdr:ext cx="469744" cy="259045"/>
    <xdr:sp macro="" textlink="">
      <xdr:nvSpPr>
        <xdr:cNvPr id="361" name="【公営住宅】&#10;一人当たり面積該当値テキスト">
          <a:extLst>
            <a:ext uri="{FF2B5EF4-FFF2-40B4-BE49-F238E27FC236}">
              <a16:creationId xmlns:a16="http://schemas.microsoft.com/office/drawing/2014/main" id="{A24EE34C-93F3-4116-AC40-8AD80C9F7DFA}"/>
            </a:ext>
          </a:extLst>
        </xdr:cNvPr>
        <xdr:cNvSpPr txBox="1"/>
      </xdr:nvSpPr>
      <xdr:spPr>
        <a:xfrm>
          <a:off x="9467850" y="13915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20774</xdr:rowOff>
    </xdr:from>
    <xdr:to>
      <xdr:col>50</xdr:col>
      <xdr:colOff>165100</xdr:colOff>
      <xdr:row>85</xdr:row>
      <xdr:rowOff>122374</xdr:rowOff>
    </xdr:to>
    <xdr:sp macro="" textlink="">
      <xdr:nvSpPr>
        <xdr:cNvPr id="362" name="楕円 361">
          <a:extLst>
            <a:ext uri="{FF2B5EF4-FFF2-40B4-BE49-F238E27FC236}">
              <a16:creationId xmlns:a16="http://schemas.microsoft.com/office/drawing/2014/main" id="{8A34B80B-C88C-4FD4-9321-9A133B88E27E}"/>
            </a:ext>
          </a:extLst>
        </xdr:cNvPr>
        <xdr:cNvSpPr/>
      </xdr:nvSpPr>
      <xdr:spPr>
        <a:xfrm>
          <a:off x="8636000" y="14060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68472</xdr:rowOff>
    </xdr:from>
    <xdr:to>
      <xdr:col>55</xdr:col>
      <xdr:colOff>0</xdr:colOff>
      <xdr:row>85</xdr:row>
      <xdr:rowOff>71574</xdr:rowOff>
    </xdr:to>
    <xdr:cxnSp macro="">
      <xdr:nvCxnSpPr>
        <xdr:cNvPr id="363" name="直線コネクタ 362">
          <a:extLst>
            <a:ext uri="{FF2B5EF4-FFF2-40B4-BE49-F238E27FC236}">
              <a16:creationId xmlns:a16="http://schemas.microsoft.com/office/drawing/2014/main" id="{FFAF6D18-D3F9-458F-AF9C-57E6C33B7B0A}"/>
            </a:ext>
          </a:extLst>
        </xdr:cNvPr>
        <xdr:cNvCxnSpPr/>
      </xdr:nvCxnSpPr>
      <xdr:spPr>
        <a:xfrm flipV="1">
          <a:off x="8686800" y="14108322"/>
          <a:ext cx="742950" cy="3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23876</xdr:rowOff>
    </xdr:from>
    <xdr:to>
      <xdr:col>46</xdr:col>
      <xdr:colOff>38100</xdr:colOff>
      <xdr:row>85</xdr:row>
      <xdr:rowOff>125476</xdr:rowOff>
    </xdr:to>
    <xdr:sp macro="" textlink="">
      <xdr:nvSpPr>
        <xdr:cNvPr id="364" name="楕円 363">
          <a:extLst>
            <a:ext uri="{FF2B5EF4-FFF2-40B4-BE49-F238E27FC236}">
              <a16:creationId xmlns:a16="http://schemas.microsoft.com/office/drawing/2014/main" id="{987C5770-6FD8-41AA-BA91-8A1312192F81}"/>
            </a:ext>
          </a:extLst>
        </xdr:cNvPr>
        <xdr:cNvSpPr/>
      </xdr:nvSpPr>
      <xdr:spPr>
        <a:xfrm>
          <a:off x="7842250" y="1406372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71574</xdr:rowOff>
    </xdr:from>
    <xdr:to>
      <xdr:col>50</xdr:col>
      <xdr:colOff>114300</xdr:colOff>
      <xdr:row>85</xdr:row>
      <xdr:rowOff>74676</xdr:rowOff>
    </xdr:to>
    <xdr:cxnSp macro="">
      <xdr:nvCxnSpPr>
        <xdr:cNvPr id="365" name="直線コネクタ 364">
          <a:extLst>
            <a:ext uri="{FF2B5EF4-FFF2-40B4-BE49-F238E27FC236}">
              <a16:creationId xmlns:a16="http://schemas.microsoft.com/office/drawing/2014/main" id="{AD47D9C9-C758-4270-ABA3-0E98F81DC304}"/>
            </a:ext>
          </a:extLst>
        </xdr:cNvPr>
        <xdr:cNvCxnSpPr/>
      </xdr:nvCxnSpPr>
      <xdr:spPr>
        <a:xfrm flipV="1">
          <a:off x="7886700" y="14111424"/>
          <a:ext cx="800100" cy="3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27141</xdr:rowOff>
    </xdr:from>
    <xdr:to>
      <xdr:col>41</xdr:col>
      <xdr:colOff>101600</xdr:colOff>
      <xdr:row>85</xdr:row>
      <xdr:rowOff>128741</xdr:rowOff>
    </xdr:to>
    <xdr:sp macro="" textlink="">
      <xdr:nvSpPr>
        <xdr:cNvPr id="366" name="楕円 365">
          <a:extLst>
            <a:ext uri="{FF2B5EF4-FFF2-40B4-BE49-F238E27FC236}">
              <a16:creationId xmlns:a16="http://schemas.microsoft.com/office/drawing/2014/main" id="{5C515AED-6F21-4F34-AD1D-C49F83EE9229}"/>
            </a:ext>
          </a:extLst>
        </xdr:cNvPr>
        <xdr:cNvSpPr/>
      </xdr:nvSpPr>
      <xdr:spPr>
        <a:xfrm>
          <a:off x="7029450" y="14066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74676</xdr:rowOff>
    </xdr:from>
    <xdr:to>
      <xdr:col>45</xdr:col>
      <xdr:colOff>177800</xdr:colOff>
      <xdr:row>85</xdr:row>
      <xdr:rowOff>77941</xdr:rowOff>
    </xdr:to>
    <xdr:cxnSp macro="">
      <xdr:nvCxnSpPr>
        <xdr:cNvPr id="367" name="直線コネクタ 366">
          <a:extLst>
            <a:ext uri="{FF2B5EF4-FFF2-40B4-BE49-F238E27FC236}">
              <a16:creationId xmlns:a16="http://schemas.microsoft.com/office/drawing/2014/main" id="{7EFCE606-A587-4DB1-AFED-9D7C875110CB}"/>
            </a:ext>
          </a:extLst>
        </xdr:cNvPr>
        <xdr:cNvCxnSpPr/>
      </xdr:nvCxnSpPr>
      <xdr:spPr>
        <a:xfrm flipV="1">
          <a:off x="7080250" y="14114526"/>
          <a:ext cx="80645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29265</xdr:rowOff>
    </xdr:from>
    <xdr:to>
      <xdr:col>36</xdr:col>
      <xdr:colOff>165100</xdr:colOff>
      <xdr:row>85</xdr:row>
      <xdr:rowOff>130865</xdr:rowOff>
    </xdr:to>
    <xdr:sp macro="" textlink="">
      <xdr:nvSpPr>
        <xdr:cNvPr id="368" name="楕円 367">
          <a:extLst>
            <a:ext uri="{FF2B5EF4-FFF2-40B4-BE49-F238E27FC236}">
              <a16:creationId xmlns:a16="http://schemas.microsoft.com/office/drawing/2014/main" id="{624432CF-CE06-4A24-840D-65B22E081E8C}"/>
            </a:ext>
          </a:extLst>
        </xdr:cNvPr>
        <xdr:cNvSpPr/>
      </xdr:nvSpPr>
      <xdr:spPr>
        <a:xfrm>
          <a:off x="6235700" y="14069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77941</xdr:rowOff>
    </xdr:from>
    <xdr:to>
      <xdr:col>41</xdr:col>
      <xdr:colOff>50800</xdr:colOff>
      <xdr:row>85</xdr:row>
      <xdr:rowOff>80065</xdr:rowOff>
    </xdr:to>
    <xdr:cxnSp macro="">
      <xdr:nvCxnSpPr>
        <xdr:cNvPr id="369" name="直線コネクタ 368">
          <a:extLst>
            <a:ext uri="{FF2B5EF4-FFF2-40B4-BE49-F238E27FC236}">
              <a16:creationId xmlns:a16="http://schemas.microsoft.com/office/drawing/2014/main" id="{D87256A3-C139-499F-8130-F7433A67FD31}"/>
            </a:ext>
          </a:extLst>
        </xdr:cNvPr>
        <xdr:cNvCxnSpPr/>
      </xdr:nvCxnSpPr>
      <xdr:spPr>
        <a:xfrm flipV="1">
          <a:off x="6286500" y="14117791"/>
          <a:ext cx="793750" cy="2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161670</xdr:rowOff>
    </xdr:from>
    <xdr:ext cx="469744" cy="259045"/>
    <xdr:sp macro="" textlink="">
      <xdr:nvSpPr>
        <xdr:cNvPr id="370" name="n_1aveValue【公営住宅】&#10;一人当たり面積">
          <a:extLst>
            <a:ext uri="{FF2B5EF4-FFF2-40B4-BE49-F238E27FC236}">
              <a16:creationId xmlns:a16="http://schemas.microsoft.com/office/drawing/2014/main" id="{7361A0B8-F0D7-4755-822E-1BA6C30DBEC9}"/>
            </a:ext>
          </a:extLst>
        </xdr:cNvPr>
        <xdr:cNvSpPr txBox="1"/>
      </xdr:nvSpPr>
      <xdr:spPr>
        <a:xfrm>
          <a:off x="8458277" y="14201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158894</xdr:rowOff>
    </xdr:from>
    <xdr:ext cx="469744" cy="259045"/>
    <xdr:sp macro="" textlink="">
      <xdr:nvSpPr>
        <xdr:cNvPr id="371" name="n_2aveValue【公営住宅】&#10;一人当たり面積">
          <a:extLst>
            <a:ext uri="{FF2B5EF4-FFF2-40B4-BE49-F238E27FC236}">
              <a16:creationId xmlns:a16="http://schemas.microsoft.com/office/drawing/2014/main" id="{9BDD5C23-69FB-40F6-81A8-088FF03B535A}"/>
            </a:ext>
          </a:extLst>
        </xdr:cNvPr>
        <xdr:cNvSpPr txBox="1"/>
      </xdr:nvSpPr>
      <xdr:spPr>
        <a:xfrm>
          <a:off x="7677227" y="14198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167059</xdr:rowOff>
    </xdr:from>
    <xdr:ext cx="469744" cy="259045"/>
    <xdr:sp macro="" textlink="">
      <xdr:nvSpPr>
        <xdr:cNvPr id="372" name="n_3aveValue【公営住宅】&#10;一人当たり面積">
          <a:extLst>
            <a:ext uri="{FF2B5EF4-FFF2-40B4-BE49-F238E27FC236}">
              <a16:creationId xmlns:a16="http://schemas.microsoft.com/office/drawing/2014/main" id="{55E5C363-C86F-491C-9E70-52BC9FF6275D}"/>
            </a:ext>
          </a:extLst>
        </xdr:cNvPr>
        <xdr:cNvSpPr txBox="1"/>
      </xdr:nvSpPr>
      <xdr:spPr>
        <a:xfrm>
          <a:off x="6864427" y="14206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16508</xdr:rowOff>
    </xdr:from>
    <xdr:ext cx="469744" cy="259045"/>
    <xdr:sp macro="" textlink="">
      <xdr:nvSpPr>
        <xdr:cNvPr id="373" name="n_4aveValue【公営住宅】&#10;一人当たり面積">
          <a:extLst>
            <a:ext uri="{FF2B5EF4-FFF2-40B4-BE49-F238E27FC236}">
              <a16:creationId xmlns:a16="http://schemas.microsoft.com/office/drawing/2014/main" id="{544782A1-9776-406C-9669-18A42720DAB2}"/>
            </a:ext>
          </a:extLst>
        </xdr:cNvPr>
        <xdr:cNvSpPr txBox="1"/>
      </xdr:nvSpPr>
      <xdr:spPr>
        <a:xfrm>
          <a:off x="6070677" y="14221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138901</xdr:rowOff>
    </xdr:from>
    <xdr:ext cx="469744" cy="259045"/>
    <xdr:sp macro="" textlink="">
      <xdr:nvSpPr>
        <xdr:cNvPr id="374" name="n_1mainValue【公営住宅】&#10;一人当たり面積">
          <a:extLst>
            <a:ext uri="{FF2B5EF4-FFF2-40B4-BE49-F238E27FC236}">
              <a16:creationId xmlns:a16="http://schemas.microsoft.com/office/drawing/2014/main" id="{EAE6C048-22E4-4819-89A7-07C03A8C1A81}"/>
            </a:ext>
          </a:extLst>
        </xdr:cNvPr>
        <xdr:cNvSpPr txBox="1"/>
      </xdr:nvSpPr>
      <xdr:spPr>
        <a:xfrm>
          <a:off x="8458277" y="13848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142003</xdr:rowOff>
    </xdr:from>
    <xdr:ext cx="469744" cy="259045"/>
    <xdr:sp macro="" textlink="">
      <xdr:nvSpPr>
        <xdr:cNvPr id="375" name="n_2mainValue【公営住宅】&#10;一人当たり面積">
          <a:extLst>
            <a:ext uri="{FF2B5EF4-FFF2-40B4-BE49-F238E27FC236}">
              <a16:creationId xmlns:a16="http://schemas.microsoft.com/office/drawing/2014/main" id="{80A62390-DE2C-401A-BB8B-49F33964BA8D}"/>
            </a:ext>
          </a:extLst>
        </xdr:cNvPr>
        <xdr:cNvSpPr txBox="1"/>
      </xdr:nvSpPr>
      <xdr:spPr>
        <a:xfrm>
          <a:off x="7677227" y="13851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145268</xdr:rowOff>
    </xdr:from>
    <xdr:ext cx="469744" cy="259045"/>
    <xdr:sp macro="" textlink="">
      <xdr:nvSpPr>
        <xdr:cNvPr id="376" name="n_3mainValue【公営住宅】&#10;一人当たり面積">
          <a:extLst>
            <a:ext uri="{FF2B5EF4-FFF2-40B4-BE49-F238E27FC236}">
              <a16:creationId xmlns:a16="http://schemas.microsoft.com/office/drawing/2014/main" id="{B77E6041-9752-4CFA-A428-63ACCD751ED9}"/>
            </a:ext>
          </a:extLst>
        </xdr:cNvPr>
        <xdr:cNvSpPr txBox="1"/>
      </xdr:nvSpPr>
      <xdr:spPr>
        <a:xfrm>
          <a:off x="6864427" y="13854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147392</xdr:rowOff>
    </xdr:from>
    <xdr:ext cx="469744" cy="259045"/>
    <xdr:sp macro="" textlink="">
      <xdr:nvSpPr>
        <xdr:cNvPr id="377" name="n_4mainValue【公営住宅】&#10;一人当たり面積">
          <a:extLst>
            <a:ext uri="{FF2B5EF4-FFF2-40B4-BE49-F238E27FC236}">
              <a16:creationId xmlns:a16="http://schemas.microsoft.com/office/drawing/2014/main" id="{A780AD07-7348-46AF-8958-553F4B2BC329}"/>
            </a:ext>
          </a:extLst>
        </xdr:cNvPr>
        <xdr:cNvSpPr txBox="1"/>
      </xdr:nvSpPr>
      <xdr:spPr>
        <a:xfrm>
          <a:off x="6070677" y="13857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3E29D028-4C2F-46A3-B8CE-245A25BFAC2D}"/>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69A59559-D65B-40AB-A91F-7430FA60D716}"/>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761C0A7F-7527-4E33-AD05-C7719F3D174F}"/>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CEFD6746-4AA3-47E2-A257-85DD99D1205A}"/>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E2C22C1E-9FB0-4181-B6C4-AD604B6E192B}"/>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83807A9C-CA91-4296-9B0D-376D97FA8C54}"/>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18274D3A-ADE2-4633-B281-EF8BF766ABA1}"/>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8B0F48E8-429B-4FD3-B3E4-E442B21A47CA}"/>
            </a:ext>
          </a:extLst>
        </xdr:cNvPr>
        <xdr:cNvSpPr/>
      </xdr:nvSpPr>
      <xdr:spPr>
        <a:xfrm>
          <a:off x="685800" y="161925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B3A8F5FE-54BC-4EF0-BB84-E777B92C2CF8}"/>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D57B1312-DA4B-427A-854D-EC18C19CF81C}"/>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E5531202-B5E0-4AA4-9B11-F42C5B5EDD57}"/>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2816D73C-1E3A-4050-A596-CF5018F08AA9}"/>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94BE4E15-FD89-4CB8-B3B2-0ABCB2C18CD0}"/>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A252C8C1-80B9-4FBB-A943-23731F5DCA9A}"/>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8460BE03-3402-4387-82AE-E8D5A60E74AA}"/>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ADDA5735-7A72-4909-BD6D-1EE9F062746E}"/>
            </a:ext>
          </a:extLst>
        </xdr:cNvPr>
        <xdr:cNvSpPr/>
      </xdr:nvSpPr>
      <xdr:spPr>
        <a:xfrm>
          <a:off x="5956300" y="161925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59B6CEA4-E7D5-4CFB-ADC1-69FAE9701AA1}"/>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3734923B-B6FB-4D29-A829-27191882A2E9}"/>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0BAB26E0-6AEF-4882-9A4A-9E893CD8FB08}"/>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9A1FEF47-6524-46DF-86F9-A8FE862D9546}"/>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EDCE950F-FAAE-4D67-B957-22AB5B2BB9F3}"/>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762FC470-C772-4F45-8F61-7BC606201190}"/>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D6F6855C-8060-45DD-AF5B-5D447A1D823C}"/>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61FD0C1A-AA32-47BF-BF6D-54A0149AEAD1}"/>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10185D07-697E-4CE1-B654-C2568CFFF4FE}"/>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3C977B3C-B7F5-4272-8DCB-27E07896B7A4}"/>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6A1F8D46-8FC0-4D3A-A785-99BD8C5EFFD9}"/>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5" name="直線コネクタ 404">
          <a:extLst>
            <a:ext uri="{FF2B5EF4-FFF2-40B4-BE49-F238E27FC236}">
              <a16:creationId xmlns:a16="http://schemas.microsoft.com/office/drawing/2014/main" id="{4C32F6CA-1BDB-4B0F-B6A4-57CF5342AAB9}"/>
            </a:ext>
          </a:extLst>
        </xdr:cNvPr>
        <xdr:cNvCxnSpPr/>
      </xdr:nvCxnSpPr>
      <xdr:spPr>
        <a:xfrm>
          <a:off x="11207750" y="6978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6" name="テキスト ボックス 405">
          <a:extLst>
            <a:ext uri="{FF2B5EF4-FFF2-40B4-BE49-F238E27FC236}">
              <a16:creationId xmlns:a16="http://schemas.microsoft.com/office/drawing/2014/main" id="{C9F20D11-177F-43B3-A96E-2B177353C74F}"/>
            </a:ext>
          </a:extLst>
        </xdr:cNvPr>
        <xdr:cNvSpPr txBox="1"/>
      </xdr:nvSpPr>
      <xdr:spPr>
        <a:xfrm>
          <a:off x="107977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7" name="直線コネクタ 406">
          <a:extLst>
            <a:ext uri="{FF2B5EF4-FFF2-40B4-BE49-F238E27FC236}">
              <a16:creationId xmlns:a16="http://schemas.microsoft.com/office/drawing/2014/main" id="{C06686E8-40E7-49FE-A757-D88912A64423}"/>
            </a:ext>
          </a:extLst>
        </xdr:cNvPr>
        <xdr:cNvCxnSpPr/>
      </xdr:nvCxnSpPr>
      <xdr:spPr>
        <a:xfrm>
          <a:off x="11207750" y="6610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8" name="テキスト ボックス 407">
          <a:extLst>
            <a:ext uri="{FF2B5EF4-FFF2-40B4-BE49-F238E27FC236}">
              <a16:creationId xmlns:a16="http://schemas.microsoft.com/office/drawing/2014/main" id="{2465DE62-25E5-4C1F-A470-36322DFEED2D}"/>
            </a:ext>
          </a:extLst>
        </xdr:cNvPr>
        <xdr:cNvSpPr txBox="1"/>
      </xdr:nvSpPr>
      <xdr:spPr>
        <a:xfrm>
          <a:off x="108427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9" name="直線コネクタ 408">
          <a:extLst>
            <a:ext uri="{FF2B5EF4-FFF2-40B4-BE49-F238E27FC236}">
              <a16:creationId xmlns:a16="http://schemas.microsoft.com/office/drawing/2014/main" id="{C904A9DD-9676-406F-B753-6E1CEA0316A8}"/>
            </a:ext>
          </a:extLst>
        </xdr:cNvPr>
        <xdr:cNvCxnSpPr/>
      </xdr:nvCxnSpPr>
      <xdr:spPr>
        <a:xfrm>
          <a:off x="11207750" y="6248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0" name="テキスト ボックス 409">
          <a:extLst>
            <a:ext uri="{FF2B5EF4-FFF2-40B4-BE49-F238E27FC236}">
              <a16:creationId xmlns:a16="http://schemas.microsoft.com/office/drawing/2014/main" id="{C57B43A5-545D-4782-89CA-0AB3D9F6F969}"/>
            </a:ext>
          </a:extLst>
        </xdr:cNvPr>
        <xdr:cNvSpPr txBox="1"/>
      </xdr:nvSpPr>
      <xdr:spPr>
        <a:xfrm>
          <a:off x="108427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1" name="直線コネクタ 410">
          <a:extLst>
            <a:ext uri="{FF2B5EF4-FFF2-40B4-BE49-F238E27FC236}">
              <a16:creationId xmlns:a16="http://schemas.microsoft.com/office/drawing/2014/main" id="{D9407A75-0ED6-4DC4-AFFB-F66A35DA0628}"/>
            </a:ext>
          </a:extLst>
        </xdr:cNvPr>
        <xdr:cNvCxnSpPr/>
      </xdr:nvCxnSpPr>
      <xdr:spPr>
        <a:xfrm>
          <a:off x="11207750" y="5880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2" name="テキスト ボックス 411">
          <a:extLst>
            <a:ext uri="{FF2B5EF4-FFF2-40B4-BE49-F238E27FC236}">
              <a16:creationId xmlns:a16="http://schemas.microsoft.com/office/drawing/2014/main" id="{DBD48F1A-9845-4CAD-8259-8D278527706D}"/>
            </a:ext>
          </a:extLst>
        </xdr:cNvPr>
        <xdr:cNvSpPr txBox="1"/>
      </xdr:nvSpPr>
      <xdr:spPr>
        <a:xfrm>
          <a:off x="108427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3" name="直線コネクタ 412">
          <a:extLst>
            <a:ext uri="{FF2B5EF4-FFF2-40B4-BE49-F238E27FC236}">
              <a16:creationId xmlns:a16="http://schemas.microsoft.com/office/drawing/2014/main" id="{B257BB49-4AED-4813-8A74-F2E86FB9B52E}"/>
            </a:ext>
          </a:extLst>
        </xdr:cNvPr>
        <xdr:cNvCxnSpPr/>
      </xdr:nvCxnSpPr>
      <xdr:spPr>
        <a:xfrm>
          <a:off x="11207750" y="5511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4" name="テキスト ボックス 413">
          <a:extLst>
            <a:ext uri="{FF2B5EF4-FFF2-40B4-BE49-F238E27FC236}">
              <a16:creationId xmlns:a16="http://schemas.microsoft.com/office/drawing/2014/main" id="{51B9DD4C-AF2B-483B-8523-1C280E672577}"/>
            </a:ext>
          </a:extLst>
        </xdr:cNvPr>
        <xdr:cNvSpPr txBox="1"/>
      </xdr:nvSpPr>
      <xdr:spPr>
        <a:xfrm>
          <a:off x="108427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CD2C4033-8B7D-4ECB-9A08-115E2FF4BC1D}"/>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6" name="テキスト ボックス 415">
          <a:extLst>
            <a:ext uri="{FF2B5EF4-FFF2-40B4-BE49-F238E27FC236}">
              <a16:creationId xmlns:a16="http://schemas.microsoft.com/office/drawing/2014/main" id="{215CB1AC-FC71-4BCB-8E65-2525B3D2A662}"/>
            </a:ext>
          </a:extLst>
        </xdr:cNvPr>
        <xdr:cNvSpPr txBox="1"/>
      </xdr:nvSpPr>
      <xdr:spPr>
        <a:xfrm>
          <a:off x="1090691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7" name="【認定こども園・幼稚園・保育所】&#10;有形固定資産減価償却率グラフ枠">
          <a:extLst>
            <a:ext uri="{FF2B5EF4-FFF2-40B4-BE49-F238E27FC236}">
              <a16:creationId xmlns:a16="http://schemas.microsoft.com/office/drawing/2014/main" id="{4A1AC2FE-11BC-4DBD-943F-E5C653F0DD75}"/>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163830</xdr:rowOff>
    </xdr:from>
    <xdr:to>
      <xdr:col>85</xdr:col>
      <xdr:colOff>126364</xdr:colOff>
      <xdr:row>42</xdr:row>
      <xdr:rowOff>38100</xdr:rowOff>
    </xdr:to>
    <xdr:cxnSp macro="">
      <xdr:nvCxnSpPr>
        <xdr:cNvPr id="418" name="直線コネクタ 417">
          <a:extLst>
            <a:ext uri="{FF2B5EF4-FFF2-40B4-BE49-F238E27FC236}">
              <a16:creationId xmlns:a16="http://schemas.microsoft.com/office/drawing/2014/main" id="{223BF2C5-C433-46E1-B730-FDE7CD8B674C}"/>
            </a:ext>
          </a:extLst>
        </xdr:cNvPr>
        <xdr:cNvCxnSpPr/>
      </xdr:nvCxnSpPr>
      <xdr:spPr>
        <a:xfrm flipV="1">
          <a:off x="14699614" y="5453380"/>
          <a:ext cx="0" cy="15252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9" name="【認定こども園・幼稚園・保育所】&#10;有形固定資産減価償却率最小値テキスト">
          <a:extLst>
            <a:ext uri="{FF2B5EF4-FFF2-40B4-BE49-F238E27FC236}">
              <a16:creationId xmlns:a16="http://schemas.microsoft.com/office/drawing/2014/main" id="{9F79222F-BFA3-4FE3-B27C-1B2301C597C4}"/>
            </a:ext>
          </a:extLst>
        </xdr:cNvPr>
        <xdr:cNvSpPr txBox="1"/>
      </xdr:nvSpPr>
      <xdr:spPr>
        <a:xfrm>
          <a:off x="14738350" y="6982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0" name="直線コネクタ 419">
          <a:extLst>
            <a:ext uri="{FF2B5EF4-FFF2-40B4-BE49-F238E27FC236}">
              <a16:creationId xmlns:a16="http://schemas.microsoft.com/office/drawing/2014/main" id="{D2E6BB89-AFE9-4844-8131-CFCFD8977ED8}"/>
            </a:ext>
          </a:extLst>
        </xdr:cNvPr>
        <xdr:cNvCxnSpPr/>
      </xdr:nvCxnSpPr>
      <xdr:spPr>
        <a:xfrm>
          <a:off x="14611350" y="69786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110507</xdr:rowOff>
    </xdr:from>
    <xdr:ext cx="405111" cy="259045"/>
    <xdr:sp macro="" textlink="">
      <xdr:nvSpPr>
        <xdr:cNvPr id="421" name="【認定こども園・幼稚園・保育所】&#10;有形固定資産減価償却率最大値テキスト">
          <a:extLst>
            <a:ext uri="{FF2B5EF4-FFF2-40B4-BE49-F238E27FC236}">
              <a16:creationId xmlns:a16="http://schemas.microsoft.com/office/drawing/2014/main" id="{AF09ACFD-E8D5-400C-8073-E4C240FEDE0B}"/>
            </a:ext>
          </a:extLst>
        </xdr:cNvPr>
        <xdr:cNvSpPr txBox="1"/>
      </xdr:nvSpPr>
      <xdr:spPr>
        <a:xfrm>
          <a:off x="14738350" y="5234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163830</xdr:rowOff>
    </xdr:from>
    <xdr:to>
      <xdr:col>86</xdr:col>
      <xdr:colOff>25400</xdr:colOff>
      <xdr:row>32</xdr:row>
      <xdr:rowOff>163830</xdr:rowOff>
    </xdr:to>
    <xdr:cxnSp macro="">
      <xdr:nvCxnSpPr>
        <xdr:cNvPr id="422" name="直線コネクタ 421">
          <a:extLst>
            <a:ext uri="{FF2B5EF4-FFF2-40B4-BE49-F238E27FC236}">
              <a16:creationId xmlns:a16="http://schemas.microsoft.com/office/drawing/2014/main" id="{6AC178D6-A8DD-4457-85BF-8F3D5B987148}"/>
            </a:ext>
          </a:extLst>
        </xdr:cNvPr>
        <xdr:cNvCxnSpPr/>
      </xdr:nvCxnSpPr>
      <xdr:spPr>
        <a:xfrm>
          <a:off x="14611350" y="54533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5732</xdr:rowOff>
    </xdr:from>
    <xdr:ext cx="405111" cy="259045"/>
    <xdr:sp macro="" textlink="">
      <xdr:nvSpPr>
        <xdr:cNvPr id="423" name="【認定こども園・幼稚園・保育所】&#10;有形固定資産減価償却率平均値テキスト">
          <a:extLst>
            <a:ext uri="{FF2B5EF4-FFF2-40B4-BE49-F238E27FC236}">
              <a16:creationId xmlns:a16="http://schemas.microsoft.com/office/drawing/2014/main" id="{73C092EF-1905-4D4E-8622-338F9E74AA44}"/>
            </a:ext>
          </a:extLst>
        </xdr:cNvPr>
        <xdr:cNvSpPr txBox="1"/>
      </xdr:nvSpPr>
      <xdr:spPr>
        <a:xfrm>
          <a:off x="14738350" y="61207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27305</xdr:rowOff>
    </xdr:from>
    <xdr:to>
      <xdr:col>85</xdr:col>
      <xdr:colOff>177800</xdr:colOff>
      <xdr:row>37</xdr:row>
      <xdr:rowOff>128905</xdr:rowOff>
    </xdr:to>
    <xdr:sp macro="" textlink="">
      <xdr:nvSpPr>
        <xdr:cNvPr id="424" name="フローチャート: 判断 423">
          <a:extLst>
            <a:ext uri="{FF2B5EF4-FFF2-40B4-BE49-F238E27FC236}">
              <a16:creationId xmlns:a16="http://schemas.microsoft.com/office/drawing/2014/main" id="{ACBE73A7-9C88-4AFD-8125-1322FCEB18A9}"/>
            </a:ext>
          </a:extLst>
        </xdr:cNvPr>
        <xdr:cNvSpPr/>
      </xdr:nvSpPr>
      <xdr:spPr>
        <a:xfrm>
          <a:off x="14649450" y="614235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44450</xdr:rowOff>
    </xdr:from>
    <xdr:to>
      <xdr:col>81</xdr:col>
      <xdr:colOff>101600</xdr:colOff>
      <xdr:row>37</xdr:row>
      <xdr:rowOff>146050</xdr:rowOff>
    </xdr:to>
    <xdr:sp macro="" textlink="">
      <xdr:nvSpPr>
        <xdr:cNvPr id="425" name="フローチャート: 判断 424">
          <a:extLst>
            <a:ext uri="{FF2B5EF4-FFF2-40B4-BE49-F238E27FC236}">
              <a16:creationId xmlns:a16="http://schemas.microsoft.com/office/drawing/2014/main" id="{901D0532-05EF-4753-B5F4-D83A996920D5}"/>
            </a:ext>
          </a:extLst>
        </xdr:cNvPr>
        <xdr:cNvSpPr/>
      </xdr:nvSpPr>
      <xdr:spPr>
        <a:xfrm>
          <a:off x="13887450" y="615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84455</xdr:rowOff>
    </xdr:from>
    <xdr:to>
      <xdr:col>76</xdr:col>
      <xdr:colOff>165100</xdr:colOff>
      <xdr:row>38</xdr:row>
      <xdr:rowOff>14605</xdr:rowOff>
    </xdr:to>
    <xdr:sp macro="" textlink="">
      <xdr:nvSpPr>
        <xdr:cNvPr id="426" name="フローチャート: 判断 425">
          <a:extLst>
            <a:ext uri="{FF2B5EF4-FFF2-40B4-BE49-F238E27FC236}">
              <a16:creationId xmlns:a16="http://schemas.microsoft.com/office/drawing/2014/main" id="{FAD24828-6329-475A-8AFC-0D96E0448BAF}"/>
            </a:ext>
          </a:extLst>
        </xdr:cNvPr>
        <xdr:cNvSpPr/>
      </xdr:nvSpPr>
      <xdr:spPr>
        <a:xfrm>
          <a:off x="13093700" y="619950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103505</xdr:rowOff>
    </xdr:from>
    <xdr:to>
      <xdr:col>72</xdr:col>
      <xdr:colOff>38100</xdr:colOff>
      <xdr:row>38</xdr:row>
      <xdr:rowOff>33655</xdr:rowOff>
    </xdr:to>
    <xdr:sp macro="" textlink="">
      <xdr:nvSpPr>
        <xdr:cNvPr id="427" name="フローチャート: 判断 426">
          <a:extLst>
            <a:ext uri="{FF2B5EF4-FFF2-40B4-BE49-F238E27FC236}">
              <a16:creationId xmlns:a16="http://schemas.microsoft.com/office/drawing/2014/main" id="{8EE82665-A3FF-4528-B7B3-65F0AFA762F4}"/>
            </a:ext>
          </a:extLst>
        </xdr:cNvPr>
        <xdr:cNvSpPr/>
      </xdr:nvSpPr>
      <xdr:spPr>
        <a:xfrm>
          <a:off x="12299950" y="621855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23495</xdr:rowOff>
    </xdr:from>
    <xdr:to>
      <xdr:col>67</xdr:col>
      <xdr:colOff>101600</xdr:colOff>
      <xdr:row>37</xdr:row>
      <xdr:rowOff>125095</xdr:rowOff>
    </xdr:to>
    <xdr:sp macro="" textlink="">
      <xdr:nvSpPr>
        <xdr:cNvPr id="428" name="フローチャート: 判断 427">
          <a:extLst>
            <a:ext uri="{FF2B5EF4-FFF2-40B4-BE49-F238E27FC236}">
              <a16:creationId xmlns:a16="http://schemas.microsoft.com/office/drawing/2014/main" id="{B0E042C4-FCEA-4927-809E-A27062949C21}"/>
            </a:ext>
          </a:extLst>
        </xdr:cNvPr>
        <xdr:cNvSpPr/>
      </xdr:nvSpPr>
      <xdr:spPr>
        <a:xfrm>
          <a:off x="11487150" y="613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4722889E-208D-40C0-B5AF-A0F91A17074F}"/>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CCA796CA-2597-4F5C-ABD6-F3BED385DDC0}"/>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E1114ED5-F617-4F6E-9D66-88D7F12B7C7E}"/>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49A8DE26-0E39-4C74-8C8E-26196F482168}"/>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990810FA-F788-4AFF-9B62-5D6D291E1276}"/>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105410</xdr:rowOff>
    </xdr:from>
    <xdr:to>
      <xdr:col>85</xdr:col>
      <xdr:colOff>177800</xdr:colOff>
      <xdr:row>36</xdr:row>
      <xdr:rowOff>35560</xdr:rowOff>
    </xdr:to>
    <xdr:sp macro="" textlink="">
      <xdr:nvSpPr>
        <xdr:cNvPr id="434" name="楕円 433">
          <a:extLst>
            <a:ext uri="{FF2B5EF4-FFF2-40B4-BE49-F238E27FC236}">
              <a16:creationId xmlns:a16="http://schemas.microsoft.com/office/drawing/2014/main" id="{699C2535-010C-4083-80E0-282DAA0863F2}"/>
            </a:ext>
          </a:extLst>
        </xdr:cNvPr>
        <xdr:cNvSpPr/>
      </xdr:nvSpPr>
      <xdr:spPr>
        <a:xfrm>
          <a:off x="14649450" y="589026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128287</xdr:rowOff>
    </xdr:from>
    <xdr:ext cx="405111" cy="259045"/>
    <xdr:sp macro="" textlink="">
      <xdr:nvSpPr>
        <xdr:cNvPr id="435" name="【認定こども園・幼稚園・保育所】&#10;有形固定資産減価償却率該当値テキスト">
          <a:extLst>
            <a:ext uri="{FF2B5EF4-FFF2-40B4-BE49-F238E27FC236}">
              <a16:creationId xmlns:a16="http://schemas.microsoft.com/office/drawing/2014/main" id="{210AE6CA-51CA-4B93-BB6A-C56FBF83EC15}"/>
            </a:ext>
          </a:extLst>
        </xdr:cNvPr>
        <xdr:cNvSpPr txBox="1"/>
      </xdr:nvSpPr>
      <xdr:spPr>
        <a:xfrm>
          <a:off x="14738350" y="5748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48260</xdr:rowOff>
    </xdr:from>
    <xdr:to>
      <xdr:col>81</xdr:col>
      <xdr:colOff>101600</xdr:colOff>
      <xdr:row>35</xdr:row>
      <xdr:rowOff>149860</xdr:rowOff>
    </xdr:to>
    <xdr:sp macro="" textlink="">
      <xdr:nvSpPr>
        <xdr:cNvPr id="436" name="楕円 435">
          <a:extLst>
            <a:ext uri="{FF2B5EF4-FFF2-40B4-BE49-F238E27FC236}">
              <a16:creationId xmlns:a16="http://schemas.microsoft.com/office/drawing/2014/main" id="{0A1F13A6-DB35-4006-A0BA-F5CAA62B3F77}"/>
            </a:ext>
          </a:extLst>
        </xdr:cNvPr>
        <xdr:cNvSpPr/>
      </xdr:nvSpPr>
      <xdr:spPr>
        <a:xfrm>
          <a:off x="13887450" y="583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99060</xdr:rowOff>
    </xdr:from>
    <xdr:to>
      <xdr:col>85</xdr:col>
      <xdr:colOff>127000</xdr:colOff>
      <xdr:row>35</xdr:row>
      <xdr:rowOff>156210</xdr:rowOff>
    </xdr:to>
    <xdr:cxnSp macro="">
      <xdr:nvCxnSpPr>
        <xdr:cNvPr id="437" name="直線コネクタ 436">
          <a:extLst>
            <a:ext uri="{FF2B5EF4-FFF2-40B4-BE49-F238E27FC236}">
              <a16:creationId xmlns:a16="http://schemas.microsoft.com/office/drawing/2014/main" id="{D5B5603D-7359-4EAB-9F92-2A82929B3AD9}"/>
            </a:ext>
          </a:extLst>
        </xdr:cNvPr>
        <xdr:cNvCxnSpPr/>
      </xdr:nvCxnSpPr>
      <xdr:spPr>
        <a:xfrm>
          <a:off x="13938250" y="5883910"/>
          <a:ext cx="762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168275</xdr:rowOff>
    </xdr:from>
    <xdr:to>
      <xdr:col>76</xdr:col>
      <xdr:colOff>165100</xdr:colOff>
      <xdr:row>35</xdr:row>
      <xdr:rowOff>98425</xdr:rowOff>
    </xdr:to>
    <xdr:sp macro="" textlink="">
      <xdr:nvSpPr>
        <xdr:cNvPr id="438" name="楕円 437">
          <a:extLst>
            <a:ext uri="{FF2B5EF4-FFF2-40B4-BE49-F238E27FC236}">
              <a16:creationId xmlns:a16="http://schemas.microsoft.com/office/drawing/2014/main" id="{C8819A4A-E878-44EE-A3F5-398002AD68B2}"/>
            </a:ext>
          </a:extLst>
        </xdr:cNvPr>
        <xdr:cNvSpPr/>
      </xdr:nvSpPr>
      <xdr:spPr>
        <a:xfrm>
          <a:off x="13093700" y="5781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47625</xdr:rowOff>
    </xdr:from>
    <xdr:to>
      <xdr:col>81</xdr:col>
      <xdr:colOff>50800</xdr:colOff>
      <xdr:row>35</xdr:row>
      <xdr:rowOff>99060</xdr:rowOff>
    </xdr:to>
    <xdr:cxnSp macro="">
      <xdr:nvCxnSpPr>
        <xdr:cNvPr id="439" name="直線コネクタ 438">
          <a:extLst>
            <a:ext uri="{FF2B5EF4-FFF2-40B4-BE49-F238E27FC236}">
              <a16:creationId xmlns:a16="http://schemas.microsoft.com/office/drawing/2014/main" id="{2CBA0969-F307-4163-BD16-BCA21072B2B6}"/>
            </a:ext>
          </a:extLst>
        </xdr:cNvPr>
        <xdr:cNvCxnSpPr/>
      </xdr:nvCxnSpPr>
      <xdr:spPr>
        <a:xfrm>
          <a:off x="13144500" y="5832475"/>
          <a:ext cx="79375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25400</xdr:rowOff>
    </xdr:from>
    <xdr:to>
      <xdr:col>72</xdr:col>
      <xdr:colOff>38100</xdr:colOff>
      <xdr:row>41</xdr:row>
      <xdr:rowOff>127000</xdr:rowOff>
    </xdr:to>
    <xdr:sp macro="" textlink="">
      <xdr:nvSpPr>
        <xdr:cNvPr id="440" name="楕円 439">
          <a:extLst>
            <a:ext uri="{FF2B5EF4-FFF2-40B4-BE49-F238E27FC236}">
              <a16:creationId xmlns:a16="http://schemas.microsoft.com/office/drawing/2014/main" id="{248957A7-D1E3-42EE-AB3C-C1655556BCC9}"/>
            </a:ext>
          </a:extLst>
        </xdr:cNvPr>
        <xdr:cNvSpPr/>
      </xdr:nvSpPr>
      <xdr:spPr>
        <a:xfrm>
          <a:off x="12299950" y="68008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47625</xdr:rowOff>
    </xdr:from>
    <xdr:to>
      <xdr:col>76</xdr:col>
      <xdr:colOff>114300</xdr:colOff>
      <xdr:row>41</xdr:row>
      <xdr:rowOff>76200</xdr:rowOff>
    </xdr:to>
    <xdr:cxnSp macro="">
      <xdr:nvCxnSpPr>
        <xdr:cNvPr id="441" name="直線コネクタ 440">
          <a:extLst>
            <a:ext uri="{FF2B5EF4-FFF2-40B4-BE49-F238E27FC236}">
              <a16:creationId xmlns:a16="http://schemas.microsoft.com/office/drawing/2014/main" id="{1A1676D6-3B3D-40DF-AB10-6B4DCA0AE440}"/>
            </a:ext>
          </a:extLst>
        </xdr:cNvPr>
        <xdr:cNvCxnSpPr/>
      </xdr:nvCxnSpPr>
      <xdr:spPr>
        <a:xfrm flipV="1">
          <a:off x="12344400" y="5832475"/>
          <a:ext cx="800100" cy="1019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8255</xdr:rowOff>
    </xdr:from>
    <xdr:to>
      <xdr:col>67</xdr:col>
      <xdr:colOff>101600</xdr:colOff>
      <xdr:row>41</xdr:row>
      <xdr:rowOff>109855</xdr:rowOff>
    </xdr:to>
    <xdr:sp macro="" textlink="">
      <xdr:nvSpPr>
        <xdr:cNvPr id="442" name="楕円 441">
          <a:extLst>
            <a:ext uri="{FF2B5EF4-FFF2-40B4-BE49-F238E27FC236}">
              <a16:creationId xmlns:a16="http://schemas.microsoft.com/office/drawing/2014/main" id="{F4B19FBA-67C1-4425-9002-94DF8526EA3E}"/>
            </a:ext>
          </a:extLst>
        </xdr:cNvPr>
        <xdr:cNvSpPr/>
      </xdr:nvSpPr>
      <xdr:spPr>
        <a:xfrm>
          <a:off x="11487150" y="6783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59055</xdr:rowOff>
    </xdr:from>
    <xdr:to>
      <xdr:col>71</xdr:col>
      <xdr:colOff>177800</xdr:colOff>
      <xdr:row>41</xdr:row>
      <xdr:rowOff>76200</xdr:rowOff>
    </xdr:to>
    <xdr:cxnSp macro="">
      <xdr:nvCxnSpPr>
        <xdr:cNvPr id="443" name="直線コネクタ 442">
          <a:extLst>
            <a:ext uri="{FF2B5EF4-FFF2-40B4-BE49-F238E27FC236}">
              <a16:creationId xmlns:a16="http://schemas.microsoft.com/office/drawing/2014/main" id="{D08044BB-DA1B-471E-9190-2E15602779D7}"/>
            </a:ext>
          </a:extLst>
        </xdr:cNvPr>
        <xdr:cNvCxnSpPr/>
      </xdr:nvCxnSpPr>
      <xdr:spPr>
        <a:xfrm>
          <a:off x="11537950" y="6834505"/>
          <a:ext cx="80645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137177</xdr:rowOff>
    </xdr:from>
    <xdr:ext cx="405111" cy="259045"/>
    <xdr:sp macro="" textlink="">
      <xdr:nvSpPr>
        <xdr:cNvPr id="444" name="n_1aveValue【認定こども園・幼稚園・保育所】&#10;有形固定資産減価償却率">
          <a:extLst>
            <a:ext uri="{FF2B5EF4-FFF2-40B4-BE49-F238E27FC236}">
              <a16:creationId xmlns:a16="http://schemas.microsoft.com/office/drawing/2014/main" id="{3DF48C5B-4069-4A38-9A5A-ABF2D5F991BB}"/>
            </a:ext>
          </a:extLst>
        </xdr:cNvPr>
        <xdr:cNvSpPr txBox="1"/>
      </xdr:nvSpPr>
      <xdr:spPr>
        <a:xfrm>
          <a:off x="13742044" y="6252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5732</xdr:rowOff>
    </xdr:from>
    <xdr:ext cx="405111" cy="259045"/>
    <xdr:sp macro="" textlink="">
      <xdr:nvSpPr>
        <xdr:cNvPr id="445" name="n_2aveValue【認定こども園・幼稚園・保育所】&#10;有形固定資産減価償却率">
          <a:extLst>
            <a:ext uri="{FF2B5EF4-FFF2-40B4-BE49-F238E27FC236}">
              <a16:creationId xmlns:a16="http://schemas.microsoft.com/office/drawing/2014/main" id="{6156F6E1-8856-4A7B-927E-D0DF915CA797}"/>
            </a:ext>
          </a:extLst>
        </xdr:cNvPr>
        <xdr:cNvSpPr txBox="1"/>
      </xdr:nvSpPr>
      <xdr:spPr>
        <a:xfrm>
          <a:off x="12960994" y="6285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50182</xdr:rowOff>
    </xdr:from>
    <xdr:ext cx="405111" cy="259045"/>
    <xdr:sp macro="" textlink="">
      <xdr:nvSpPr>
        <xdr:cNvPr id="446" name="n_3aveValue【認定こども園・幼稚園・保育所】&#10;有形固定資産減価償却率">
          <a:extLst>
            <a:ext uri="{FF2B5EF4-FFF2-40B4-BE49-F238E27FC236}">
              <a16:creationId xmlns:a16="http://schemas.microsoft.com/office/drawing/2014/main" id="{BFCB40CA-5FB0-410E-9337-5ECAD01EA481}"/>
            </a:ext>
          </a:extLst>
        </xdr:cNvPr>
        <xdr:cNvSpPr txBox="1"/>
      </xdr:nvSpPr>
      <xdr:spPr>
        <a:xfrm>
          <a:off x="12167244" y="6000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141622</xdr:rowOff>
    </xdr:from>
    <xdr:ext cx="405111" cy="259045"/>
    <xdr:sp macro="" textlink="">
      <xdr:nvSpPr>
        <xdr:cNvPr id="447" name="n_4aveValue【認定こども園・幼稚園・保育所】&#10;有形固定資産減価償却率">
          <a:extLst>
            <a:ext uri="{FF2B5EF4-FFF2-40B4-BE49-F238E27FC236}">
              <a16:creationId xmlns:a16="http://schemas.microsoft.com/office/drawing/2014/main" id="{67CD70B6-9175-4572-BC9C-56BF9AFACF7E}"/>
            </a:ext>
          </a:extLst>
        </xdr:cNvPr>
        <xdr:cNvSpPr txBox="1"/>
      </xdr:nvSpPr>
      <xdr:spPr>
        <a:xfrm>
          <a:off x="11354444" y="5926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166387</xdr:rowOff>
    </xdr:from>
    <xdr:ext cx="405111" cy="259045"/>
    <xdr:sp macro="" textlink="">
      <xdr:nvSpPr>
        <xdr:cNvPr id="448" name="n_1mainValue【認定こども園・幼稚園・保育所】&#10;有形固定資産減価償却率">
          <a:extLst>
            <a:ext uri="{FF2B5EF4-FFF2-40B4-BE49-F238E27FC236}">
              <a16:creationId xmlns:a16="http://schemas.microsoft.com/office/drawing/2014/main" id="{B2F860AF-CF63-49CA-A265-A2FB763283FD}"/>
            </a:ext>
          </a:extLst>
        </xdr:cNvPr>
        <xdr:cNvSpPr txBox="1"/>
      </xdr:nvSpPr>
      <xdr:spPr>
        <a:xfrm>
          <a:off x="13742044" y="5621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114952</xdr:rowOff>
    </xdr:from>
    <xdr:ext cx="405111" cy="259045"/>
    <xdr:sp macro="" textlink="">
      <xdr:nvSpPr>
        <xdr:cNvPr id="449" name="n_2mainValue【認定こども園・幼稚園・保育所】&#10;有形固定資産減価償却率">
          <a:extLst>
            <a:ext uri="{FF2B5EF4-FFF2-40B4-BE49-F238E27FC236}">
              <a16:creationId xmlns:a16="http://schemas.microsoft.com/office/drawing/2014/main" id="{3FFE5FD0-80D5-4DAA-89B2-3731C732F390}"/>
            </a:ext>
          </a:extLst>
        </xdr:cNvPr>
        <xdr:cNvSpPr txBox="1"/>
      </xdr:nvSpPr>
      <xdr:spPr>
        <a:xfrm>
          <a:off x="12960994" y="5569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118127</xdr:rowOff>
    </xdr:from>
    <xdr:ext cx="405111" cy="259045"/>
    <xdr:sp macro="" textlink="">
      <xdr:nvSpPr>
        <xdr:cNvPr id="450" name="n_3mainValue【認定こども園・幼稚園・保育所】&#10;有形固定資産減価償却率">
          <a:extLst>
            <a:ext uri="{FF2B5EF4-FFF2-40B4-BE49-F238E27FC236}">
              <a16:creationId xmlns:a16="http://schemas.microsoft.com/office/drawing/2014/main" id="{E97C9314-8F29-489A-88A9-B0AA3CDCAA82}"/>
            </a:ext>
          </a:extLst>
        </xdr:cNvPr>
        <xdr:cNvSpPr txBox="1"/>
      </xdr:nvSpPr>
      <xdr:spPr>
        <a:xfrm>
          <a:off x="12167244" y="6893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100982</xdr:rowOff>
    </xdr:from>
    <xdr:ext cx="405111" cy="259045"/>
    <xdr:sp macro="" textlink="">
      <xdr:nvSpPr>
        <xdr:cNvPr id="451" name="n_4mainValue【認定こども園・幼稚園・保育所】&#10;有形固定資産減価償却率">
          <a:extLst>
            <a:ext uri="{FF2B5EF4-FFF2-40B4-BE49-F238E27FC236}">
              <a16:creationId xmlns:a16="http://schemas.microsoft.com/office/drawing/2014/main" id="{F10E7120-A8DA-43B3-9EA9-42E7D6197674}"/>
            </a:ext>
          </a:extLst>
        </xdr:cNvPr>
        <xdr:cNvSpPr txBox="1"/>
      </xdr:nvSpPr>
      <xdr:spPr>
        <a:xfrm>
          <a:off x="11354444" y="6876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a:extLst>
            <a:ext uri="{FF2B5EF4-FFF2-40B4-BE49-F238E27FC236}">
              <a16:creationId xmlns:a16="http://schemas.microsoft.com/office/drawing/2014/main" id="{17284716-6CF8-42C1-90EC-6A0052A7B16F}"/>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a:extLst>
            <a:ext uri="{FF2B5EF4-FFF2-40B4-BE49-F238E27FC236}">
              <a16:creationId xmlns:a16="http://schemas.microsoft.com/office/drawing/2014/main" id="{CF7CE363-2BED-4343-9F35-A6D019F67771}"/>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a:extLst>
            <a:ext uri="{FF2B5EF4-FFF2-40B4-BE49-F238E27FC236}">
              <a16:creationId xmlns:a16="http://schemas.microsoft.com/office/drawing/2014/main" id="{280EBF6E-2F62-4C22-B1E2-9F9307F5B20D}"/>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a:extLst>
            <a:ext uri="{FF2B5EF4-FFF2-40B4-BE49-F238E27FC236}">
              <a16:creationId xmlns:a16="http://schemas.microsoft.com/office/drawing/2014/main" id="{27521D43-4A45-43C9-8F97-F5CE0789D7EF}"/>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a:extLst>
            <a:ext uri="{FF2B5EF4-FFF2-40B4-BE49-F238E27FC236}">
              <a16:creationId xmlns:a16="http://schemas.microsoft.com/office/drawing/2014/main" id="{9953B45C-BBAA-4839-A4F6-2AF5600B182E}"/>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a:extLst>
            <a:ext uri="{FF2B5EF4-FFF2-40B4-BE49-F238E27FC236}">
              <a16:creationId xmlns:a16="http://schemas.microsoft.com/office/drawing/2014/main" id="{91A0FF19-A268-4F49-B9BD-D3B97862C2F4}"/>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a:extLst>
            <a:ext uri="{FF2B5EF4-FFF2-40B4-BE49-F238E27FC236}">
              <a16:creationId xmlns:a16="http://schemas.microsoft.com/office/drawing/2014/main" id="{8FF191C3-86AC-4925-B7FD-4D6620CD6318}"/>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a:extLst>
            <a:ext uri="{FF2B5EF4-FFF2-40B4-BE49-F238E27FC236}">
              <a16:creationId xmlns:a16="http://schemas.microsoft.com/office/drawing/2014/main" id="{34F7ED00-6A2D-40EC-8005-0CAFABC77C62}"/>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a:extLst>
            <a:ext uri="{FF2B5EF4-FFF2-40B4-BE49-F238E27FC236}">
              <a16:creationId xmlns:a16="http://schemas.microsoft.com/office/drawing/2014/main" id="{7B3BB7E1-C3A5-4AED-A07B-D74EB30846B0}"/>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a:extLst>
            <a:ext uri="{FF2B5EF4-FFF2-40B4-BE49-F238E27FC236}">
              <a16:creationId xmlns:a16="http://schemas.microsoft.com/office/drawing/2014/main" id="{C5413855-9FDB-4D9F-95B6-9F1BE90AB7DC}"/>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2" name="直線コネクタ 461">
          <a:extLst>
            <a:ext uri="{FF2B5EF4-FFF2-40B4-BE49-F238E27FC236}">
              <a16:creationId xmlns:a16="http://schemas.microsoft.com/office/drawing/2014/main" id="{EA7CB6CC-C930-4CFA-96EB-90474008AAD7}"/>
            </a:ext>
          </a:extLst>
        </xdr:cNvPr>
        <xdr:cNvCxnSpPr/>
      </xdr:nvCxnSpPr>
      <xdr:spPr>
        <a:xfrm>
          <a:off x="16459200" y="6908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3" name="テキスト ボックス 462">
          <a:extLst>
            <a:ext uri="{FF2B5EF4-FFF2-40B4-BE49-F238E27FC236}">
              <a16:creationId xmlns:a16="http://schemas.microsoft.com/office/drawing/2014/main" id="{0B0C2198-FFE9-4556-9EDE-B067C2341377}"/>
            </a:ext>
          </a:extLst>
        </xdr:cNvPr>
        <xdr:cNvSpPr txBox="1"/>
      </xdr:nvSpPr>
      <xdr:spPr>
        <a:xfrm>
          <a:off x="16049171" y="677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4" name="直線コネクタ 463">
          <a:extLst>
            <a:ext uri="{FF2B5EF4-FFF2-40B4-BE49-F238E27FC236}">
              <a16:creationId xmlns:a16="http://schemas.microsoft.com/office/drawing/2014/main" id="{E9F7AA71-D983-4090-80A8-F8AEE61B2D24}"/>
            </a:ext>
          </a:extLst>
        </xdr:cNvPr>
        <xdr:cNvCxnSpPr/>
      </xdr:nvCxnSpPr>
      <xdr:spPr>
        <a:xfrm>
          <a:off x="16459200" y="646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5" name="テキスト ボックス 464">
          <a:extLst>
            <a:ext uri="{FF2B5EF4-FFF2-40B4-BE49-F238E27FC236}">
              <a16:creationId xmlns:a16="http://schemas.microsoft.com/office/drawing/2014/main" id="{1960E115-2BD3-48F5-8371-0C4E17EAB0E8}"/>
            </a:ext>
          </a:extLst>
        </xdr:cNvPr>
        <xdr:cNvSpPr txBox="1"/>
      </xdr:nvSpPr>
      <xdr:spPr>
        <a:xfrm>
          <a:off x="16049171" y="6328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6" name="直線コネクタ 465">
          <a:extLst>
            <a:ext uri="{FF2B5EF4-FFF2-40B4-BE49-F238E27FC236}">
              <a16:creationId xmlns:a16="http://schemas.microsoft.com/office/drawing/2014/main" id="{A0612022-B0A8-4208-8C82-5B48E2293A95}"/>
            </a:ext>
          </a:extLst>
        </xdr:cNvPr>
        <xdr:cNvCxnSpPr/>
      </xdr:nvCxnSpPr>
      <xdr:spPr>
        <a:xfrm>
          <a:off x="16459200" y="6026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7" name="テキスト ボックス 466">
          <a:extLst>
            <a:ext uri="{FF2B5EF4-FFF2-40B4-BE49-F238E27FC236}">
              <a16:creationId xmlns:a16="http://schemas.microsoft.com/office/drawing/2014/main" id="{7103E130-2790-4929-821C-54ED64885479}"/>
            </a:ext>
          </a:extLst>
        </xdr:cNvPr>
        <xdr:cNvSpPr txBox="1"/>
      </xdr:nvSpPr>
      <xdr:spPr>
        <a:xfrm>
          <a:off x="16049171" y="589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8" name="直線コネクタ 467">
          <a:extLst>
            <a:ext uri="{FF2B5EF4-FFF2-40B4-BE49-F238E27FC236}">
              <a16:creationId xmlns:a16="http://schemas.microsoft.com/office/drawing/2014/main" id="{BC111B22-D76A-4541-B3DE-815811E2D5E4}"/>
            </a:ext>
          </a:extLst>
        </xdr:cNvPr>
        <xdr:cNvCxnSpPr/>
      </xdr:nvCxnSpPr>
      <xdr:spPr>
        <a:xfrm>
          <a:off x="16459200" y="55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9" name="テキスト ボックス 468">
          <a:extLst>
            <a:ext uri="{FF2B5EF4-FFF2-40B4-BE49-F238E27FC236}">
              <a16:creationId xmlns:a16="http://schemas.microsoft.com/office/drawing/2014/main" id="{8C88359D-9C02-4B8A-B4BB-D64840759132}"/>
            </a:ext>
          </a:extLst>
        </xdr:cNvPr>
        <xdr:cNvSpPr txBox="1"/>
      </xdr:nvSpPr>
      <xdr:spPr>
        <a:xfrm>
          <a:off x="16049171" y="5452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0" name="直線コネクタ 469">
          <a:extLst>
            <a:ext uri="{FF2B5EF4-FFF2-40B4-BE49-F238E27FC236}">
              <a16:creationId xmlns:a16="http://schemas.microsoft.com/office/drawing/2014/main" id="{8FCCADE8-A816-4018-A504-6EB3DBC4DE79}"/>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1" name="テキスト ボックス 470">
          <a:extLst>
            <a:ext uri="{FF2B5EF4-FFF2-40B4-BE49-F238E27FC236}">
              <a16:creationId xmlns:a16="http://schemas.microsoft.com/office/drawing/2014/main" id="{82EDED35-31BA-44BC-A005-FDADDAEF4384}"/>
            </a:ext>
          </a:extLst>
        </xdr:cNvPr>
        <xdr:cNvSpPr txBox="1"/>
      </xdr:nvSpPr>
      <xdr:spPr>
        <a:xfrm>
          <a:off x="1604917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2" name="【認定こども園・幼稚園・保育所】&#10;一人当たり面積グラフ枠">
          <a:extLst>
            <a:ext uri="{FF2B5EF4-FFF2-40B4-BE49-F238E27FC236}">
              <a16:creationId xmlns:a16="http://schemas.microsoft.com/office/drawing/2014/main" id="{28C06D0F-69F1-47CB-BABF-D67813913517}"/>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99060</xdr:rowOff>
    </xdr:from>
    <xdr:to>
      <xdr:col>116</xdr:col>
      <xdr:colOff>62864</xdr:colOff>
      <xdr:row>41</xdr:row>
      <xdr:rowOff>83058</xdr:rowOff>
    </xdr:to>
    <xdr:cxnSp macro="">
      <xdr:nvCxnSpPr>
        <xdr:cNvPr id="473" name="直線コネクタ 472">
          <a:extLst>
            <a:ext uri="{FF2B5EF4-FFF2-40B4-BE49-F238E27FC236}">
              <a16:creationId xmlns:a16="http://schemas.microsoft.com/office/drawing/2014/main" id="{B90F9DA2-AC92-4481-9C64-68789B88E8E2}"/>
            </a:ext>
          </a:extLst>
        </xdr:cNvPr>
        <xdr:cNvCxnSpPr/>
      </xdr:nvCxnSpPr>
      <xdr:spPr>
        <a:xfrm flipV="1">
          <a:off x="19951064" y="5718810"/>
          <a:ext cx="0" cy="1139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474" name="【認定こども園・幼稚園・保育所】&#10;一人当たり面積最小値テキスト">
          <a:extLst>
            <a:ext uri="{FF2B5EF4-FFF2-40B4-BE49-F238E27FC236}">
              <a16:creationId xmlns:a16="http://schemas.microsoft.com/office/drawing/2014/main" id="{A4114ACB-30D8-4486-90C4-910FE1BA9843}"/>
            </a:ext>
          </a:extLst>
        </xdr:cNvPr>
        <xdr:cNvSpPr txBox="1"/>
      </xdr:nvSpPr>
      <xdr:spPr>
        <a:xfrm>
          <a:off x="19989800" y="6862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475" name="直線コネクタ 474">
          <a:extLst>
            <a:ext uri="{FF2B5EF4-FFF2-40B4-BE49-F238E27FC236}">
              <a16:creationId xmlns:a16="http://schemas.microsoft.com/office/drawing/2014/main" id="{46710EA2-2D16-4E55-B3C9-48DF36C9E2FE}"/>
            </a:ext>
          </a:extLst>
        </xdr:cNvPr>
        <xdr:cNvCxnSpPr/>
      </xdr:nvCxnSpPr>
      <xdr:spPr>
        <a:xfrm>
          <a:off x="19881850" y="685850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45737</xdr:rowOff>
    </xdr:from>
    <xdr:ext cx="469744" cy="259045"/>
    <xdr:sp macro="" textlink="">
      <xdr:nvSpPr>
        <xdr:cNvPr id="476" name="【認定こども園・幼稚園・保育所】&#10;一人当たり面積最大値テキスト">
          <a:extLst>
            <a:ext uri="{FF2B5EF4-FFF2-40B4-BE49-F238E27FC236}">
              <a16:creationId xmlns:a16="http://schemas.microsoft.com/office/drawing/2014/main" id="{B7D928BC-D61A-4C6C-9B23-5502BF6BD6AD}"/>
            </a:ext>
          </a:extLst>
        </xdr:cNvPr>
        <xdr:cNvSpPr txBox="1"/>
      </xdr:nvSpPr>
      <xdr:spPr>
        <a:xfrm>
          <a:off x="19989800" y="5500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99060</xdr:rowOff>
    </xdr:from>
    <xdr:to>
      <xdr:col>116</xdr:col>
      <xdr:colOff>152400</xdr:colOff>
      <xdr:row>34</xdr:row>
      <xdr:rowOff>99060</xdr:rowOff>
    </xdr:to>
    <xdr:cxnSp macro="">
      <xdr:nvCxnSpPr>
        <xdr:cNvPr id="477" name="直線コネクタ 476">
          <a:extLst>
            <a:ext uri="{FF2B5EF4-FFF2-40B4-BE49-F238E27FC236}">
              <a16:creationId xmlns:a16="http://schemas.microsoft.com/office/drawing/2014/main" id="{998D82D3-0EE6-4417-8F22-C9E50E801DCB}"/>
            </a:ext>
          </a:extLst>
        </xdr:cNvPr>
        <xdr:cNvCxnSpPr/>
      </xdr:nvCxnSpPr>
      <xdr:spPr>
        <a:xfrm>
          <a:off x="19881850" y="57188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55135</xdr:rowOff>
    </xdr:from>
    <xdr:ext cx="469744" cy="259045"/>
    <xdr:sp macro="" textlink="">
      <xdr:nvSpPr>
        <xdr:cNvPr id="478" name="【認定こども園・幼稚園・保育所】&#10;一人当たり面積平均値テキスト">
          <a:extLst>
            <a:ext uri="{FF2B5EF4-FFF2-40B4-BE49-F238E27FC236}">
              <a16:creationId xmlns:a16="http://schemas.microsoft.com/office/drawing/2014/main" id="{A13518C8-C1AC-404F-8526-AE648F74F2E9}"/>
            </a:ext>
          </a:extLst>
        </xdr:cNvPr>
        <xdr:cNvSpPr txBox="1"/>
      </xdr:nvSpPr>
      <xdr:spPr>
        <a:xfrm>
          <a:off x="19989800" y="63352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32258</xdr:rowOff>
    </xdr:from>
    <xdr:to>
      <xdr:col>116</xdr:col>
      <xdr:colOff>114300</xdr:colOff>
      <xdr:row>39</xdr:row>
      <xdr:rowOff>133858</xdr:rowOff>
    </xdr:to>
    <xdr:sp macro="" textlink="">
      <xdr:nvSpPr>
        <xdr:cNvPr id="479" name="フローチャート: 判断 478">
          <a:extLst>
            <a:ext uri="{FF2B5EF4-FFF2-40B4-BE49-F238E27FC236}">
              <a16:creationId xmlns:a16="http://schemas.microsoft.com/office/drawing/2014/main" id="{21C4382B-AB42-4B6F-B80C-CA18FBF8F5D9}"/>
            </a:ext>
          </a:extLst>
        </xdr:cNvPr>
        <xdr:cNvSpPr/>
      </xdr:nvSpPr>
      <xdr:spPr>
        <a:xfrm>
          <a:off x="19900900" y="6477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48260</xdr:rowOff>
    </xdr:from>
    <xdr:to>
      <xdr:col>112</xdr:col>
      <xdr:colOff>38100</xdr:colOff>
      <xdr:row>39</xdr:row>
      <xdr:rowOff>149860</xdr:rowOff>
    </xdr:to>
    <xdr:sp macro="" textlink="">
      <xdr:nvSpPr>
        <xdr:cNvPr id="480" name="フローチャート: 判断 479">
          <a:extLst>
            <a:ext uri="{FF2B5EF4-FFF2-40B4-BE49-F238E27FC236}">
              <a16:creationId xmlns:a16="http://schemas.microsoft.com/office/drawing/2014/main" id="{71B0BCEB-1AC5-49F1-8423-A30CB246F40C}"/>
            </a:ext>
          </a:extLst>
        </xdr:cNvPr>
        <xdr:cNvSpPr/>
      </xdr:nvSpPr>
      <xdr:spPr>
        <a:xfrm>
          <a:off x="19157950" y="64935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25400</xdr:rowOff>
    </xdr:from>
    <xdr:to>
      <xdr:col>107</xdr:col>
      <xdr:colOff>101600</xdr:colOff>
      <xdr:row>39</xdr:row>
      <xdr:rowOff>127000</xdr:rowOff>
    </xdr:to>
    <xdr:sp macro="" textlink="">
      <xdr:nvSpPr>
        <xdr:cNvPr id="481" name="フローチャート: 判断 480">
          <a:extLst>
            <a:ext uri="{FF2B5EF4-FFF2-40B4-BE49-F238E27FC236}">
              <a16:creationId xmlns:a16="http://schemas.microsoft.com/office/drawing/2014/main" id="{DAA04310-1B58-462D-B47B-44B9F8D1FC90}"/>
            </a:ext>
          </a:extLst>
        </xdr:cNvPr>
        <xdr:cNvSpPr/>
      </xdr:nvSpPr>
      <xdr:spPr>
        <a:xfrm>
          <a:off x="18345150" y="647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9398</xdr:rowOff>
    </xdr:from>
    <xdr:to>
      <xdr:col>102</xdr:col>
      <xdr:colOff>165100</xdr:colOff>
      <xdr:row>39</xdr:row>
      <xdr:rowOff>110998</xdr:rowOff>
    </xdr:to>
    <xdr:sp macro="" textlink="">
      <xdr:nvSpPr>
        <xdr:cNvPr id="482" name="フローチャート: 判断 481">
          <a:extLst>
            <a:ext uri="{FF2B5EF4-FFF2-40B4-BE49-F238E27FC236}">
              <a16:creationId xmlns:a16="http://schemas.microsoft.com/office/drawing/2014/main" id="{3BDEE284-C0EB-4724-9F23-074FDBF7CD79}"/>
            </a:ext>
          </a:extLst>
        </xdr:cNvPr>
        <xdr:cNvSpPr/>
      </xdr:nvSpPr>
      <xdr:spPr>
        <a:xfrm>
          <a:off x="17551400" y="6454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254</xdr:rowOff>
    </xdr:from>
    <xdr:to>
      <xdr:col>98</xdr:col>
      <xdr:colOff>38100</xdr:colOff>
      <xdr:row>39</xdr:row>
      <xdr:rowOff>101854</xdr:rowOff>
    </xdr:to>
    <xdr:sp macro="" textlink="">
      <xdr:nvSpPr>
        <xdr:cNvPr id="483" name="フローチャート: 判断 482">
          <a:extLst>
            <a:ext uri="{FF2B5EF4-FFF2-40B4-BE49-F238E27FC236}">
              <a16:creationId xmlns:a16="http://schemas.microsoft.com/office/drawing/2014/main" id="{6860AD84-D0A3-4C0B-A11B-49BF32A2D37C}"/>
            </a:ext>
          </a:extLst>
        </xdr:cNvPr>
        <xdr:cNvSpPr/>
      </xdr:nvSpPr>
      <xdr:spPr>
        <a:xfrm>
          <a:off x="16757650" y="644550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D95DE042-8F04-4FE6-9CC6-F8646B9C8C0E}"/>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C7742A56-EC7A-4E60-AF42-3D7FEFBF7784}"/>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61AFCA26-048A-4372-A2D3-1DEB6E27048F}"/>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C8536DFA-358F-473A-B645-5397CEBB5DC2}"/>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CD6F8EDB-E5E7-4208-92EC-885D487F30D1}"/>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144272</xdr:rowOff>
    </xdr:from>
    <xdr:to>
      <xdr:col>116</xdr:col>
      <xdr:colOff>114300</xdr:colOff>
      <xdr:row>41</xdr:row>
      <xdr:rowOff>74422</xdr:rowOff>
    </xdr:to>
    <xdr:sp macro="" textlink="">
      <xdr:nvSpPr>
        <xdr:cNvPr id="489" name="楕円 488">
          <a:extLst>
            <a:ext uri="{FF2B5EF4-FFF2-40B4-BE49-F238E27FC236}">
              <a16:creationId xmlns:a16="http://schemas.microsoft.com/office/drawing/2014/main" id="{07B13101-B312-4259-9967-A6D06A6A90E4}"/>
            </a:ext>
          </a:extLst>
        </xdr:cNvPr>
        <xdr:cNvSpPr/>
      </xdr:nvSpPr>
      <xdr:spPr>
        <a:xfrm>
          <a:off x="19900900" y="675462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59199</xdr:rowOff>
    </xdr:from>
    <xdr:ext cx="469744" cy="259045"/>
    <xdr:sp macro="" textlink="">
      <xdr:nvSpPr>
        <xdr:cNvPr id="490" name="【認定こども園・幼稚園・保育所】&#10;一人当たり面積該当値テキスト">
          <a:extLst>
            <a:ext uri="{FF2B5EF4-FFF2-40B4-BE49-F238E27FC236}">
              <a16:creationId xmlns:a16="http://schemas.microsoft.com/office/drawing/2014/main" id="{D4BEBAC8-78F2-49E5-84E9-7F9D802C9116}"/>
            </a:ext>
          </a:extLst>
        </xdr:cNvPr>
        <xdr:cNvSpPr txBox="1"/>
      </xdr:nvSpPr>
      <xdr:spPr>
        <a:xfrm>
          <a:off x="19989800" y="6669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146558</xdr:rowOff>
    </xdr:from>
    <xdr:to>
      <xdr:col>112</xdr:col>
      <xdr:colOff>38100</xdr:colOff>
      <xdr:row>41</xdr:row>
      <xdr:rowOff>76708</xdr:rowOff>
    </xdr:to>
    <xdr:sp macro="" textlink="">
      <xdr:nvSpPr>
        <xdr:cNvPr id="491" name="楕円 490">
          <a:extLst>
            <a:ext uri="{FF2B5EF4-FFF2-40B4-BE49-F238E27FC236}">
              <a16:creationId xmlns:a16="http://schemas.microsoft.com/office/drawing/2014/main" id="{44017BDF-D554-4F8D-8F25-4F12D9AAE0B9}"/>
            </a:ext>
          </a:extLst>
        </xdr:cNvPr>
        <xdr:cNvSpPr/>
      </xdr:nvSpPr>
      <xdr:spPr>
        <a:xfrm>
          <a:off x="19157950" y="675690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23622</xdr:rowOff>
    </xdr:from>
    <xdr:to>
      <xdr:col>116</xdr:col>
      <xdr:colOff>63500</xdr:colOff>
      <xdr:row>41</xdr:row>
      <xdr:rowOff>25908</xdr:rowOff>
    </xdr:to>
    <xdr:cxnSp macro="">
      <xdr:nvCxnSpPr>
        <xdr:cNvPr id="492" name="直線コネクタ 491">
          <a:extLst>
            <a:ext uri="{FF2B5EF4-FFF2-40B4-BE49-F238E27FC236}">
              <a16:creationId xmlns:a16="http://schemas.microsoft.com/office/drawing/2014/main" id="{3446E6B9-CB73-475E-A36B-6B9B3E6349CF}"/>
            </a:ext>
          </a:extLst>
        </xdr:cNvPr>
        <xdr:cNvCxnSpPr/>
      </xdr:nvCxnSpPr>
      <xdr:spPr>
        <a:xfrm flipV="1">
          <a:off x="19202400" y="6799072"/>
          <a:ext cx="7493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146558</xdr:rowOff>
    </xdr:from>
    <xdr:to>
      <xdr:col>107</xdr:col>
      <xdr:colOff>101600</xdr:colOff>
      <xdr:row>41</xdr:row>
      <xdr:rowOff>76708</xdr:rowOff>
    </xdr:to>
    <xdr:sp macro="" textlink="">
      <xdr:nvSpPr>
        <xdr:cNvPr id="493" name="楕円 492">
          <a:extLst>
            <a:ext uri="{FF2B5EF4-FFF2-40B4-BE49-F238E27FC236}">
              <a16:creationId xmlns:a16="http://schemas.microsoft.com/office/drawing/2014/main" id="{467CB673-9B14-4D30-BEB1-27316C1A2C96}"/>
            </a:ext>
          </a:extLst>
        </xdr:cNvPr>
        <xdr:cNvSpPr/>
      </xdr:nvSpPr>
      <xdr:spPr>
        <a:xfrm>
          <a:off x="18345150" y="675690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25908</xdr:rowOff>
    </xdr:from>
    <xdr:to>
      <xdr:col>111</xdr:col>
      <xdr:colOff>177800</xdr:colOff>
      <xdr:row>41</xdr:row>
      <xdr:rowOff>25908</xdr:rowOff>
    </xdr:to>
    <xdr:cxnSp macro="">
      <xdr:nvCxnSpPr>
        <xdr:cNvPr id="494" name="直線コネクタ 493">
          <a:extLst>
            <a:ext uri="{FF2B5EF4-FFF2-40B4-BE49-F238E27FC236}">
              <a16:creationId xmlns:a16="http://schemas.microsoft.com/office/drawing/2014/main" id="{983CC9E5-50A1-4CF4-B19C-A7A50454DBC3}"/>
            </a:ext>
          </a:extLst>
        </xdr:cNvPr>
        <xdr:cNvCxnSpPr/>
      </xdr:nvCxnSpPr>
      <xdr:spPr>
        <a:xfrm>
          <a:off x="18395950" y="6801358"/>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148844</xdr:rowOff>
    </xdr:from>
    <xdr:to>
      <xdr:col>102</xdr:col>
      <xdr:colOff>165100</xdr:colOff>
      <xdr:row>41</xdr:row>
      <xdr:rowOff>78994</xdr:rowOff>
    </xdr:to>
    <xdr:sp macro="" textlink="">
      <xdr:nvSpPr>
        <xdr:cNvPr id="495" name="楕円 494">
          <a:extLst>
            <a:ext uri="{FF2B5EF4-FFF2-40B4-BE49-F238E27FC236}">
              <a16:creationId xmlns:a16="http://schemas.microsoft.com/office/drawing/2014/main" id="{F7534EBA-1C55-41D1-A1E3-BB896DA7D499}"/>
            </a:ext>
          </a:extLst>
        </xdr:cNvPr>
        <xdr:cNvSpPr/>
      </xdr:nvSpPr>
      <xdr:spPr>
        <a:xfrm>
          <a:off x="17551400" y="675919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25908</xdr:rowOff>
    </xdr:from>
    <xdr:to>
      <xdr:col>107</xdr:col>
      <xdr:colOff>50800</xdr:colOff>
      <xdr:row>41</xdr:row>
      <xdr:rowOff>28194</xdr:rowOff>
    </xdr:to>
    <xdr:cxnSp macro="">
      <xdr:nvCxnSpPr>
        <xdr:cNvPr id="496" name="直線コネクタ 495">
          <a:extLst>
            <a:ext uri="{FF2B5EF4-FFF2-40B4-BE49-F238E27FC236}">
              <a16:creationId xmlns:a16="http://schemas.microsoft.com/office/drawing/2014/main" id="{1BF05FE0-95A9-4454-A842-B5B7379A9240}"/>
            </a:ext>
          </a:extLst>
        </xdr:cNvPr>
        <xdr:cNvCxnSpPr/>
      </xdr:nvCxnSpPr>
      <xdr:spPr>
        <a:xfrm flipV="1">
          <a:off x="17602200" y="6801358"/>
          <a:ext cx="79375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148844</xdr:rowOff>
    </xdr:from>
    <xdr:to>
      <xdr:col>98</xdr:col>
      <xdr:colOff>38100</xdr:colOff>
      <xdr:row>41</xdr:row>
      <xdr:rowOff>78994</xdr:rowOff>
    </xdr:to>
    <xdr:sp macro="" textlink="">
      <xdr:nvSpPr>
        <xdr:cNvPr id="497" name="楕円 496">
          <a:extLst>
            <a:ext uri="{FF2B5EF4-FFF2-40B4-BE49-F238E27FC236}">
              <a16:creationId xmlns:a16="http://schemas.microsoft.com/office/drawing/2014/main" id="{77C20ADD-AB7D-4D02-90D8-2C2CDD4EAED3}"/>
            </a:ext>
          </a:extLst>
        </xdr:cNvPr>
        <xdr:cNvSpPr/>
      </xdr:nvSpPr>
      <xdr:spPr>
        <a:xfrm>
          <a:off x="16757650" y="675919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28194</xdr:rowOff>
    </xdr:from>
    <xdr:to>
      <xdr:col>102</xdr:col>
      <xdr:colOff>114300</xdr:colOff>
      <xdr:row>41</xdr:row>
      <xdr:rowOff>28194</xdr:rowOff>
    </xdr:to>
    <xdr:cxnSp macro="">
      <xdr:nvCxnSpPr>
        <xdr:cNvPr id="498" name="直線コネクタ 497">
          <a:extLst>
            <a:ext uri="{FF2B5EF4-FFF2-40B4-BE49-F238E27FC236}">
              <a16:creationId xmlns:a16="http://schemas.microsoft.com/office/drawing/2014/main" id="{1CB5B1DF-2CEA-46C5-AE70-4AA124D88578}"/>
            </a:ext>
          </a:extLst>
        </xdr:cNvPr>
        <xdr:cNvCxnSpPr/>
      </xdr:nvCxnSpPr>
      <xdr:spPr>
        <a:xfrm>
          <a:off x="16802100" y="6803644"/>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166387</xdr:rowOff>
    </xdr:from>
    <xdr:ext cx="469744" cy="259045"/>
    <xdr:sp macro="" textlink="">
      <xdr:nvSpPr>
        <xdr:cNvPr id="499" name="n_1aveValue【認定こども園・幼稚園・保育所】&#10;一人当たり面積">
          <a:extLst>
            <a:ext uri="{FF2B5EF4-FFF2-40B4-BE49-F238E27FC236}">
              <a16:creationId xmlns:a16="http://schemas.microsoft.com/office/drawing/2014/main" id="{18722E7F-F97F-4084-9299-39998AB00785}"/>
            </a:ext>
          </a:extLst>
        </xdr:cNvPr>
        <xdr:cNvSpPr txBox="1"/>
      </xdr:nvSpPr>
      <xdr:spPr>
        <a:xfrm>
          <a:off x="18980227" y="628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143527</xdr:rowOff>
    </xdr:from>
    <xdr:ext cx="469744" cy="259045"/>
    <xdr:sp macro="" textlink="">
      <xdr:nvSpPr>
        <xdr:cNvPr id="500" name="n_2aveValue【認定こども園・幼稚園・保育所】&#10;一人当たり面積">
          <a:extLst>
            <a:ext uri="{FF2B5EF4-FFF2-40B4-BE49-F238E27FC236}">
              <a16:creationId xmlns:a16="http://schemas.microsoft.com/office/drawing/2014/main" id="{A2CA97DA-1E2D-4D76-8B47-02226BB24986}"/>
            </a:ext>
          </a:extLst>
        </xdr:cNvPr>
        <xdr:cNvSpPr txBox="1"/>
      </xdr:nvSpPr>
      <xdr:spPr>
        <a:xfrm>
          <a:off x="18180127" y="6258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127525</xdr:rowOff>
    </xdr:from>
    <xdr:ext cx="469744" cy="259045"/>
    <xdr:sp macro="" textlink="">
      <xdr:nvSpPr>
        <xdr:cNvPr id="501" name="n_3aveValue【認定こども園・幼稚園・保育所】&#10;一人当たり面積">
          <a:extLst>
            <a:ext uri="{FF2B5EF4-FFF2-40B4-BE49-F238E27FC236}">
              <a16:creationId xmlns:a16="http://schemas.microsoft.com/office/drawing/2014/main" id="{F6432ADF-1E70-4E2D-B168-2C57076D7E0D}"/>
            </a:ext>
          </a:extLst>
        </xdr:cNvPr>
        <xdr:cNvSpPr txBox="1"/>
      </xdr:nvSpPr>
      <xdr:spPr>
        <a:xfrm>
          <a:off x="17386377" y="6242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118381</xdr:rowOff>
    </xdr:from>
    <xdr:ext cx="469744" cy="259045"/>
    <xdr:sp macro="" textlink="">
      <xdr:nvSpPr>
        <xdr:cNvPr id="502" name="n_4aveValue【認定こども園・幼稚園・保育所】&#10;一人当たり面積">
          <a:extLst>
            <a:ext uri="{FF2B5EF4-FFF2-40B4-BE49-F238E27FC236}">
              <a16:creationId xmlns:a16="http://schemas.microsoft.com/office/drawing/2014/main" id="{433BDC20-E71C-4ADA-B8A2-E2E09F2A557F}"/>
            </a:ext>
          </a:extLst>
        </xdr:cNvPr>
        <xdr:cNvSpPr txBox="1"/>
      </xdr:nvSpPr>
      <xdr:spPr>
        <a:xfrm>
          <a:off x="16592627" y="6233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67835</xdr:rowOff>
    </xdr:from>
    <xdr:ext cx="469744" cy="259045"/>
    <xdr:sp macro="" textlink="">
      <xdr:nvSpPr>
        <xdr:cNvPr id="503" name="n_1mainValue【認定こども園・幼稚園・保育所】&#10;一人当たり面積">
          <a:extLst>
            <a:ext uri="{FF2B5EF4-FFF2-40B4-BE49-F238E27FC236}">
              <a16:creationId xmlns:a16="http://schemas.microsoft.com/office/drawing/2014/main" id="{7D7425D3-561F-4C09-8C2E-43FC292B78A0}"/>
            </a:ext>
          </a:extLst>
        </xdr:cNvPr>
        <xdr:cNvSpPr txBox="1"/>
      </xdr:nvSpPr>
      <xdr:spPr>
        <a:xfrm>
          <a:off x="18980227" y="6843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67835</xdr:rowOff>
    </xdr:from>
    <xdr:ext cx="469744" cy="259045"/>
    <xdr:sp macro="" textlink="">
      <xdr:nvSpPr>
        <xdr:cNvPr id="504" name="n_2mainValue【認定こども園・幼稚園・保育所】&#10;一人当たり面積">
          <a:extLst>
            <a:ext uri="{FF2B5EF4-FFF2-40B4-BE49-F238E27FC236}">
              <a16:creationId xmlns:a16="http://schemas.microsoft.com/office/drawing/2014/main" id="{609002A8-2980-4F1D-B31C-51651E0601F7}"/>
            </a:ext>
          </a:extLst>
        </xdr:cNvPr>
        <xdr:cNvSpPr txBox="1"/>
      </xdr:nvSpPr>
      <xdr:spPr>
        <a:xfrm>
          <a:off x="18180127" y="6843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70121</xdr:rowOff>
    </xdr:from>
    <xdr:ext cx="469744" cy="259045"/>
    <xdr:sp macro="" textlink="">
      <xdr:nvSpPr>
        <xdr:cNvPr id="505" name="n_3mainValue【認定こども園・幼稚園・保育所】&#10;一人当たり面積">
          <a:extLst>
            <a:ext uri="{FF2B5EF4-FFF2-40B4-BE49-F238E27FC236}">
              <a16:creationId xmlns:a16="http://schemas.microsoft.com/office/drawing/2014/main" id="{D9035F19-1C35-4BE3-A90F-0BF62B145903}"/>
            </a:ext>
          </a:extLst>
        </xdr:cNvPr>
        <xdr:cNvSpPr txBox="1"/>
      </xdr:nvSpPr>
      <xdr:spPr>
        <a:xfrm>
          <a:off x="17386377" y="6845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70121</xdr:rowOff>
    </xdr:from>
    <xdr:ext cx="469744" cy="259045"/>
    <xdr:sp macro="" textlink="">
      <xdr:nvSpPr>
        <xdr:cNvPr id="506" name="n_4mainValue【認定こども園・幼稚園・保育所】&#10;一人当たり面積">
          <a:extLst>
            <a:ext uri="{FF2B5EF4-FFF2-40B4-BE49-F238E27FC236}">
              <a16:creationId xmlns:a16="http://schemas.microsoft.com/office/drawing/2014/main" id="{756821B6-AA79-46D4-B986-96F83E417904}"/>
            </a:ext>
          </a:extLst>
        </xdr:cNvPr>
        <xdr:cNvSpPr txBox="1"/>
      </xdr:nvSpPr>
      <xdr:spPr>
        <a:xfrm>
          <a:off x="16592627" y="6845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7" name="正方形/長方形 506">
          <a:extLst>
            <a:ext uri="{FF2B5EF4-FFF2-40B4-BE49-F238E27FC236}">
              <a16:creationId xmlns:a16="http://schemas.microsoft.com/office/drawing/2014/main" id="{C191D6E3-40FC-41BB-8A64-F61201A02AEC}"/>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8" name="正方形/長方形 507">
          <a:extLst>
            <a:ext uri="{FF2B5EF4-FFF2-40B4-BE49-F238E27FC236}">
              <a16:creationId xmlns:a16="http://schemas.microsoft.com/office/drawing/2014/main" id="{A060E3EE-EA35-44E6-B40E-531404F1D793}"/>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9" name="正方形/長方形 508">
          <a:extLst>
            <a:ext uri="{FF2B5EF4-FFF2-40B4-BE49-F238E27FC236}">
              <a16:creationId xmlns:a16="http://schemas.microsoft.com/office/drawing/2014/main" id="{A34594C3-9304-4561-93E5-A07B0A92A18B}"/>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0" name="正方形/長方形 509">
          <a:extLst>
            <a:ext uri="{FF2B5EF4-FFF2-40B4-BE49-F238E27FC236}">
              <a16:creationId xmlns:a16="http://schemas.microsoft.com/office/drawing/2014/main" id="{AF283128-C447-46FC-B32F-608CEE967B1D}"/>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1" name="正方形/長方形 510">
          <a:extLst>
            <a:ext uri="{FF2B5EF4-FFF2-40B4-BE49-F238E27FC236}">
              <a16:creationId xmlns:a16="http://schemas.microsoft.com/office/drawing/2014/main" id="{020A16B8-7B96-46AB-A992-026B7661A303}"/>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2" name="正方形/長方形 511">
          <a:extLst>
            <a:ext uri="{FF2B5EF4-FFF2-40B4-BE49-F238E27FC236}">
              <a16:creationId xmlns:a16="http://schemas.microsoft.com/office/drawing/2014/main" id="{89F79C53-A36F-4F7F-AFFA-7763F4182F11}"/>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3" name="正方形/長方形 512">
          <a:extLst>
            <a:ext uri="{FF2B5EF4-FFF2-40B4-BE49-F238E27FC236}">
              <a16:creationId xmlns:a16="http://schemas.microsoft.com/office/drawing/2014/main" id="{C342AABF-B307-40F2-A4D6-DD878F94C503}"/>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4" name="正方形/長方形 513">
          <a:extLst>
            <a:ext uri="{FF2B5EF4-FFF2-40B4-BE49-F238E27FC236}">
              <a16:creationId xmlns:a16="http://schemas.microsoft.com/office/drawing/2014/main" id="{A2CE67FA-850F-4201-8454-177B69301A9E}"/>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5" name="テキスト ボックス 514">
          <a:extLst>
            <a:ext uri="{FF2B5EF4-FFF2-40B4-BE49-F238E27FC236}">
              <a16:creationId xmlns:a16="http://schemas.microsoft.com/office/drawing/2014/main" id="{46D7DC85-F374-4757-A3B9-94589A595160}"/>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6" name="直線コネクタ 515">
          <a:extLst>
            <a:ext uri="{FF2B5EF4-FFF2-40B4-BE49-F238E27FC236}">
              <a16:creationId xmlns:a16="http://schemas.microsoft.com/office/drawing/2014/main" id="{595E31DD-0557-4E43-AAAB-6EE5EE5725E6}"/>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7" name="テキスト ボックス 516">
          <a:extLst>
            <a:ext uri="{FF2B5EF4-FFF2-40B4-BE49-F238E27FC236}">
              <a16:creationId xmlns:a16="http://schemas.microsoft.com/office/drawing/2014/main" id="{8E97D0B2-37C3-4324-A94E-8FED38868089}"/>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8" name="直線コネクタ 517">
          <a:extLst>
            <a:ext uri="{FF2B5EF4-FFF2-40B4-BE49-F238E27FC236}">
              <a16:creationId xmlns:a16="http://schemas.microsoft.com/office/drawing/2014/main" id="{7A87D6D4-DD33-4257-9C9D-1CE7D19A34FB}"/>
            </a:ext>
          </a:extLst>
        </xdr:cNvPr>
        <xdr:cNvCxnSpPr/>
      </xdr:nvCxnSpPr>
      <xdr:spPr>
        <a:xfrm>
          <a:off x="11207750" y="10572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19" name="テキスト ボックス 518">
          <a:extLst>
            <a:ext uri="{FF2B5EF4-FFF2-40B4-BE49-F238E27FC236}">
              <a16:creationId xmlns:a16="http://schemas.microsoft.com/office/drawing/2014/main" id="{3183AA7F-5BDC-47B8-832F-8172F7506C0A}"/>
            </a:ext>
          </a:extLst>
        </xdr:cNvPr>
        <xdr:cNvSpPr txBox="1"/>
      </xdr:nvSpPr>
      <xdr:spPr>
        <a:xfrm>
          <a:off x="10797721" y="10436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20" name="直線コネクタ 519">
          <a:extLst>
            <a:ext uri="{FF2B5EF4-FFF2-40B4-BE49-F238E27FC236}">
              <a16:creationId xmlns:a16="http://schemas.microsoft.com/office/drawing/2014/main" id="{46B453E4-0252-4EB5-AFAC-747AEBC32B56}"/>
            </a:ext>
          </a:extLst>
        </xdr:cNvPr>
        <xdr:cNvCxnSpPr/>
      </xdr:nvCxnSpPr>
      <xdr:spPr>
        <a:xfrm>
          <a:off x="11207750" y="10134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21" name="テキスト ボックス 520">
          <a:extLst>
            <a:ext uri="{FF2B5EF4-FFF2-40B4-BE49-F238E27FC236}">
              <a16:creationId xmlns:a16="http://schemas.microsoft.com/office/drawing/2014/main" id="{6132C981-26A4-4C99-AAE6-4489C8223D39}"/>
            </a:ext>
          </a:extLst>
        </xdr:cNvPr>
        <xdr:cNvSpPr txBox="1"/>
      </xdr:nvSpPr>
      <xdr:spPr>
        <a:xfrm>
          <a:off x="10842791" y="9998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22" name="直線コネクタ 521">
          <a:extLst>
            <a:ext uri="{FF2B5EF4-FFF2-40B4-BE49-F238E27FC236}">
              <a16:creationId xmlns:a16="http://schemas.microsoft.com/office/drawing/2014/main" id="{3673D70F-E584-417A-ADD2-C4F03EC6A774}"/>
            </a:ext>
          </a:extLst>
        </xdr:cNvPr>
        <xdr:cNvCxnSpPr/>
      </xdr:nvCxnSpPr>
      <xdr:spPr>
        <a:xfrm>
          <a:off x="11207750" y="9696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23" name="テキスト ボックス 522">
          <a:extLst>
            <a:ext uri="{FF2B5EF4-FFF2-40B4-BE49-F238E27FC236}">
              <a16:creationId xmlns:a16="http://schemas.microsoft.com/office/drawing/2014/main" id="{4952F777-9E47-4F86-B35E-491D7847872C}"/>
            </a:ext>
          </a:extLst>
        </xdr:cNvPr>
        <xdr:cNvSpPr txBox="1"/>
      </xdr:nvSpPr>
      <xdr:spPr>
        <a:xfrm>
          <a:off x="10842791" y="956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4" name="直線コネクタ 523">
          <a:extLst>
            <a:ext uri="{FF2B5EF4-FFF2-40B4-BE49-F238E27FC236}">
              <a16:creationId xmlns:a16="http://schemas.microsoft.com/office/drawing/2014/main" id="{020F0458-95C7-4AF9-9094-947DE34A2D20}"/>
            </a:ext>
          </a:extLst>
        </xdr:cNvPr>
        <xdr:cNvCxnSpPr/>
      </xdr:nvCxnSpPr>
      <xdr:spPr>
        <a:xfrm>
          <a:off x="11207750" y="9251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5" name="テキスト ボックス 524">
          <a:extLst>
            <a:ext uri="{FF2B5EF4-FFF2-40B4-BE49-F238E27FC236}">
              <a16:creationId xmlns:a16="http://schemas.microsoft.com/office/drawing/2014/main" id="{0FC74DB3-FF40-46EB-A41F-701DD4A46333}"/>
            </a:ext>
          </a:extLst>
        </xdr:cNvPr>
        <xdr:cNvSpPr txBox="1"/>
      </xdr:nvSpPr>
      <xdr:spPr>
        <a:xfrm>
          <a:off x="10842791" y="9116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6" name="直線コネクタ 525">
          <a:extLst>
            <a:ext uri="{FF2B5EF4-FFF2-40B4-BE49-F238E27FC236}">
              <a16:creationId xmlns:a16="http://schemas.microsoft.com/office/drawing/2014/main" id="{B037CAFD-5880-4306-9270-7155D4316E10}"/>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7" name="テキスト ボックス 526">
          <a:extLst>
            <a:ext uri="{FF2B5EF4-FFF2-40B4-BE49-F238E27FC236}">
              <a16:creationId xmlns:a16="http://schemas.microsoft.com/office/drawing/2014/main" id="{341C7CBC-1234-47D1-85C6-68F4010A77F1}"/>
            </a:ext>
          </a:extLst>
        </xdr:cNvPr>
        <xdr:cNvSpPr txBox="1"/>
      </xdr:nvSpPr>
      <xdr:spPr>
        <a:xfrm>
          <a:off x="10842791" y="8677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450D5AD5-2D0A-4766-A18B-B5FA8A902DF8}"/>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153162</xdr:rowOff>
    </xdr:from>
    <xdr:to>
      <xdr:col>85</xdr:col>
      <xdr:colOff>126364</xdr:colOff>
      <xdr:row>62</xdr:row>
      <xdr:rowOff>9144</xdr:rowOff>
    </xdr:to>
    <xdr:cxnSp macro="">
      <xdr:nvCxnSpPr>
        <xdr:cNvPr id="529" name="直線コネクタ 528">
          <a:extLst>
            <a:ext uri="{FF2B5EF4-FFF2-40B4-BE49-F238E27FC236}">
              <a16:creationId xmlns:a16="http://schemas.microsoft.com/office/drawing/2014/main" id="{313B502C-A0C8-4BC8-B9AA-EA39B4030AF0}"/>
            </a:ext>
          </a:extLst>
        </xdr:cNvPr>
        <xdr:cNvCxnSpPr/>
      </xdr:nvCxnSpPr>
      <xdr:spPr>
        <a:xfrm flipV="1">
          <a:off x="14699614" y="9240012"/>
          <a:ext cx="0" cy="1011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12971</xdr:rowOff>
    </xdr:from>
    <xdr:ext cx="405111" cy="259045"/>
    <xdr:sp macro="" textlink="">
      <xdr:nvSpPr>
        <xdr:cNvPr id="530" name="【学校施設】&#10;有形固定資産減価償却率最小値テキスト">
          <a:extLst>
            <a:ext uri="{FF2B5EF4-FFF2-40B4-BE49-F238E27FC236}">
              <a16:creationId xmlns:a16="http://schemas.microsoft.com/office/drawing/2014/main" id="{E0A4B23B-FFB4-429A-AD2E-E267618639DC}"/>
            </a:ext>
          </a:extLst>
        </xdr:cNvPr>
        <xdr:cNvSpPr txBox="1"/>
      </xdr:nvSpPr>
      <xdr:spPr>
        <a:xfrm>
          <a:off x="14738350" y="10255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9144</xdr:rowOff>
    </xdr:from>
    <xdr:to>
      <xdr:col>86</xdr:col>
      <xdr:colOff>25400</xdr:colOff>
      <xdr:row>62</xdr:row>
      <xdr:rowOff>9144</xdr:rowOff>
    </xdr:to>
    <xdr:cxnSp macro="">
      <xdr:nvCxnSpPr>
        <xdr:cNvPr id="531" name="直線コネクタ 530">
          <a:extLst>
            <a:ext uri="{FF2B5EF4-FFF2-40B4-BE49-F238E27FC236}">
              <a16:creationId xmlns:a16="http://schemas.microsoft.com/office/drawing/2014/main" id="{0655C362-4441-4DA0-AC7D-5B9855ADD9F4}"/>
            </a:ext>
          </a:extLst>
        </xdr:cNvPr>
        <xdr:cNvCxnSpPr/>
      </xdr:nvCxnSpPr>
      <xdr:spPr>
        <a:xfrm>
          <a:off x="14611350" y="1025169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99839</xdr:rowOff>
    </xdr:from>
    <xdr:ext cx="405111" cy="259045"/>
    <xdr:sp macro="" textlink="">
      <xdr:nvSpPr>
        <xdr:cNvPr id="532" name="【学校施設】&#10;有形固定資産減価償却率最大値テキスト">
          <a:extLst>
            <a:ext uri="{FF2B5EF4-FFF2-40B4-BE49-F238E27FC236}">
              <a16:creationId xmlns:a16="http://schemas.microsoft.com/office/drawing/2014/main" id="{97D1474D-2348-43FA-8D55-D3A5AC2644B0}"/>
            </a:ext>
          </a:extLst>
        </xdr:cNvPr>
        <xdr:cNvSpPr txBox="1"/>
      </xdr:nvSpPr>
      <xdr:spPr>
        <a:xfrm>
          <a:off x="14738350" y="90215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153162</xdr:rowOff>
    </xdr:from>
    <xdr:to>
      <xdr:col>86</xdr:col>
      <xdr:colOff>25400</xdr:colOff>
      <xdr:row>55</xdr:row>
      <xdr:rowOff>153162</xdr:rowOff>
    </xdr:to>
    <xdr:cxnSp macro="">
      <xdr:nvCxnSpPr>
        <xdr:cNvPr id="533" name="直線コネクタ 532">
          <a:extLst>
            <a:ext uri="{FF2B5EF4-FFF2-40B4-BE49-F238E27FC236}">
              <a16:creationId xmlns:a16="http://schemas.microsoft.com/office/drawing/2014/main" id="{FBCDFF28-24BB-434F-995C-1D3EE78A3473}"/>
            </a:ext>
          </a:extLst>
        </xdr:cNvPr>
        <xdr:cNvCxnSpPr/>
      </xdr:nvCxnSpPr>
      <xdr:spPr>
        <a:xfrm>
          <a:off x="14611350" y="924001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38371</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341ACEBD-0144-476E-8E2D-42A9EBF73552}"/>
            </a:ext>
          </a:extLst>
        </xdr:cNvPr>
        <xdr:cNvSpPr txBox="1"/>
      </xdr:nvSpPr>
      <xdr:spPr>
        <a:xfrm>
          <a:off x="14738350" y="96205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15494</xdr:rowOff>
    </xdr:from>
    <xdr:to>
      <xdr:col>85</xdr:col>
      <xdr:colOff>177800</xdr:colOff>
      <xdr:row>59</xdr:row>
      <xdr:rowOff>117094</xdr:rowOff>
    </xdr:to>
    <xdr:sp macro="" textlink="">
      <xdr:nvSpPr>
        <xdr:cNvPr id="535" name="フローチャート: 判断 534">
          <a:extLst>
            <a:ext uri="{FF2B5EF4-FFF2-40B4-BE49-F238E27FC236}">
              <a16:creationId xmlns:a16="http://schemas.microsoft.com/office/drawing/2014/main" id="{F22DC3A7-8403-4ADF-8696-D0A5F35B01E0}"/>
            </a:ext>
          </a:extLst>
        </xdr:cNvPr>
        <xdr:cNvSpPr/>
      </xdr:nvSpPr>
      <xdr:spPr>
        <a:xfrm>
          <a:off x="14649450" y="9762744"/>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166370</xdr:rowOff>
    </xdr:from>
    <xdr:to>
      <xdr:col>81</xdr:col>
      <xdr:colOff>101600</xdr:colOff>
      <xdr:row>59</xdr:row>
      <xdr:rowOff>96520</xdr:rowOff>
    </xdr:to>
    <xdr:sp macro="" textlink="">
      <xdr:nvSpPr>
        <xdr:cNvPr id="536" name="フローチャート: 判断 535">
          <a:extLst>
            <a:ext uri="{FF2B5EF4-FFF2-40B4-BE49-F238E27FC236}">
              <a16:creationId xmlns:a16="http://schemas.microsoft.com/office/drawing/2014/main" id="{DD04A87E-91ED-41EC-9D8E-ABDE2990C5C1}"/>
            </a:ext>
          </a:extLst>
        </xdr:cNvPr>
        <xdr:cNvSpPr/>
      </xdr:nvSpPr>
      <xdr:spPr>
        <a:xfrm>
          <a:off x="13887450" y="97485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141224</xdr:rowOff>
    </xdr:from>
    <xdr:to>
      <xdr:col>76</xdr:col>
      <xdr:colOff>165100</xdr:colOff>
      <xdr:row>59</xdr:row>
      <xdr:rowOff>71374</xdr:rowOff>
    </xdr:to>
    <xdr:sp macro="" textlink="">
      <xdr:nvSpPr>
        <xdr:cNvPr id="537" name="フローチャート: 判断 536">
          <a:extLst>
            <a:ext uri="{FF2B5EF4-FFF2-40B4-BE49-F238E27FC236}">
              <a16:creationId xmlns:a16="http://schemas.microsoft.com/office/drawing/2014/main" id="{6A4E7119-BE7C-403C-A7A3-27692CBE6B1B}"/>
            </a:ext>
          </a:extLst>
        </xdr:cNvPr>
        <xdr:cNvSpPr/>
      </xdr:nvSpPr>
      <xdr:spPr>
        <a:xfrm>
          <a:off x="13093700" y="972337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113792</xdr:rowOff>
    </xdr:from>
    <xdr:to>
      <xdr:col>72</xdr:col>
      <xdr:colOff>38100</xdr:colOff>
      <xdr:row>59</xdr:row>
      <xdr:rowOff>43942</xdr:rowOff>
    </xdr:to>
    <xdr:sp macro="" textlink="">
      <xdr:nvSpPr>
        <xdr:cNvPr id="538" name="フローチャート: 判断 537">
          <a:extLst>
            <a:ext uri="{FF2B5EF4-FFF2-40B4-BE49-F238E27FC236}">
              <a16:creationId xmlns:a16="http://schemas.microsoft.com/office/drawing/2014/main" id="{695138FE-9E47-4141-8936-C34B77A2DCAB}"/>
            </a:ext>
          </a:extLst>
        </xdr:cNvPr>
        <xdr:cNvSpPr/>
      </xdr:nvSpPr>
      <xdr:spPr>
        <a:xfrm>
          <a:off x="12299950" y="969594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106934</xdr:rowOff>
    </xdr:from>
    <xdr:to>
      <xdr:col>67</xdr:col>
      <xdr:colOff>101600</xdr:colOff>
      <xdr:row>59</xdr:row>
      <xdr:rowOff>37084</xdr:rowOff>
    </xdr:to>
    <xdr:sp macro="" textlink="">
      <xdr:nvSpPr>
        <xdr:cNvPr id="539" name="フローチャート: 判断 538">
          <a:extLst>
            <a:ext uri="{FF2B5EF4-FFF2-40B4-BE49-F238E27FC236}">
              <a16:creationId xmlns:a16="http://schemas.microsoft.com/office/drawing/2014/main" id="{44C1C046-6FAA-4B8A-AD88-E77BEDFD94DE}"/>
            </a:ext>
          </a:extLst>
        </xdr:cNvPr>
        <xdr:cNvSpPr/>
      </xdr:nvSpPr>
      <xdr:spPr>
        <a:xfrm>
          <a:off x="11487150" y="968908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D1A6FEE6-653E-4B4F-A62D-5AF96CBB4D9A}"/>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6C30007E-1107-4F62-8775-4230ECE45987}"/>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671675AF-A022-4430-9FDA-CCC208968EDA}"/>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8D4DE95-FF53-48E6-AF3C-1ECC91865D0D}"/>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3C53F543-A577-4B01-B2B3-E12B04AAA2CF}"/>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125222</xdr:rowOff>
    </xdr:from>
    <xdr:to>
      <xdr:col>85</xdr:col>
      <xdr:colOff>177800</xdr:colOff>
      <xdr:row>62</xdr:row>
      <xdr:rowOff>55372</xdr:rowOff>
    </xdr:to>
    <xdr:sp macro="" textlink="">
      <xdr:nvSpPr>
        <xdr:cNvPr id="545" name="楕円 544">
          <a:extLst>
            <a:ext uri="{FF2B5EF4-FFF2-40B4-BE49-F238E27FC236}">
              <a16:creationId xmlns:a16="http://schemas.microsoft.com/office/drawing/2014/main" id="{0FF35E1A-53BB-4DD8-AE74-9541904B35F7}"/>
            </a:ext>
          </a:extLst>
        </xdr:cNvPr>
        <xdr:cNvSpPr/>
      </xdr:nvSpPr>
      <xdr:spPr>
        <a:xfrm>
          <a:off x="14649450" y="1020267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40149</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99446F41-F818-464E-9B9E-5345B7CCDED7}"/>
            </a:ext>
          </a:extLst>
        </xdr:cNvPr>
        <xdr:cNvSpPr txBox="1"/>
      </xdr:nvSpPr>
      <xdr:spPr>
        <a:xfrm>
          <a:off x="14738350" y="10117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120650</xdr:rowOff>
    </xdr:from>
    <xdr:to>
      <xdr:col>81</xdr:col>
      <xdr:colOff>101600</xdr:colOff>
      <xdr:row>62</xdr:row>
      <xdr:rowOff>50800</xdr:rowOff>
    </xdr:to>
    <xdr:sp macro="" textlink="">
      <xdr:nvSpPr>
        <xdr:cNvPr id="547" name="楕円 546">
          <a:extLst>
            <a:ext uri="{FF2B5EF4-FFF2-40B4-BE49-F238E27FC236}">
              <a16:creationId xmlns:a16="http://schemas.microsoft.com/office/drawing/2014/main" id="{1B98E745-9E4D-4988-A3EC-FE7D33E70FA3}"/>
            </a:ext>
          </a:extLst>
        </xdr:cNvPr>
        <xdr:cNvSpPr/>
      </xdr:nvSpPr>
      <xdr:spPr>
        <a:xfrm>
          <a:off x="13887450" y="101981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0</xdr:rowOff>
    </xdr:from>
    <xdr:to>
      <xdr:col>85</xdr:col>
      <xdr:colOff>127000</xdr:colOff>
      <xdr:row>62</xdr:row>
      <xdr:rowOff>4572</xdr:rowOff>
    </xdr:to>
    <xdr:cxnSp macro="">
      <xdr:nvCxnSpPr>
        <xdr:cNvPr id="548" name="直線コネクタ 547">
          <a:extLst>
            <a:ext uri="{FF2B5EF4-FFF2-40B4-BE49-F238E27FC236}">
              <a16:creationId xmlns:a16="http://schemas.microsoft.com/office/drawing/2014/main" id="{B58CDAA5-54F1-4BE1-9E8F-9C6070C5E58B}"/>
            </a:ext>
          </a:extLst>
        </xdr:cNvPr>
        <xdr:cNvCxnSpPr/>
      </xdr:nvCxnSpPr>
      <xdr:spPr>
        <a:xfrm>
          <a:off x="13938250" y="10242550"/>
          <a:ext cx="762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36068</xdr:rowOff>
    </xdr:from>
    <xdr:to>
      <xdr:col>76</xdr:col>
      <xdr:colOff>165100</xdr:colOff>
      <xdr:row>62</xdr:row>
      <xdr:rowOff>137668</xdr:rowOff>
    </xdr:to>
    <xdr:sp macro="" textlink="">
      <xdr:nvSpPr>
        <xdr:cNvPr id="549" name="楕円 548">
          <a:extLst>
            <a:ext uri="{FF2B5EF4-FFF2-40B4-BE49-F238E27FC236}">
              <a16:creationId xmlns:a16="http://schemas.microsoft.com/office/drawing/2014/main" id="{8BD1D9AE-7B31-406E-B83D-C422E1F9B547}"/>
            </a:ext>
          </a:extLst>
        </xdr:cNvPr>
        <xdr:cNvSpPr/>
      </xdr:nvSpPr>
      <xdr:spPr>
        <a:xfrm>
          <a:off x="13093700" y="10278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0</xdr:rowOff>
    </xdr:from>
    <xdr:to>
      <xdr:col>81</xdr:col>
      <xdr:colOff>50800</xdr:colOff>
      <xdr:row>62</xdr:row>
      <xdr:rowOff>86868</xdr:rowOff>
    </xdr:to>
    <xdr:cxnSp macro="">
      <xdr:nvCxnSpPr>
        <xdr:cNvPr id="550" name="直線コネクタ 549">
          <a:extLst>
            <a:ext uri="{FF2B5EF4-FFF2-40B4-BE49-F238E27FC236}">
              <a16:creationId xmlns:a16="http://schemas.microsoft.com/office/drawing/2014/main" id="{F1C79138-2412-4BC4-B2EB-B111BCED233B}"/>
            </a:ext>
          </a:extLst>
        </xdr:cNvPr>
        <xdr:cNvCxnSpPr/>
      </xdr:nvCxnSpPr>
      <xdr:spPr>
        <a:xfrm flipV="1">
          <a:off x="13144500" y="10242550"/>
          <a:ext cx="79375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61214</xdr:rowOff>
    </xdr:from>
    <xdr:to>
      <xdr:col>72</xdr:col>
      <xdr:colOff>38100</xdr:colOff>
      <xdr:row>62</xdr:row>
      <xdr:rowOff>162814</xdr:rowOff>
    </xdr:to>
    <xdr:sp macro="" textlink="">
      <xdr:nvSpPr>
        <xdr:cNvPr id="551" name="楕円 550">
          <a:extLst>
            <a:ext uri="{FF2B5EF4-FFF2-40B4-BE49-F238E27FC236}">
              <a16:creationId xmlns:a16="http://schemas.microsoft.com/office/drawing/2014/main" id="{4854E8F1-8E15-47E1-ABEB-26AAB9C4E4A8}"/>
            </a:ext>
          </a:extLst>
        </xdr:cNvPr>
        <xdr:cNvSpPr/>
      </xdr:nvSpPr>
      <xdr:spPr>
        <a:xfrm>
          <a:off x="12299950" y="1030376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86868</xdr:rowOff>
    </xdr:from>
    <xdr:to>
      <xdr:col>76</xdr:col>
      <xdr:colOff>114300</xdr:colOff>
      <xdr:row>62</xdr:row>
      <xdr:rowOff>112014</xdr:rowOff>
    </xdr:to>
    <xdr:cxnSp macro="">
      <xdr:nvCxnSpPr>
        <xdr:cNvPr id="552" name="直線コネクタ 551">
          <a:extLst>
            <a:ext uri="{FF2B5EF4-FFF2-40B4-BE49-F238E27FC236}">
              <a16:creationId xmlns:a16="http://schemas.microsoft.com/office/drawing/2014/main" id="{4162F9E1-B07A-4980-AE8E-4090009900A6}"/>
            </a:ext>
          </a:extLst>
        </xdr:cNvPr>
        <xdr:cNvCxnSpPr/>
      </xdr:nvCxnSpPr>
      <xdr:spPr>
        <a:xfrm flipV="1">
          <a:off x="12344400" y="10329418"/>
          <a:ext cx="8001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42926</xdr:rowOff>
    </xdr:from>
    <xdr:to>
      <xdr:col>67</xdr:col>
      <xdr:colOff>101600</xdr:colOff>
      <xdr:row>62</xdr:row>
      <xdr:rowOff>144526</xdr:rowOff>
    </xdr:to>
    <xdr:sp macro="" textlink="">
      <xdr:nvSpPr>
        <xdr:cNvPr id="553" name="楕円 552">
          <a:extLst>
            <a:ext uri="{FF2B5EF4-FFF2-40B4-BE49-F238E27FC236}">
              <a16:creationId xmlns:a16="http://schemas.microsoft.com/office/drawing/2014/main" id="{6948F2D8-740F-4820-ABD4-5A512DD5F78B}"/>
            </a:ext>
          </a:extLst>
        </xdr:cNvPr>
        <xdr:cNvSpPr/>
      </xdr:nvSpPr>
      <xdr:spPr>
        <a:xfrm>
          <a:off x="11487150" y="10285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93726</xdr:rowOff>
    </xdr:from>
    <xdr:to>
      <xdr:col>71</xdr:col>
      <xdr:colOff>177800</xdr:colOff>
      <xdr:row>62</xdr:row>
      <xdr:rowOff>112014</xdr:rowOff>
    </xdr:to>
    <xdr:cxnSp macro="">
      <xdr:nvCxnSpPr>
        <xdr:cNvPr id="554" name="直線コネクタ 553">
          <a:extLst>
            <a:ext uri="{FF2B5EF4-FFF2-40B4-BE49-F238E27FC236}">
              <a16:creationId xmlns:a16="http://schemas.microsoft.com/office/drawing/2014/main" id="{EBDFE070-344C-43B5-8267-7D6FD33163C2}"/>
            </a:ext>
          </a:extLst>
        </xdr:cNvPr>
        <xdr:cNvCxnSpPr/>
      </xdr:nvCxnSpPr>
      <xdr:spPr>
        <a:xfrm>
          <a:off x="11537950" y="10336276"/>
          <a:ext cx="80645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113047</xdr:rowOff>
    </xdr:from>
    <xdr:ext cx="405111" cy="259045"/>
    <xdr:sp macro="" textlink="">
      <xdr:nvSpPr>
        <xdr:cNvPr id="555" name="n_1aveValue【学校施設】&#10;有形固定資産減価償却率">
          <a:extLst>
            <a:ext uri="{FF2B5EF4-FFF2-40B4-BE49-F238E27FC236}">
              <a16:creationId xmlns:a16="http://schemas.microsoft.com/office/drawing/2014/main" id="{C31CA813-7894-4343-BFB5-11E045654753}"/>
            </a:ext>
          </a:extLst>
        </xdr:cNvPr>
        <xdr:cNvSpPr txBox="1"/>
      </xdr:nvSpPr>
      <xdr:spPr>
        <a:xfrm>
          <a:off x="13742044" y="9530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87901</xdr:rowOff>
    </xdr:from>
    <xdr:ext cx="405111" cy="259045"/>
    <xdr:sp macro="" textlink="">
      <xdr:nvSpPr>
        <xdr:cNvPr id="556" name="n_2aveValue【学校施設】&#10;有形固定資産減価償却率">
          <a:extLst>
            <a:ext uri="{FF2B5EF4-FFF2-40B4-BE49-F238E27FC236}">
              <a16:creationId xmlns:a16="http://schemas.microsoft.com/office/drawing/2014/main" id="{0A380006-15EA-4708-A9B5-68AD3F632ECC}"/>
            </a:ext>
          </a:extLst>
        </xdr:cNvPr>
        <xdr:cNvSpPr txBox="1"/>
      </xdr:nvSpPr>
      <xdr:spPr>
        <a:xfrm>
          <a:off x="12960994" y="9504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60469</xdr:rowOff>
    </xdr:from>
    <xdr:ext cx="405111" cy="259045"/>
    <xdr:sp macro="" textlink="">
      <xdr:nvSpPr>
        <xdr:cNvPr id="557" name="n_3aveValue【学校施設】&#10;有形固定資産減価償却率">
          <a:extLst>
            <a:ext uri="{FF2B5EF4-FFF2-40B4-BE49-F238E27FC236}">
              <a16:creationId xmlns:a16="http://schemas.microsoft.com/office/drawing/2014/main" id="{5C4F4F70-137E-49CB-BCA8-742E994FE158}"/>
            </a:ext>
          </a:extLst>
        </xdr:cNvPr>
        <xdr:cNvSpPr txBox="1"/>
      </xdr:nvSpPr>
      <xdr:spPr>
        <a:xfrm>
          <a:off x="12167244" y="9477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53611</xdr:rowOff>
    </xdr:from>
    <xdr:ext cx="405111" cy="259045"/>
    <xdr:sp macro="" textlink="">
      <xdr:nvSpPr>
        <xdr:cNvPr id="558" name="n_4aveValue【学校施設】&#10;有形固定資産減価償却率">
          <a:extLst>
            <a:ext uri="{FF2B5EF4-FFF2-40B4-BE49-F238E27FC236}">
              <a16:creationId xmlns:a16="http://schemas.microsoft.com/office/drawing/2014/main" id="{6A4D0F2A-E983-453C-B168-29184BB076DF}"/>
            </a:ext>
          </a:extLst>
        </xdr:cNvPr>
        <xdr:cNvSpPr txBox="1"/>
      </xdr:nvSpPr>
      <xdr:spPr>
        <a:xfrm>
          <a:off x="11354444" y="9470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41927</xdr:rowOff>
    </xdr:from>
    <xdr:ext cx="405111" cy="259045"/>
    <xdr:sp macro="" textlink="">
      <xdr:nvSpPr>
        <xdr:cNvPr id="559" name="n_1mainValue【学校施設】&#10;有形固定資産減価償却率">
          <a:extLst>
            <a:ext uri="{FF2B5EF4-FFF2-40B4-BE49-F238E27FC236}">
              <a16:creationId xmlns:a16="http://schemas.microsoft.com/office/drawing/2014/main" id="{26B119F9-84B3-435A-968B-081A4AABA46E}"/>
            </a:ext>
          </a:extLst>
        </xdr:cNvPr>
        <xdr:cNvSpPr txBox="1"/>
      </xdr:nvSpPr>
      <xdr:spPr>
        <a:xfrm>
          <a:off x="13742044" y="10284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128795</xdr:rowOff>
    </xdr:from>
    <xdr:ext cx="405111" cy="259045"/>
    <xdr:sp macro="" textlink="">
      <xdr:nvSpPr>
        <xdr:cNvPr id="560" name="n_2mainValue【学校施設】&#10;有形固定資産減価償却率">
          <a:extLst>
            <a:ext uri="{FF2B5EF4-FFF2-40B4-BE49-F238E27FC236}">
              <a16:creationId xmlns:a16="http://schemas.microsoft.com/office/drawing/2014/main" id="{E7F8AE4E-B0A9-49EC-97E4-A51F13844F39}"/>
            </a:ext>
          </a:extLst>
        </xdr:cNvPr>
        <xdr:cNvSpPr txBox="1"/>
      </xdr:nvSpPr>
      <xdr:spPr>
        <a:xfrm>
          <a:off x="12960994" y="10371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153941</xdr:rowOff>
    </xdr:from>
    <xdr:ext cx="405111" cy="259045"/>
    <xdr:sp macro="" textlink="">
      <xdr:nvSpPr>
        <xdr:cNvPr id="561" name="n_3mainValue【学校施設】&#10;有形固定資産減価償却率">
          <a:extLst>
            <a:ext uri="{FF2B5EF4-FFF2-40B4-BE49-F238E27FC236}">
              <a16:creationId xmlns:a16="http://schemas.microsoft.com/office/drawing/2014/main" id="{FB1E380B-41E7-42D0-A0CC-E898CBA76BF4}"/>
            </a:ext>
          </a:extLst>
        </xdr:cNvPr>
        <xdr:cNvSpPr txBox="1"/>
      </xdr:nvSpPr>
      <xdr:spPr>
        <a:xfrm>
          <a:off x="12167244" y="10396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135653</xdr:rowOff>
    </xdr:from>
    <xdr:ext cx="405111" cy="259045"/>
    <xdr:sp macro="" textlink="">
      <xdr:nvSpPr>
        <xdr:cNvPr id="562" name="n_4mainValue【学校施設】&#10;有形固定資産減価償却率">
          <a:extLst>
            <a:ext uri="{FF2B5EF4-FFF2-40B4-BE49-F238E27FC236}">
              <a16:creationId xmlns:a16="http://schemas.microsoft.com/office/drawing/2014/main" id="{DE960862-9D20-403C-BC90-1E45AD5CC416}"/>
            </a:ext>
          </a:extLst>
        </xdr:cNvPr>
        <xdr:cNvSpPr txBox="1"/>
      </xdr:nvSpPr>
      <xdr:spPr>
        <a:xfrm>
          <a:off x="11354444" y="10378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20CB22D1-859D-45D3-8367-C78613579299}"/>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B3EAE78D-7677-4656-A3EF-757818F60592}"/>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FDF1E178-1401-4980-8206-652F65CC57FD}"/>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1E0363E4-B702-4FCB-8216-181634586832}"/>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B62797A3-D2C2-4A7C-A7DF-7D95F6069D5B}"/>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A24641EA-4491-4345-A0CF-007D0F2A5D5C}"/>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EFAFFD3F-E6B3-45C5-ADA5-5FA3003608C0}"/>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F5D0E0E2-0636-467F-933E-BCECA18E1973}"/>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28DEC2F8-6A25-45C3-B5EB-3B8EC8D79956}"/>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A730137C-B6B2-4A81-B9D3-7629953988D8}"/>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3" name="直線コネクタ 572">
          <a:extLst>
            <a:ext uri="{FF2B5EF4-FFF2-40B4-BE49-F238E27FC236}">
              <a16:creationId xmlns:a16="http://schemas.microsoft.com/office/drawing/2014/main" id="{F5FDD73B-D310-42BA-81DD-6BF3E60C752D}"/>
            </a:ext>
          </a:extLst>
        </xdr:cNvPr>
        <xdr:cNvCxnSpPr/>
      </xdr:nvCxnSpPr>
      <xdr:spPr>
        <a:xfrm>
          <a:off x="16459200" y="1057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4" name="テキスト ボックス 573">
          <a:extLst>
            <a:ext uri="{FF2B5EF4-FFF2-40B4-BE49-F238E27FC236}">
              <a16:creationId xmlns:a16="http://schemas.microsoft.com/office/drawing/2014/main" id="{67985BA3-1463-421B-B1B1-7C319C7C2CEE}"/>
            </a:ext>
          </a:extLst>
        </xdr:cNvPr>
        <xdr:cNvSpPr txBox="1"/>
      </xdr:nvSpPr>
      <xdr:spPr>
        <a:xfrm>
          <a:off x="16049171" y="10436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5" name="直線コネクタ 574">
          <a:extLst>
            <a:ext uri="{FF2B5EF4-FFF2-40B4-BE49-F238E27FC236}">
              <a16:creationId xmlns:a16="http://schemas.microsoft.com/office/drawing/2014/main" id="{10171FFC-87F7-4E04-8CF5-CF023C4E1F60}"/>
            </a:ext>
          </a:extLst>
        </xdr:cNvPr>
        <xdr:cNvCxnSpPr/>
      </xdr:nvCxnSpPr>
      <xdr:spPr>
        <a:xfrm>
          <a:off x="16459200" y="10134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60</xdr:row>
      <xdr:rowOff>86377</xdr:rowOff>
    </xdr:from>
    <xdr:ext cx="595419" cy="259045"/>
    <xdr:sp macro="" textlink="">
      <xdr:nvSpPr>
        <xdr:cNvPr id="576" name="テキスト ボックス 575">
          <a:extLst>
            <a:ext uri="{FF2B5EF4-FFF2-40B4-BE49-F238E27FC236}">
              <a16:creationId xmlns:a16="http://schemas.microsoft.com/office/drawing/2014/main" id="{73AA25A7-4867-45D0-AEF9-51EA4C692C08}"/>
            </a:ext>
          </a:extLst>
        </xdr:cNvPr>
        <xdr:cNvSpPr txBox="1"/>
      </xdr:nvSpPr>
      <xdr:spPr>
        <a:xfrm>
          <a:off x="15939981" y="99987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77" name="直線コネクタ 576">
          <a:extLst>
            <a:ext uri="{FF2B5EF4-FFF2-40B4-BE49-F238E27FC236}">
              <a16:creationId xmlns:a16="http://schemas.microsoft.com/office/drawing/2014/main" id="{EBB9D23C-6CB5-4EA1-8D84-B4B2386DBD4A}"/>
            </a:ext>
          </a:extLst>
        </xdr:cNvPr>
        <xdr:cNvCxnSpPr/>
      </xdr:nvCxnSpPr>
      <xdr:spPr>
        <a:xfrm>
          <a:off x="16459200" y="9696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57</xdr:row>
      <xdr:rowOff>143527</xdr:rowOff>
    </xdr:from>
    <xdr:ext cx="595419" cy="259045"/>
    <xdr:sp macro="" textlink="">
      <xdr:nvSpPr>
        <xdr:cNvPr id="578" name="テキスト ボックス 577">
          <a:extLst>
            <a:ext uri="{FF2B5EF4-FFF2-40B4-BE49-F238E27FC236}">
              <a16:creationId xmlns:a16="http://schemas.microsoft.com/office/drawing/2014/main" id="{43192268-9695-4ED2-928E-795CFF25B5FD}"/>
            </a:ext>
          </a:extLst>
        </xdr:cNvPr>
        <xdr:cNvSpPr txBox="1"/>
      </xdr:nvSpPr>
      <xdr:spPr>
        <a:xfrm>
          <a:off x="15939981" y="956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79" name="直線コネクタ 578">
          <a:extLst>
            <a:ext uri="{FF2B5EF4-FFF2-40B4-BE49-F238E27FC236}">
              <a16:creationId xmlns:a16="http://schemas.microsoft.com/office/drawing/2014/main" id="{F8EA3A22-0D04-49A3-AE9E-C40A9BE7B9CB}"/>
            </a:ext>
          </a:extLst>
        </xdr:cNvPr>
        <xdr:cNvCxnSpPr/>
      </xdr:nvCxnSpPr>
      <xdr:spPr>
        <a:xfrm>
          <a:off x="16459200" y="9251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55</xdr:row>
      <xdr:rowOff>29227</xdr:rowOff>
    </xdr:from>
    <xdr:ext cx="595419" cy="259045"/>
    <xdr:sp macro="" textlink="">
      <xdr:nvSpPr>
        <xdr:cNvPr id="580" name="テキスト ボックス 579">
          <a:extLst>
            <a:ext uri="{FF2B5EF4-FFF2-40B4-BE49-F238E27FC236}">
              <a16:creationId xmlns:a16="http://schemas.microsoft.com/office/drawing/2014/main" id="{5F6E5C0A-56A4-4327-8E2A-02C56931175D}"/>
            </a:ext>
          </a:extLst>
        </xdr:cNvPr>
        <xdr:cNvSpPr txBox="1"/>
      </xdr:nvSpPr>
      <xdr:spPr>
        <a:xfrm>
          <a:off x="15939981" y="91160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1" name="直線コネクタ 580">
          <a:extLst>
            <a:ext uri="{FF2B5EF4-FFF2-40B4-BE49-F238E27FC236}">
              <a16:creationId xmlns:a16="http://schemas.microsoft.com/office/drawing/2014/main" id="{6AC4B3B2-19F9-4CBB-8042-2DC962CA842E}"/>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52</xdr:row>
      <xdr:rowOff>86377</xdr:rowOff>
    </xdr:from>
    <xdr:ext cx="595419" cy="259045"/>
    <xdr:sp macro="" textlink="">
      <xdr:nvSpPr>
        <xdr:cNvPr id="582" name="テキスト ボックス 581">
          <a:extLst>
            <a:ext uri="{FF2B5EF4-FFF2-40B4-BE49-F238E27FC236}">
              <a16:creationId xmlns:a16="http://schemas.microsoft.com/office/drawing/2014/main" id="{CAF10902-2710-4A7C-8D5B-39770548E405}"/>
            </a:ext>
          </a:extLst>
        </xdr:cNvPr>
        <xdr:cNvSpPr txBox="1"/>
      </xdr:nvSpPr>
      <xdr:spPr>
        <a:xfrm>
          <a:off x="15939981" y="86779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3" name="【学校施設】&#10;一人当たり面積グラフ枠">
          <a:extLst>
            <a:ext uri="{FF2B5EF4-FFF2-40B4-BE49-F238E27FC236}">
              <a16:creationId xmlns:a16="http://schemas.microsoft.com/office/drawing/2014/main" id="{72C04DC4-A8AB-41C1-BF41-B3FB7B6A9C2B}"/>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72027</xdr:rowOff>
    </xdr:from>
    <xdr:to>
      <xdr:col>116</xdr:col>
      <xdr:colOff>62864</xdr:colOff>
      <xdr:row>63</xdr:row>
      <xdr:rowOff>166361</xdr:rowOff>
    </xdr:to>
    <xdr:cxnSp macro="">
      <xdr:nvCxnSpPr>
        <xdr:cNvPr id="584" name="直線コネクタ 583">
          <a:extLst>
            <a:ext uri="{FF2B5EF4-FFF2-40B4-BE49-F238E27FC236}">
              <a16:creationId xmlns:a16="http://schemas.microsoft.com/office/drawing/2014/main" id="{A3614E07-3306-42C8-A500-9C50BD120B38}"/>
            </a:ext>
          </a:extLst>
        </xdr:cNvPr>
        <xdr:cNvCxnSpPr/>
      </xdr:nvCxnSpPr>
      <xdr:spPr>
        <a:xfrm flipV="1">
          <a:off x="19951064" y="9158877"/>
          <a:ext cx="0" cy="14151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16981</xdr:rowOff>
    </xdr:from>
    <xdr:ext cx="469744" cy="259045"/>
    <xdr:sp macro="" textlink="">
      <xdr:nvSpPr>
        <xdr:cNvPr id="585" name="【学校施設】&#10;一人当たり面積最小値テキスト">
          <a:extLst>
            <a:ext uri="{FF2B5EF4-FFF2-40B4-BE49-F238E27FC236}">
              <a16:creationId xmlns:a16="http://schemas.microsoft.com/office/drawing/2014/main" id="{99D21D3A-06F7-45E1-8530-49F3D48B049B}"/>
            </a:ext>
          </a:extLst>
        </xdr:cNvPr>
        <xdr:cNvSpPr txBox="1"/>
      </xdr:nvSpPr>
      <xdr:spPr>
        <a:xfrm>
          <a:off x="19989800" y="10589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166361</xdr:rowOff>
    </xdr:from>
    <xdr:to>
      <xdr:col>116</xdr:col>
      <xdr:colOff>152400</xdr:colOff>
      <xdr:row>63</xdr:row>
      <xdr:rowOff>166361</xdr:rowOff>
    </xdr:to>
    <xdr:cxnSp macro="">
      <xdr:nvCxnSpPr>
        <xdr:cNvPr id="586" name="直線コネクタ 585">
          <a:extLst>
            <a:ext uri="{FF2B5EF4-FFF2-40B4-BE49-F238E27FC236}">
              <a16:creationId xmlns:a16="http://schemas.microsoft.com/office/drawing/2014/main" id="{AD8358BE-7BB9-4BE4-A39B-E098E2CD1E63}"/>
            </a:ext>
          </a:extLst>
        </xdr:cNvPr>
        <xdr:cNvCxnSpPr/>
      </xdr:nvCxnSpPr>
      <xdr:spPr>
        <a:xfrm>
          <a:off x="19881850" y="105740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18704</xdr:rowOff>
    </xdr:from>
    <xdr:ext cx="599010" cy="259045"/>
    <xdr:sp macro="" textlink="">
      <xdr:nvSpPr>
        <xdr:cNvPr id="587" name="【学校施設】&#10;一人当たり面積最大値テキスト">
          <a:extLst>
            <a:ext uri="{FF2B5EF4-FFF2-40B4-BE49-F238E27FC236}">
              <a16:creationId xmlns:a16="http://schemas.microsoft.com/office/drawing/2014/main" id="{38D7B460-BEF2-4024-82C8-59CBB2A93F61}"/>
            </a:ext>
          </a:extLst>
        </xdr:cNvPr>
        <xdr:cNvSpPr txBox="1"/>
      </xdr:nvSpPr>
      <xdr:spPr>
        <a:xfrm>
          <a:off x="19989800" y="8940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72027</xdr:rowOff>
    </xdr:from>
    <xdr:to>
      <xdr:col>116</xdr:col>
      <xdr:colOff>152400</xdr:colOff>
      <xdr:row>55</xdr:row>
      <xdr:rowOff>72027</xdr:rowOff>
    </xdr:to>
    <xdr:cxnSp macro="">
      <xdr:nvCxnSpPr>
        <xdr:cNvPr id="588" name="直線コネクタ 587">
          <a:extLst>
            <a:ext uri="{FF2B5EF4-FFF2-40B4-BE49-F238E27FC236}">
              <a16:creationId xmlns:a16="http://schemas.microsoft.com/office/drawing/2014/main" id="{CA2A6191-4C36-4E72-885A-37304CC9DCA0}"/>
            </a:ext>
          </a:extLst>
        </xdr:cNvPr>
        <xdr:cNvCxnSpPr/>
      </xdr:nvCxnSpPr>
      <xdr:spPr>
        <a:xfrm>
          <a:off x="19881850" y="915887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105881</xdr:rowOff>
    </xdr:from>
    <xdr:ext cx="469744" cy="259045"/>
    <xdr:sp macro="" textlink="">
      <xdr:nvSpPr>
        <xdr:cNvPr id="589" name="【学校施設】&#10;一人当たり面積平均値テキスト">
          <a:extLst>
            <a:ext uri="{FF2B5EF4-FFF2-40B4-BE49-F238E27FC236}">
              <a16:creationId xmlns:a16="http://schemas.microsoft.com/office/drawing/2014/main" id="{BCCAB622-D6CF-4775-908D-EB792DE27A1D}"/>
            </a:ext>
          </a:extLst>
        </xdr:cNvPr>
        <xdr:cNvSpPr txBox="1"/>
      </xdr:nvSpPr>
      <xdr:spPr>
        <a:xfrm>
          <a:off x="19989800" y="103484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83004</xdr:rowOff>
    </xdr:from>
    <xdr:to>
      <xdr:col>116</xdr:col>
      <xdr:colOff>114300</xdr:colOff>
      <xdr:row>64</xdr:row>
      <xdr:rowOff>13154</xdr:rowOff>
    </xdr:to>
    <xdr:sp macro="" textlink="">
      <xdr:nvSpPr>
        <xdr:cNvPr id="590" name="フローチャート: 判断 589">
          <a:extLst>
            <a:ext uri="{FF2B5EF4-FFF2-40B4-BE49-F238E27FC236}">
              <a16:creationId xmlns:a16="http://schemas.microsoft.com/office/drawing/2014/main" id="{EC16321B-15C9-4DD1-A097-5969295179E5}"/>
            </a:ext>
          </a:extLst>
        </xdr:cNvPr>
        <xdr:cNvSpPr/>
      </xdr:nvSpPr>
      <xdr:spPr>
        <a:xfrm>
          <a:off x="19900900" y="1049065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111817</xdr:rowOff>
    </xdr:from>
    <xdr:to>
      <xdr:col>112</xdr:col>
      <xdr:colOff>38100</xdr:colOff>
      <xdr:row>64</xdr:row>
      <xdr:rowOff>41967</xdr:rowOff>
    </xdr:to>
    <xdr:sp macro="" textlink="">
      <xdr:nvSpPr>
        <xdr:cNvPr id="591" name="フローチャート: 判断 590">
          <a:extLst>
            <a:ext uri="{FF2B5EF4-FFF2-40B4-BE49-F238E27FC236}">
              <a16:creationId xmlns:a16="http://schemas.microsoft.com/office/drawing/2014/main" id="{77EBDF84-1265-478C-BBB1-FD0978D0FA31}"/>
            </a:ext>
          </a:extLst>
        </xdr:cNvPr>
        <xdr:cNvSpPr/>
      </xdr:nvSpPr>
      <xdr:spPr>
        <a:xfrm>
          <a:off x="19157950" y="1051946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111830</xdr:rowOff>
    </xdr:from>
    <xdr:to>
      <xdr:col>107</xdr:col>
      <xdr:colOff>101600</xdr:colOff>
      <xdr:row>64</xdr:row>
      <xdr:rowOff>41980</xdr:rowOff>
    </xdr:to>
    <xdr:sp macro="" textlink="">
      <xdr:nvSpPr>
        <xdr:cNvPr id="592" name="フローチャート: 判断 591">
          <a:extLst>
            <a:ext uri="{FF2B5EF4-FFF2-40B4-BE49-F238E27FC236}">
              <a16:creationId xmlns:a16="http://schemas.microsoft.com/office/drawing/2014/main" id="{377884EF-715E-41E1-AEA8-8FA54EBB9A9A}"/>
            </a:ext>
          </a:extLst>
        </xdr:cNvPr>
        <xdr:cNvSpPr/>
      </xdr:nvSpPr>
      <xdr:spPr>
        <a:xfrm>
          <a:off x="18345150" y="105194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111813</xdr:rowOff>
    </xdr:from>
    <xdr:to>
      <xdr:col>102</xdr:col>
      <xdr:colOff>165100</xdr:colOff>
      <xdr:row>64</xdr:row>
      <xdr:rowOff>41963</xdr:rowOff>
    </xdr:to>
    <xdr:sp macro="" textlink="">
      <xdr:nvSpPr>
        <xdr:cNvPr id="593" name="フローチャート: 判断 592">
          <a:extLst>
            <a:ext uri="{FF2B5EF4-FFF2-40B4-BE49-F238E27FC236}">
              <a16:creationId xmlns:a16="http://schemas.microsoft.com/office/drawing/2014/main" id="{383271A0-5CA4-4D31-A0E9-8570F5776CA8}"/>
            </a:ext>
          </a:extLst>
        </xdr:cNvPr>
        <xdr:cNvSpPr/>
      </xdr:nvSpPr>
      <xdr:spPr>
        <a:xfrm>
          <a:off x="17551400" y="1051946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111767</xdr:rowOff>
    </xdr:from>
    <xdr:to>
      <xdr:col>98</xdr:col>
      <xdr:colOff>38100</xdr:colOff>
      <xdr:row>64</xdr:row>
      <xdr:rowOff>41917</xdr:rowOff>
    </xdr:to>
    <xdr:sp macro="" textlink="">
      <xdr:nvSpPr>
        <xdr:cNvPr id="594" name="フローチャート: 判断 593">
          <a:extLst>
            <a:ext uri="{FF2B5EF4-FFF2-40B4-BE49-F238E27FC236}">
              <a16:creationId xmlns:a16="http://schemas.microsoft.com/office/drawing/2014/main" id="{8EF77527-1C63-4EDE-A4B1-7C1140447727}"/>
            </a:ext>
          </a:extLst>
        </xdr:cNvPr>
        <xdr:cNvSpPr/>
      </xdr:nvSpPr>
      <xdr:spPr>
        <a:xfrm>
          <a:off x="16757650" y="1051941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8C253028-A749-4C28-B9A4-B2E99C432BEA}"/>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BA6D87E6-E7CF-4EE4-B117-51E5C99AC057}"/>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4A318683-26AA-48E5-9053-58957BAD975E}"/>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A81085E7-82EB-4A42-9D2C-8EB94B7AE95F}"/>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3DB194BB-30A6-40DA-900C-ED5291FC8226}"/>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114784</xdr:rowOff>
    </xdr:from>
    <xdr:to>
      <xdr:col>116</xdr:col>
      <xdr:colOff>114300</xdr:colOff>
      <xdr:row>64</xdr:row>
      <xdr:rowOff>44934</xdr:rowOff>
    </xdr:to>
    <xdr:sp macro="" textlink="">
      <xdr:nvSpPr>
        <xdr:cNvPr id="600" name="楕円 599">
          <a:extLst>
            <a:ext uri="{FF2B5EF4-FFF2-40B4-BE49-F238E27FC236}">
              <a16:creationId xmlns:a16="http://schemas.microsoft.com/office/drawing/2014/main" id="{C421A476-ED82-4185-85A1-BB0BF2C4714E}"/>
            </a:ext>
          </a:extLst>
        </xdr:cNvPr>
        <xdr:cNvSpPr/>
      </xdr:nvSpPr>
      <xdr:spPr>
        <a:xfrm>
          <a:off x="19900900" y="1052243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61431</xdr:rowOff>
    </xdr:from>
    <xdr:ext cx="469744" cy="259045"/>
    <xdr:sp macro="" textlink="">
      <xdr:nvSpPr>
        <xdr:cNvPr id="601" name="【学校施設】&#10;一人当たり面積該当値テキスト">
          <a:extLst>
            <a:ext uri="{FF2B5EF4-FFF2-40B4-BE49-F238E27FC236}">
              <a16:creationId xmlns:a16="http://schemas.microsoft.com/office/drawing/2014/main" id="{DC35469E-C687-45A8-B666-6E3BA8F1C3B3}"/>
            </a:ext>
          </a:extLst>
        </xdr:cNvPr>
        <xdr:cNvSpPr txBox="1"/>
      </xdr:nvSpPr>
      <xdr:spPr>
        <a:xfrm>
          <a:off x="19989800" y="10469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114853</xdr:rowOff>
    </xdr:from>
    <xdr:to>
      <xdr:col>112</xdr:col>
      <xdr:colOff>38100</xdr:colOff>
      <xdr:row>64</xdr:row>
      <xdr:rowOff>45003</xdr:rowOff>
    </xdr:to>
    <xdr:sp macro="" textlink="">
      <xdr:nvSpPr>
        <xdr:cNvPr id="602" name="楕円 601">
          <a:extLst>
            <a:ext uri="{FF2B5EF4-FFF2-40B4-BE49-F238E27FC236}">
              <a16:creationId xmlns:a16="http://schemas.microsoft.com/office/drawing/2014/main" id="{B4B1F8E3-1F36-4E0C-B2FF-E415972ED836}"/>
            </a:ext>
          </a:extLst>
        </xdr:cNvPr>
        <xdr:cNvSpPr/>
      </xdr:nvSpPr>
      <xdr:spPr>
        <a:xfrm>
          <a:off x="19157950" y="1052250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165584</xdr:rowOff>
    </xdr:from>
    <xdr:to>
      <xdr:col>116</xdr:col>
      <xdr:colOff>63500</xdr:colOff>
      <xdr:row>63</xdr:row>
      <xdr:rowOff>165653</xdr:rowOff>
    </xdr:to>
    <xdr:cxnSp macro="">
      <xdr:nvCxnSpPr>
        <xdr:cNvPr id="603" name="直線コネクタ 602">
          <a:extLst>
            <a:ext uri="{FF2B5EF4-FFF2-40B4-BE49-F238E27FC236}">
              <a16:creationId xmlns:a16="http://schemas.microsoft.com/office/drawing/2014/main" id="{8B874F2A-CECA-473E-B24C-DC1D94D2F0A6}"/>
            </a:ext>
          </a:extLst>
        </xdr:cNvPr>
        <xdr:cNvCxnSpPr/>
      </xdr:nvCxnSpPr>
      <xdr:spPr>
        <a:xfrm flipV="1">
          <a:off x="19202400" y="10573234"/>
          <a:ext cx="749300" cy="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114922</xdr:rowOff>
    </xdr:from>
    <xdr:to>
      <xdr:col>107</xdr:col>
      <xdr:colOff>101600</xdr:colOff>
      <xdr:row>64</xdr:row>
      <xdr:rowOff>45072</xdr:rowOff>
    </xdr:to>
    <xdr:sp macro="" textlink="">
      <xdr:nvSpPr>
        <xdr:cNvPr id="604" name="楕円 603">
          <a:extLst>
            <a:ext uri="{FF2B5EF4-FFF2-40B4-BE49-F238E27FC236}">
              <a16:creationId xmlns:a16="http://schemas.microsoft.com/office/drawing/2014/main" id="{032EC56A-19CA-47B3-94A8-F3010DCA9805}"/>
            </a:ext>
          </a:extLst>
        </xdr:cNvPr>
        <xdr:cNvSpPr/>
      </xdr:nvSpPr>
      <xdr:spPr>
        <a:xfrm>
          <a:off x="18345150" y="1052257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165653</xdr:rowOff>
    </xdr:from>
    <xdr:to>
      <xdr:col>111</xdr:col>
      <xdr:colOff>177800</xdr:colOff>
      <xdr:row>63</xdr:row>
      <xdr:rowOff>165722</xdr:rowOff>
    </xdr:to>
    <xdr:cxnSp macro="">
      <xdr:nvCxnSpPr>
        <xdr:cNvPr id="605" name="直線コネクタ 604">
          <a:extLst>
            <a:ext uri="{FF2B5EF4-FFF2-40B4-BE49-F238E27FC236}">
              <a16:creationId xmlns:a16="http://schemas.microsoft.com/office/drawing/2014/main" id="{F79C88C0-8CF4-4292-AC30-E20B4EA68376}"/>
            </a:ext>
          </a:extLst>
        </xdr:cNvPr>
        <xdr:cNvCxnSpPr/>
      </xdr:nvCxnSpPr>
      <xdr:spPr>
        <a:xfrm flipV="1">
          <a:off x="18395950" y="10573303"/>
          <a:ext cx="806450" cy="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114990</xdr:rowOff>
    </xdr:from>
    <xdr:to>
      <xdr:col>102</xdr:col>
      <xdr:colOff>165100</xdr:colOff>
      <xdr:row>64</xdr:row>
      <xdr:rowOff>45140</xdr:rowOff>
    </xdr:to>
    <xdr:sp macro="" textlink="">
      <xdr:nvSpPr>
        <xdr:cNvPr id="606" name="楕円 605">
          <a:extLst>
            <a:ext uri="{FF2B5EF4-FFF2-40B4-BE49-F238E27FC236}">
              <a16:creationId xmlns:a16="http://schemas.microsoft.com/office/drawing/2014/main" id="{74B088A7-66C8-453D-B97A-AFFB2A9B878F}"/>
            </a:ext>
          </a:extLst>
        </xdr:cNvPr>
        <xdr:cNvSpPr/>
      </xdr:nvSpPr>
      <xdr:spPr>
        <a:xfrm>
          <a:off x="17551400" y="105226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165722</xdr:rowOff>
    </xdr:from>
    <xdr:to>
      <xdr:col>107</xdr:col>
      <xdr:colOff>50800</xdr:colOff>
      <xdr:row>63</xdr:row>
      <xdr:rowOff>165790</xdr:rowOff>
    </xdr:to>
    <xdr:cxnSp macro="">
      <xdr:nvCxnSpPr>
        <xdr:cNvPr id="607" name="直線コネクタ 606">
          <a:extLst>
            <a:ext uri="{FF2B5EF4-FFF2-40B4-BE49-F238E27FC236}">
              <a16:creationId xmlns:a16="http://schemas.microsoft.com/office/drawing/2014/main" id="{8F9031E8-21EA-48DD-9A20-BE836A0E2BA0}"/>
            </a:ext>
          </a:extLst>
        </xdr:cNvPr>
        <xdr:cNvCxnSpPr/>
      </xdr:nvCxnSpPr>
      <xdr:spPr>
        <a:xfrm flipV="1">
          <a:off x="17602200" y="10573372"/>
          <a:ext cx="793750" cy="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115036</xdr:rowOff>
    </xdr:from>
    <xdr:to>
      <xdr:col>98</xdr:col>
      <xdr:colOff>38100</xdr:colOff>
      <xdr:row>64</xdr:row>
      <xdr:rowOff>45186</xdr:rowOff>
    </xdr:to>
    <xdr:sp macro="" textlink="">
      <xdr:nvSpPr>
        <xdr:cNvPr id="608" name="楕円 607">
          <a:extLst>
            <a:ext uri="{FF2B5EF4-FFF2-40B4-BE49-F238E27FC236}">
              <a16:creationId xmlns:a16="http://schemas.microsoft.com/office/drawing/2014/main" id="{239E958A-DD97-4A93-9751-7EAC80D49EAC}"/>
            </a:ext>
          </a:extLst>
        </xdr:cNvPr>
        <xdr:cNvSpPr/>
      </xdr:nvSpPr>
      <xdr:spPr>
        <a:xfrm>
          <a:off x="16757650" y="1052268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165790</xdr:rowOff>
    </xdr:from>
    <xdr:to>
      <xdr:col>102</xdr:col>
      <xdr:colOff>114300</xdr:colOff>
      <xdr:row>63</xdr:row>
      <xdr:rowOff>165836</xdr:rowOff>
    </xdr:to>
    <xdr:cxnSp macro="">
      <xdr:nvCxnSpPr>
        <xdr:cNvPr id="609" name="直線コネクタ 608">
          <a:extLst>
            <a:ext uri="{FF2B5EF4-FFF2-40B4-BE49-F238E27FC236}">
              <a16:creationId xmlns:a16="http://schemas.microsoft.com/office/drawing/2014/main" id="{1FE810F4-B794-4AC6-A631-0E072496FDB4}"/>
            </a:ext>
          </a:extLst>
        </xdr:cNvPr>
        <xdr:cNvCxnSpPr/>
      </xdr:nvCxnSpPr>
      <xdr:spPr>
        <a:xfrm flipV="1">
          <a:off x="16802100" y="10573440"/>
          <a:ext cx="800100" cy="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58494</xdr:rowOff>
    </xdr:from>
    <xdr:ext cx="469744" cy="259045"/>
    <xdr:sp macro="" textlink="">
      <xdr:nvSpPr>
        <xdr:cNvPr id="610" name="n_1aveValue【学校施設】&#10;一人当たり面積">
          <a:extLst>
            <a:ext uri="{FF2B5EF4-FFF2-40B4-BE49-F238E27FC236}">
              <a16:creationId xmlns:a16="http://schemas.microsoft.com/office/drawing/2014/main" id="{9087EE86-E835-4BE6-862D-5AFF87E1A310}"/>
            </a:ext>
          </a:extLst>
        </xdr:cNvPr>
        <xdr:cNvSpPr txBox="1"/>
      </xdr:nvSpPr>
      <xdr:spPr>
        <a:xfrm>
          <a:off x="18980227" y="10301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58507</xdr:rowOff>
    </xdr:from>
    <xdr:ext cx="469744" cy="259045"/>
    <xdr:sp macro="" textlink="">
      <xdr:nvSpPr>
        <xdr:cNvPr id="611" name="n_2aveValue【学校施設】&#10;一人当たり面積">
          <a:extLst>
            <a:ext uri="{FF2B5EF4-FFF2-40B4-BE49-F238E27FC236}">
              <a16:creationId xmlns:a16="http://schemas.microsoft.com/office/drawing/2014/main" id="{B03E482D-0529-40DA-8673-D97A27793DDD}"/>
            </a:ext>
          </a:extLst>
        </xdr:cNvPr>
        <xdr:cNvSpPr txBox="1"/>
      </xdr:nvSpPr>
      <xdr:spPr>
        <a:xfrm>
          <a:off x="18180127" y="10301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58490</xdr:rowOff>
    </xdr:from>
    <xdr:ext cx="469744" cy="259045"/>
    <xdr:sp macro="" textlink="">
      <xdr:nvSpPr>
        <xdr:cNvPr id="612" name="n_3aveValue【学校施設】&#10;一人当たり面積">
          <a:extLst>
            <a:ext uri="{FF2B5EF4-FFF2-40B4-BE49-F238E27FC236}">
              <a16:creationId xmlns:a16="http://schemas.microsoft.com/office/drawing/2014/main" id="{03D3306E-0791-46DC-8634-37B5D49A474F}"/>
            </a:ext>
          </a:extLst>
        </xdr:cNvPr>
        <xdr:cNvSpPr txBox="1"/>
      </xdr:nvSpPr>
      <xdr:spPr>
        <a:xfrm>
          <a:off x="17386377" y="10301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58444</xdr:rowOff>
    </xdr:from>
    <xdr:ext cx="469744" cy="259045"/>
    <xdr:sp macro="" textlink="">
      <xdr:nvSpPr>
        <xdr:cNvPr id="613" name="n_4aveValue【学校施設】&#10;一人当たり面積">
          <a:extLst>
            <a:ext uri="{FF2B5EF4-FFF2-40B4-BE49-F238E27FC236}">
              <a16:creationId xmlns:a16="http://schemas.microsoft.com/office/drawing/2014/main" id="{7CF16AED-A108-4E43-98ED-80F6B8CA77E1}"/>
            </a:ext>
          </a:extLst>
        </xdr:cNvPr>
        <xdr:cNvSpPr txBox="1"/>
      </xdr:nvSpPr>
      <xdr:spPr>
        <a:xfrm>
          <a:off x="16592627" y="10300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36130</xdr:rowOff>
    </xdr:from>
    <xdr:ext cx="469744" cy="259045"/>
    <xdr:sp macro="" textlink="">
      <xdr:nvSpPr>
        <xdr:cNvPr id="614" name="n_1mainValue【学校施設】&#10;一人当たり面積">
          <a:extLst>
            <a:ext uri="{FF2B5EF4-FFF2-40B4-BE49-F238E27FC236}">
              <a16:creationId xmlns:a16="http://schemas.microsoft.com/office/drawing/2014/main" id="{7BCF5FA7-61CF-4C2D-B658-FB205DE62442}"/>
            </a:ext>
          </a:extLst>
        </xdr:cNvPr>
        <xdr:cNvSpPr txBox="1"/>
      </xdr:nvSpPr>
      <xdr:spPr>
        <a:xfrm>
          <a:off x="18980227" y="10608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36199</xdr:rowOff>
    </xdr:from>
    <xdr:ext cx="469744" cy="259045"/>
    <xdr:sp macro="" textlink="">
      <xdr:nvSpPr>
        <xdr:cNvPr id="615" name="n_2mainValue【学校施設】&#10;一人当たり面積">
          <a:extLst>
            <a:ext uri="{FF2B5EF4-FFF2-40B4-BE49-F238E27FC236}">
              <a16:creationId xmlns:a16="http://schemas.microsoft.com/office/drawing/2014/main" id="{402F5DA8-C23E-4F37-A5FE-773213710812}"/>
            </a:ext>
          </a:extLst>
        </xdr:cNvPr>
        <xdr:cNvSpPr txBox="1"/>
      </xdr:nvSpPr>
      <xdr:spPr>
        <a:xfrm>
          <a:off x="18180127" y="10608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36267</xdr:rowOff>
    </xdr:from>
    <xdr:ext cx="469744" cy="259045"/>
    <xdr:sp macro="" textlink="">
      <xdr:nvSpPr>
        <xdr:cNvPr id="616" name="n_3mainValue【学校施設】&#10;一人当たり面積">
          <a:extLst>
            <a:ext uri="{FF2B5EF4-FFF2-40B4-BE49-F238E27FC236}">
              <a16:creationId xmlns:a16="http://schemas.microsoft.com/office/drawing/2014/main" id="{8D878858-880F-43B8-B3EF-8B1689C8B8D2}"/>
            </a:ext>
          </a:extLst>
        </xdr:cNvPr>
        <xdr:cNvSpPr txBox="1"/>
      </xdr:nvSpPr>
      <xdr:spPr>
        <a:xfrm>
          <a:off x="17386377" y="10609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36313</xdr:rowOff>
    </xdr:from>
    <xdr:ext cx="469744" cy="259045"/>
    <xdr:sp macro="" textlink="">
      <xdr:nvSpPr>
        <xdr:cNvPr id="617" name="n_4mainValue【学校施設】&#10;一人当たり面積">
          <a:extLst>
            <a:ext uri="{FF2B5EF4-FFF2-40B4-BE49-F238E27FC236}">
              <a16:creationId xmlns:a16="http://schemas.microsoft.com/office/drawing/2014/main" id="{EE16920B-72C0-45F7-9D11-56ECB850FC22}"/>
            </a:ext>
          </a:extLst>
        </xdr:cNvPr>
        <xdr:cNvSpPr txBox="1"/>
      </xdr:nvSpPr>
      <xdr:spPr>
        <a:xfrm>
          <a:off x="16592627" y="10609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8" name="正方形/長方形 617">
          <a:extLst>
            <a:ext uri="{FF2B5EF4-FFF2-40B4-BE49-F238E27FC236}">
              <a16:creationId xmlns:a16="http://schemas.microsoft.com/office/drawing/2014/main" id="{A94A2F55-8A9B-4F80-BA33-45533030BA34}"/>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9" name="正方形/長方形 618">
          <a:extLst>
            <a:ext uri="{FF2B5EF4-FFF2-40B4-BE49-F238E27FC236}">
              <a16:creationId xmlns:a16="http://schemas.microsoft.com/office/drawing/2014/main" id="{DFE6BA30-3EA0-4D40-B51A-1D9147E90E6B}"/>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0" name="正方形/長方形 619">
          <a:extLst>
            <a:ext uri="{FF2B5EF4-FFF2-40B4-BE49-F238E27FC236}">
              <a16:creationId xmlns:a16="http://schemas.microsoft.com/office/drawing/2014/main" id="{B81B3990-4D9E-4C28-8C6A-32BD2FF32194}"/>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1" name="正方形/長方形 620">
          <a:extLst>
            <a:ext uri="{FF2B5EF4-FFF2-40B4-BE49-F238E27FC236}">
              <a16:creationId xmlns:a16="http://schemas.microsoft.com/office/drawing/2014/main" id="{A855CA29-3A5E-45C5-8405-A23601E7BD74}"/>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2" name="正方形/長方形 621">
          <a:extLst>
            <a:ext uri="{FF2B5EF4-FFF2-40B4-BE49-F238E27FC236}">
              <a16:creationId xmlns:a16="http://schemas.microsoft.com/office/drawing/2014/main" id="{86AD2E89-85DB-4B39-879D-9884B6DD53F4}"/>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3" name="正方形/長方形 622">
          <a:extLst>
            <a:ext uri="{FF2B5EF4-FFF2-40B4-BE49-F238E27FC236}">
              <a16:creationId xmlns:a16="http://schemas.microsoft.com/office/drawing/2014/main" id="{07276B6B-DB84-4353-86CD-C450EA22F0A5}"/>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4" name="正方形/長方形 623">
          <a:extLst>
            <a:ext uri="{FF2B5EF4-FFF2-40B4-BE49-F238E27FC236}">
              <a16:creationId xmlns:a16="http://schemas.microsoft.com/office/drawing/2014/main" id="{29F04776-29B2-466B-9B15-2DD3F3947A66}"/>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5" name="正方形/長方形 624">
          <a:extLst>
            <a:ext uri="{FF2B5EF4-FFF2-40B4-BE49-F238E27FC236}">
              <a16:creationId xmlns:a16="http://schemas.microsoft.com/office/drawing/2014/main" id="{91234AAC-129F-4BB2-B451-A585969BCBFC}"/>
            </a:ext>
          </a:extLst>
        </xdr:cNvPr>
        <xdr:cNvSpPr/>
      </xdr:nvSpPr>
      <xdr:spPr>
        <a:xfrm>
          <a:off x="11207750" y="124841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26" name="正方形/長方形 625">
          <a:extLst>
            <a:ext uri="{FF2B5EF4-FFF2-40B4-BE49-F238E27FC236}">
              <a16:creationId xmlns:a16="http://schemas.microsoft.com/office/drawing/2014/main" id="{0EAD9409-B928-413F-BC72-B22860F25C9A}"/>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7" name="正方形/長方形 626">
          <a:extLst>
            <a:ext uri="{FF2B5EF4-FFF2-40B4-BE49-F238E27FC236}">
              <a16:creationId xmlns:a16="http://schemas.microsoft.com/office/drawing/2014/main" id="{96233365-13F8-4C73-87BA-56543775ADA1}"/>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28" name="正方形/長方形 627">
          <a:extLst>
            <a:ext uri="{FF2B5EF4-FFF2-40B4-BE49-F238E27FC236}">
              <a16:creationId xmlns:a16="http://schemas.microsoft.com/office/drawing/2014/main" id="{8C215E15-33E1-4229-B96D-D202812ABD9E}"/>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29" name="正方形/長方形 628">
          <a:extLst>
            <a:ext uri="{FF2B5EF4-FFF2-40B4-BE49-F238E27FC236}">
              <a16:creationId xmlns:a16="http://schemas.microsoft.com/office/drawing/2014/main" id="{E731BFEA-0CA7-4C15-9BA9-77D95B596839}"/>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0" name="正方形/長方形 629">
          <a:extLst>
            <a:ext uri="{FF2B5EF4-FFF2-40B4-BE49-F238E27FC236}">
              <a16:creationId xmlns:a16="http://schemas.microsoft.com/office/drawing/2014/main" id="{D4F5E0F2-A5EE-4C9A-8F20-7399AE5CBE8E}"/>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1" name="正方形/長方形 630">
          <a:extLst>
            <a:ext uri="{FF2B5EF4-FFF2-40B4-BE49-F238E27FC236}">
              <a16:creationId xmlns:a16="http://schemas.microsoft.com/office/drawing/2014/main" id="{83A09F15-6725-4FEA-81F0-2AAC64B7774B}"/>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2" name="正方形/長方形 631">
          <a:extLst>
            <a:ext uri="{FF2B5EF4-FFF2-40B4-BE49-F238E27FC236}">
              <a16:creationId xmlns:a16="http://schemas.microsoft.com/office/drawing/2014/main" id="{02EB2B57-4BCE-4A46-A88F-0A420A2358F2}"/>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3" name="正方形/長方形 632">
          <a:extLst>
            <a:ext uri="{FF2B5EF4-FFF2-40B4-BE49-F238E27FC236}">
              <a16:creationId xmlns:a16="http://schemas.microsoft.com/office/drawing/2014/main" id="{76BA2745-1066-45E1-B881-69110DA2EB98}"/>
            </a:ext>
          </a:extLst>
        </xdr:cNvPr>
        <xdr:cNvSpPr/>
      </xdr:nvSpPr>
      <xdr:spPr>
        <a:xfrm>
          <a:off x="16459200" y="124841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4" name="正方形/長方形 633">
          <a:extLst>
            <a:ext uri="{FF2B5EF4-FFF2-40B4-BE49-F238E27FC236}">
              <a16:creationId xmlns:a16="http://schemas.microsoft.com/office/drawing/2014/main" id="{AFEF35EA-D5BA-4E75-8416-5460CAF39B36}"/>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5" name="正方形/長方形 634">
          <a:extLst>
            <a:ext uri="{FF2B5EF4-FFF2-40B4-BE49-F238E27FC236}">
              <a16:creationId xmlns:a16="http://schemas.microsoft.com/office/drawing/2014/main" id="{7BB0CDD0-0B02-4BC4-BA40-EC1BFC76CD63}"/>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6" name="正方形/長方形 635">
          <a:extLst>
            <a:ext uri="{FF2B5EF4-FFF2-40B4-BE49-F238E27FC236}">
              <a16:creationId xmlns:a16="http://schemas.microsoft.com/office/drawing/2014/main" id="{CE94EABD-25C9-482F-9346-4E70C0686C41}"/>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7" name="正方形/長方形 636">
          <a:extLst>
            <a:ext uri="{FF2B5EF4-FFF2-40B4-BE49-F238E27FC236}">
              <a16:creationId xmlns:a16="http://schemas.microsoft.com/office/drawing/2014/main" id="{CC46FB1A-213C-40DB-9DF6-7500A228BB25}"/>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8" name="正方形/長方形 637">
          <a:extLst>
            <a:ext uri="{FF2B5EF4-FFF2-40B4-BE49-F238E27FC236}">
              <a16:creationId xmlns:a16="http://schemas.microsoft.com/office/drawing/2014/main" id="{48D7C854-3D24-48EC-9F69-44B8034314B1}"/>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9" name="正方形/長方形 638">
          <a:extLst>
            <a:ext uri="{FF2B5EF4-FFF2-40B4-BE49-F238E27FC236}">
              <a16:creationId xmlns:a16="http://schemas.microsoft.com/office/drawing/2014/main" id="{6A60EA57-A60D-4944-9A0F-9E189CCAE8BE}"/>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0" name="正方形/長方形 639">
          <a:extLst>
            <a:ext uri="{FF2B5EF4-FFF2-40B4-BE49-F238E27FC236}">
              <a16:creationId xmlns:a16="http://schemas.microsoft.com/office/drawing/2014/main" id="{1186D3FE-F551-4FFD-B4DC-150D94EA2E21}"/>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1" name="正方形/長方形 640">
          <a:extLst>
            <a:ext uri="{FF2B5EF4-FFF2-40B4-BE49-F238E27FC236}">
              <a16:creationId xmlns:a16="http://schemas.microsoft.com/office/drawing/2014/main" id="{CFE31AF9-81BE-4D30-BE02-1710B9DA4A85}"/>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2" name="テキスト ボックス 641">
          <a:extLst>
            <a:ext uri="{FF2B5EF4-FFF2-40B4-BE49-F238E27FC236}">
              <a16:creationId xmlns:a16="http://schemas.microsoft.com/office/drawing/2014/main" id="{AC207E6F-6407-40BF-BA46-B077AEDA4A00}"/>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3" name="直線コネクタ 642">
          <a:extLst>
            <a:ext uri="{FF2B5EF4-FFF2-40B4-BE49-F238E27FC236}">
              <a16:creationId xmlns:a16="http://schemas.microsoft.com/office/drawing/2014/main" id="{F46FA38B-4F27-40CD-AA77-26E4D7888266}"/>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4" name="テキスト ボックス 643">
          <a:extLst>
            <a:ext uri="{FF2B5EF4-FFF2-40B4-BE49-F238E27FC236}">
              <a16:creationId xmlns:a16="http://schemas.microsoft.com/office/drawing/2014/main" id="{B0F629ED-2B1C-4AA6-8E4F-2B3152C33750}"/>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45" name="直線コネクタ 644">
          <a:extLst>
            <a:ext uri="{FF2B5EF4-FFF2-40B4-BE49-F238E27FC236}">
              <a16:creationId xmlns:a16="http://schemas.microsoft.com/office/drawing/2014/main" id="{059AF70F-4ED7-4EF8-B0CC-F67E36DE729C}"/>
            </a:ext>
          </a:extLst>
        </xdr:cNvPr>
        <xdr:cNvCxnSpPr/>
      </xdr:nvCxnSpPr>
      <xdr:spPr>
        <a:xfrm>
          <a:off x="11207750" y="18097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46" name="テキスト ボックス 645">
          <a:extLst>
            <a:ext uri="{FF2B5EF4-FFF2-40B4-BE49-F238E27FC236}">
              <a16:creationId xmlns:a16="http://schemas.microsoft.com/office/drawing/2014/main" id="{FC9C3FE9-6C65-44A5-80D7-CBA41D5652E7}"/>
            </a:ext>
          </a:extLst>
        </xdr:cNvPr>
        <xdr:cNvSpPr txBox="1"/>
      </xdr:nvSpPr>
      <xdr:spPr>
        <a:xfrm>
          <a:off x="1079772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47" name="直線コネクタ 646">
          <a:extLst>
            <a:ext uri="{FF2B5EF4-FFF2-40B4-BE49-F238E27FC236}">
              <a16:creationId xmlns:a16="http://schemas.microsoft.com/office/drawing/2014/main" id="{601AAAD4-0F57-40F8-A0B4-4E108B6E994E}"/>
            </a:ext>
          </a:extLst>
        </xdr:cNvPr>
        <xdr:cNvCxnSpPr/>
      </xdr:nvCxnSpPr>
      <xdr:spPr>
        <a:xfrm>
          <a:off x="11207750" y="17716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48" name="テキスト ボックス 647">
          <a:extLst>
            <a:ext uri="{FF2B5EF4-FFF2-40B4-BE49-F238E27FC236}">
              <a16:creationId xmlns:a16="http://schemas.microsoft.com/office/drawing/2014/main" id="{CD6CCA8C-44A0-494F-92D1-40E74201F317}"/>
            </a:ext>
          </a:extLst>
        </xdr:cNvPr>
        <xdr:cNvSpPr txBox="1"/>
      </xdr:nvSpPr>
      <xdr:spPr>
        <a:xfrm>
          <a:off x="10842791" y="1757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49" name="直線コネクタ 648">
          <a:extLst>
            <a:ext uri="{FF2B5EF4-FFF2-40B4-BE49-F238E27FC236}">
              <a16:creationId xmlns:a16="http://schemas.microsoft.com/office/drawing/2014/main" id="{9B2C9C47-D051-4E98-BD02-6B208CB05E3D}"/>
            </a:ext>
          </a:extLst>
        </xdr:cNvPr>
        <xdr:cNvCxnSpPr/>
      </xdr:nvCxnSpPr>
      <xdr:spPr>
        <a:xfrm>
          <a:off x="11207750" y="17335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0" name="テキスト ボックス 649">
          <a:extLst>
            <a:ext uri="{FF2B5EF4-FFF2-40B4-BE49-F238E27FC236}">
              <a16:creationId xmlns:a16="http://schemas.microsoft.com/office/drawing/2014/main" id="{A8540224-B4CD-4844-A26D-6E1396AAF090}"/>
            </a:ext>
          </a:extLst>
        </xdr:cNvPr>
        <xdr:cNvSpPr txBox="1"/>
      </xdr:nvSpPr>
      <xdr:spPr>
        <a:xfrm>
          <a:off x="10842791" y="1719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1" name="直線コネクタ 650">
          <a:extLst>
            <a:ext uri="{FF2B5EF4-FFF2-40B4-BE49-F238E27FC236}">
              <a16:creationId xmlns:a16="http://schemas.microsoft.com/office/drawing/2014/main" id="{95EEE2F0-BDCD-4620-960B-46C23C40DF77}"/>
            </a:ext>
          </a:extLst>
        </xdr:cNvPr>
        <xdr:cNvCxnSpPr/>
      </xdr:nvCxnSpPr>
      <xdr:spPr>
        <a:xfrm>
          <a:off x="11207750" y="16954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2" name="テキスト ボックス 651">
          <a:extLst>
            <a:ext uri="{FF2B5EF4-FFF2-40B4-BE49-F238E27FC236}">
              <a16:creationId xmlns:a16="http://schemas.microsoft.com/office/drawing/2014/main" id="{2753560D-2BBF-4D4B-B7F3-7BD368058822}"/>
            </a:ext>
          </a:extLst>
        </xdr:cNvPr>
        <xdr:cNvSpPr txBox="1"/>
      </xdr:nvSpPr>
      <xdr:spPr>
        <a:xfrm>
          <a:off x="10842791" y="16812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3" name="直線コネクタ 652">
          <a:extLst>
            <a:ext uri="{FF2B5EF4-FFF2-40B4-BE49-F238E27FC236}">
              <a16:creationId xmlns:a16="http://schemas.microsoft.com/office/drawing/2014/main" id="{AB58C7B6-F388-4316-BC35-F413D239DF17}"/>
            </a:ext>
          </a:extLst>
        </xdr:cNvPr>
        <xdr:cNvCxnSpPr/>
      </xdr:nvCxnSpPr>
      <xdr:spPr>
        <a:xfrm>
          <a:off x="11207750" y="1657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54" name="テキスト ボックス 653">
          <a:extLst>
            <a:ext uri="{FF2B5EF4-FFF2-40B4-BE49-F238E27FC236}">
              <a16:creationId xmlns:a16="http://schemas.microsoft.com/office/drawing/2014/main" id="{AA5BA10E-E817-461C-AFBA-469D11FFD2C7}"/>
            </a:ext>
          </a:extLst>
        </xdr:cNvPr>
        <xdr:cNvSpPr txBox="1"/>
      </xdr:nvSpPr>
      <xdr:spPr>
        <a:xfrm>
          <a:off x="10842791" y="16431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5" name="直線コネクタ 654">
          <a:extLst>
            <a:ext uri="{FF2B5EF4-FFF2-40B4-BE49-F238E27FC236}">
              <a16:creationId xmlns:a16="http://schemas.microsoft.com/office/drawing/2014/main" id="{D7755F71-1B78-4415-A242-FAAD7CBACF69}"/>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56" name="テキスト ボックス 655">
          <a:extLst>
            <a:ext uri="{FF2B5EF4-FFF2-40B4-BE49-F238E27FC236}">
              <a16:creationId xmlns:a16="http://schemas.microsoft.com/office/drawing/2014/main" id="{B10E1CB0-4E83-44AF-A4F9-6C85EF2E1865}"/>
            </a:ext>
          </a:extLst>
        </xdr:cNvPr>
        <xdr:cNvSpPr txBox="1"/>
      </xdr:nvSpPr>
      <xdr:spPr>
        <a:xfrm>
          <a:off x="10906911" y="16050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57" name="【公民館】&#10;有形固定資産減価償却率グラフ枠">
          <a:extLst>
            <a:ext uri="{FF2B5EF4-FFF2-40B4-BE49-F238E27FC236}">
              <a16:creationId xmlns:a16="http://schemas.microsoft.com/office/drawing/2014/main" id="{9D4547B7-AFA3-459F-BA0F-A8A39F0F1425}"/>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72389</xdr:rowOff>
    </xdr:from>
    <xdr:to>
      <xdr:col>85</xdr:col>
      <xdr:colOff>126364</xdr:colOff>
      <xdr:row>108</xdr:row>
      <xdr:rowOff>152400</xdr:rowOff>
    </xdr:to>
    <xdr:cxnSp macro="">
      <xdr:nvCxnSpPr>
        <xdr:cNvPr id="658" name="直線コネクタ 657">
          <a:extLst>
            <a:ext uri="{FF2B5EF4-FFF2-40B4-BE49-F238E27FC236}">
              <a16:creationId xmlns:a16="http://schemas.microsoft.com/office/drawing/2014/main" id="{D05EF783-372F-424A-806B-404C9B237EFD}"/>
            </a:ext>
          </a:extLst>
        </xdr:cNvPr>
        <xdr:cNvCxnSpPr/>
      </xdr:nvCxnSpPr>
      <xdr:spPr>
        <a:xfrm flipV="1">
          <a:off x="14699614" y="16645889"/>
          <a:ext cx="0" cy="14516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59" name="【公民館】&#10;有形固定資産減価償却率最小値テキスト">
          <a:extLst>
            <a:ext uri="{FF2B5EF4-FFF2-40B4-BE49-F238E27FC236}">
              <a16:creationId xmlns:a16="http://schemas.microsoft.com/office/drawing/2014/main" id="{BD7B36C4-9BF3-4983-B97A-B98115723A43}"/>
            </a:ext>
          </a:extLst>
        </xdr:cNvPr>
        <xdr:cNvSpPr txBox="1"/>
      </xdr:nvSpPr>
      <xdr:spPr>
        <a:xfrm>
          <a:off x="14738350" y="1810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0" name="直線コネクタ 659">
          <a:extLst>
            <a:ext uri="{FF2B5EF4-FFF2-40B4-BE49-F238E27FC236}">
              <a16:creationId xmlns:a16="http://schemas.microsoft.com/office/drawing/2014/main" id="{2867EC38-0D26-41F6-9F11-AED53FD240F0}"/>
            </a:ext>
          </a:extLst>
        </xdr:cNvPr>
        <xdr:cNvCxnSpPr/>
      </xdr:nvCxnSpPr>
      <xdr:spPr>
        <a:xfrm>
          <a:off x="14611350" y="18097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19066</xdr:rowOff>
    </xdr:from>
    <xdr:ext cx="405111" cy="259045"/>
    <xdr:sp macro="" textlink="">
      <xdr:nvSpPr>
        <xdr:cNvPr id="661" name="【公民館】&#10;有形固定資産減価償却率最大値テキスト">
          <a:extLst>
            <a:ext uri="{FF2B5EF4-FFF2-40B4-BE49-F238E27FC236}">
              <a16:creationId xmlns:a16="http://schemas.microsoft.com/office/drawing/2014/main" id="{13559C3A-8308-406A-AAF3-895435E0D471}"/>
            </a:ext>
          </a:extLst>
        </xdr:cNvPr>
        <xdr:cNvSpPr txBox="1"/>
      </xdr:nvSpPr>
      <xdr:spPr>
        <a:xfrm>
          <a:off x="14738350" y="16421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72389</xdr:rowOff>
    </xdr:from>
    <xdr:to>
      <xdr:col>86</xdr:col>
      <xdr:colOff>25400</xdr:colOff>
      <xdr:row>100</xdr:row>
      <xdr:rowOff>72389</xdr:rowOff>
    </xdr:to>
    <xdr:cxnSp macro="">
      <xdr:nvCxnSpPr>
        <xdr:cNvPr id="662" name="直線コネクタ 661">
          <a:extLst>
            <a:ext uri="{FF2B5EF4-FFF2-40B4-BE49-F238E27FC236}">
              <a16:creationId xmlns:a16="http://schemas.microsoft.com/office/drawing/2014/main" id="{0E96609D-3AC8-4FB1-B639-61F37A4ED03B}"/>
            </a:ext>
          </a:extLst>
        </xdr:cNvPr>
        <xdr:cNvCxnSpPr/>
      </xdr:nvCxnSpPr>
      <xdr:spPr>
        <a:xfrm>
          <a:off x="14611350" y="1664588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27322</xdr:rowOff>
    </xdr:from>
    <xdr:ext cx="405111" cy="259045"/>
    <xdr:sp macro="" textlink="">
      <xdr:nvSpPr>
        <xdr:cNvPr id="663" name="【公民館】&#10;有形固定資産減価償却率平均値テキスト">
          <a:extLst>
            <a:ext uri="{FF2B5EF4-FFF2-40B4-BE49-F238E27FC236}">
              <a16:creationId xmlns:a16="http://schemas.microsoft.com/office/drawing/2014/main" id="{89393C74-3F28-41FE-8E52-24E6C62B3626}"/>
            </a:ext>
          </a:extLst>
        </xdr:cNvPr>
        <xdr:cNvSpPr txBox="1"/>
      </xdr:nvSpPr>
      <xdr:spPr>
        <a:xfrm>
          <a:off x="14738350" y="172866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4445</xdr:rowOff>
    </xdr:from>
    <xdr:to>
      <xdr:col>85</xdr:col>
      <xdr:colOff>177800</xdr:colOff>
      <xdr:row>105</xdr:row>
      <xdr:rowOff>106045</xdr:rowOff>
    </xdr:to>
    <xdr:sp macro="" textlink="">
      <xdr:nvSpPr>
        <xdr:cNvPr id="664" name="フローチャート: 判断 663">
          <a:extLst>
            <a:ext uri="{FF2B5EF4-FFF2-40B4-BE49-F238E27FC236}">
              <a16:creationId xmlns:a16="http://schemas.microsoft.com/office/drawing/2014/main" id="{2F1B8F61-B4E2-4B4D-BD63-18A2D66AD250}"/>
            </a:ext>
          </a:extLst>
        </xdr:cNvPr>
        <xdr:cNvSpPr/>
      </xdr:nvSpPr>
      <xdr:spPr>
        <a:xfrm>
          <a:off x="14649450" y="1743519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63500</xdr:rowOff>
    </xdr:from>
    <xdr:to>
      <xdr:col>81</xdr:col>
      <xdr:colOff>101600</xdr:colOff>
      <xdr:row>105</xdr:row>
      <xdr:rowOff>165100</xdr:rowOff>
    </xdr:to>
    <xdr:sp macro="" textlink="">
      <xdr:nvSpPr>
        <xdr:cNvPr id="665" name="フローチャート: 判断 664">
          <a:extLst>
            <a:ext uri="{FF2B5EF4-FFF2-40B4-BE49-F238E27FC236}">
              <a16:creationId xmlns:a16="http://schemas.microsoft.com/office/drawing/2014/main" id="{4586F1C1-BA34-4FD7-B8E8-5C07429D1D0A}"/>
            </a:ext>
          </a:extLst>
        </xdr:cNvPr>
        <xdr:cNvSpPr/>
      </xdr:nvSpPr>
      <xdr:spPr>
        <a:xfrm>
          <a:off x="13887450" y="17494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59689</xdr:rowOff>
    </xdr:from>
    <xdr:to>
      <xdr:col>76</xdr:col>
      <xdr:colOff>165100</xdr:colOff>
      <xdr:row>105</xdr:row>
      <xdr:rowOff>161289</xdr:rowOff>
    </xdr:to>
    <xdr:sp macro="" textlink="">
      <xdr:nvSpPr>
        <xdr:cNvPr id="666" name="フローチャート: 判断 665">
          <a:extLst>
            <a:ext uri="{FF2B5EF4-FFF2-40B4-BE49-F238E27FC236}">
              <a16:creationId xmlns:a16="http://schemas.microsoft.com/office/drawing/2014/main" id="{89790AB6-6A6C-4807-8407-A5E30E781F6C}"/>
            </a:ext>
          </a:extLst>
        </xdr:cNvPr>
        <xdr:cNvSpPr/>
      </xdr:nvSpPr>
      <xdr:spPr>
        <a:xfrm>
          <a:off x="13093700" y="17490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52070</xdr:rowOff>
    </xdr:from>
    <xdr:to>
      <xdr:col>72</xdr:col>
      <xdr:colOff>38100</xdr:colOff>
      <xdr:row>105</xdr:row>
      <xdr:rowOff>153670</xdr:rowOff>
    </xdr:to>
    <xdr:sp macro="" textlink="">
      <xdr:nvSpPr>
        <xdr:cNvPr id="667" name="フローチャート: 判断 666">
          <a:extLst>
            <a:ext uri="{FF2B5EF4-FFF2-40B4-BE49-F238E27FC236}">
              <a16:creationId xmlns:a16="http://schemas.microsoft.com/office/drawing/2014/main" id="{863B854F-3083-41BC-9321-CCD70C9BABDE}"/>
            </a:ext>
          </a:extLst>
        </xdr:cNvPr>
        <xdr:cNvSpPr/>
      </xdr:nvSpPr>
      <xdr:spPr>
        <a:xfrm>
          <a:off x="12299950" y="174828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57786</xdr:rowOff>
    </xdr:from>
    <xdr:to>
      <xdr:col>67</xdr:col>
      <xdr:colOff>101600</xdr:colOff>
      <xdr:row>105</xdr:row>
      <xdr:rowOff>159386</xdr:rowOff>
    </xdr:to>
    <xdr:sp macro="" textlink="">
      <xdr:nvSpPr>
        <xdr:cNvPr id="668" name="フローチャート: 判断 667">
          <a:extLst>
            <a:ext uri="{FF2B5EF4-FFF2-40B4-BE49-F238E27FC236}">
              <a16:creationId xmlns:a16="http://schemas.microsoft.com/office/drawing/2014/main" id="{7999EE72-CD11-4584-B5BF-99308ADBB1CB}"/>
            </a:ext>
          </a:extLst>
        </xdr:cNvPr>
        <xdr:cNvSpPr/>
      </xdr:nvSpPr>
      <xdr:spPr>
        <a:xfrm>
          <a:off x="11487150" y="17488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69" name="テキスト ボックス 668">
          <a:extLst>
            <a:ext uri="{FF2B5EF4-FFF2-40B4-BE49-F238E27FC236}">
              <a16:creationId xmlns:a16="http://schemas.microsoft.com/office/drawing/2014/main" id="{80163D0D-89D4-433D-8897-D8B2A934E272}"/>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0" name="テキスト ボックス 669">
          <a:extLst>
            <a:ext uri="{FF2B5EF4-FFF2-40B4-BE49-F238E27FC236}">
              <a16:creationId xmlns:a16="http://schemas.microsoft.com/office/drawing/2014/main" id="{B82EA07E-D867-467B-B4DC-2BC2BA84D98E}"/>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1" name="テキスト ボックス 670">
          <a:extLst>
            <a:ext uri="{FF2B5EF4-FFF2-40B4-BE49-F238E27FC236}">
              <a16:creationId xmlns:a16="http://schemas.microsoft.com/office/drawing/2014/main" id="{AF936EFF-0D76-4A87-9C9D-A12F289A79C5}"/>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2" name="テキスト ボックス 671">
          <a:extLst>
            <a:ext uri="{FF2B5EF4-FFF2-40B4-BE49-F238E27FC236}">
              <a16:creationId xmlns:a16="http://schemas.microsoft.com/office/drawing/2014/main" id="{62AE5C27-2DFF-4046-9EAF-60261936B999}"/>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4FE62C42-3D6F-4BB8-A26B-0D911021CDA2}"/>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101600</xdr:rowOff>
    </xdr:from>
    <xdr:to>
      <xdr:col>85</xdr:col>
      <xdr:colOff>177800</xdr:colOff>
      <xdr:row>109</xdr:row>
      <xdr:rowOff>31750</xdr:rowOff>
    </xdr:to>
    <xdr:sp macro="" textlink="">
      <xdr:nvSpPr>
        <xdr:cNvPr id="674" name="楕円 673">
          <a:extLst>
            <a:ext uri="{FF2B5EF4-FFF2-40B4-BE49-F238E27FC236}">
              <a16:creationId xmlns:a16="http://schemas.microsoft.com/office/drawing/2014/main" id="{5121124A-417B-4655-854A-24EB1D31C465}"/>
            </a:ext>
          </a:extLst>
        </xdr:cNvPr>
        <xdr:cNvSpPr/>
      </xdr:nvSpPr>
      <xdr:spPr>
        <a:xfrm>
          <a:off x="14649450" y="1804670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16527</xdr:rowOff>
    </xdr:from>
    <xdr:ext cx="469744" cy="259045"/>
    <xdr:sp macro="" textlink="">
      <xdr:nvSpPr>
        <xdr:cNvPr id="675" name="【公民館】&#10;有形固定資産減価償却率該当値テキスト">
          <a:extLst>
            <a:ext uri="{FF2B5EF4-FFF2-40B4-BE49-F238E27FC236}">
              <a16:creationId xmlns:a16="http://schemas.microsoft.com/office/drawing/2014/main" id="{473B5D7A-A396-4C70-AEBC-CCD147A6A05B}"/>
            </a:ext>
          </a:extLst>
        </xdr:cNvPr>
        <xdr:cNvSpPr txBox="1"/>
      </xdr:nvSpPr>
      <xdr:spPr>
        <a:xfrm>
          <a:off x="14738350" y="17961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101600</xdr:rowOff>
    </xdr:from>
    <xdr:to>
      <xdr:col>81</xdr:col>
      <xdr:colOff>101600</xdr:colOff>
      <xdr:row>109</xdr:row>
      <xdr:rowOff>31750</xdr:rowOff>
    </xdr:to>
    <xdr:sp macro="" textlink="">
      <xdr:nvSpPr>
        <xdr:cNvPr id="676" name="楕円 675">
          <a:extLst>
            <a:ext uri="{FF2B5EF4-FFF2-40B4-BE49-F238E27FC236}">
              <a16:creationId xmlns:a16="http://schemas.microsoft.com/office/drawing/2014/main" id="{D1785C3A-1C69-402C-A3E4-928A48044C14}"/>
            </a:ext>
          </a:extLst>
        </xdr:cNvPr>
        <xdr:cNvSpPr/>
      </xdr:nvSpPr>
      <xdr:spPr>
        <a:xfrm>
          <a:off x="13887450" y="1804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152400</xdr:rowOff>
    </xdr:from>
    <xdr:to>
      <xdr:col>85</xdr:col>
      <xdr:colOff>127000</xdr:colOff>
      <xdr:row>108</xdr:row>
      <xdr:rowOff>152400</xdr:rowOff>
    </xdr:to>
    <xdr:cxnSp macro="">
      <xdr:nvCxnSpPr>
        <xdr:cNvPr id="677" name="直線コネクタ 676">
          <a:extLst>
            <a:ext uri="{FF2B5EF4-FFF2-40B4-BE49-F238E27FC236}">
              <a16:creationId xmlns:a16="http://schemas.microsoft.com/office/drawing/2014/main" id="{45516A78-E41C-48D9-82FD-9FCF9390D127}"/>
            </a:ext>
          </a:extLst>
        </xdr:cNvPr>
        <xdr:cNvCxnSpPr/>
      </xdr:nvCxnSpPr>
      <xdr:spPr>
        <a:xfrm>
          <a:off x="13938250" y="18097500"/>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101600</xdr:rowOff>
    </xdr:from>
    <xdr:to>
      <xdr:col>76</xdr:col>
      <xdr:colOff>165100</xdr:colOff>
      <xdr:row>109</xdr:row>
      <xdr:rowOff>31750</xdr:rowOff>
    </xdr:to>
    <xdr:sp macro="" textlink="">
      <xdr:nvSpPr>
        <xdr:cNvPr id="678" name="楕円 677">
          <a:extLst>
            <a:ext uri="{FF2B5EF4-FFF2-40B4-BE49-F238E27FC236}">
              <a16:creationId xmlns:a16="http://schemas.microsoft.com/office/drawing/2014/main" id="{ECC11013-F158-464F-B151-1208DE4CE1B1}"/>
            </a:ext>
          </a:extLst>
        </xdr:cNvPr>
        <xdr:cNvSpPr/>
      </xdr:nvSpPr>
      <xdr:spPr>
        <a:xfrm>
          <a:off x="13093700" y="1804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152400</xdr:rowOff>
    </xdr:from>
    <xdr:to>
      <xdr:col>81</xdr:col>
      <xdr:colOff>50800</xdr:colOff>
      <xdr:row>108</xdr:row>
      <xdr:rowOff>152400</xdr:rowOff>
    </xdr:to>
    <xdr:cxnSp macro="">
      <xdr:nvCxnSpPr>
        <xdr:cNvPr id="679" name="直線コネクタ 678">
          <a:extLst>
            <a:ext uri="{FF2B5EF4-FFF2-40B4-BE49-F238E27FC236}">
              <a16:creationId xmlns:a16="http://schemas.microsoft.com/office/drawing/2014/main" id="{70CB9A52-16FD-4FB6-A960-58F2A35A9427}"/>
            </a:ext>
          </a:extLst>
        </xdr:cNvPr>
        <xdr:cNvCxnSpPr/>
      </xdr:nvCxnSpPr>
      <xdr:spPr>
        <a:xfrm>
          <a:off x="13144500" y="1809750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101600</xdr:rowOff>
    </xdr:from>
    <xdr:to>
      <xdr:col>72</xdr:col>
      <xdr:colOff>38100</xdr:colOff>
      <xdr:row>109</xdr:row>
      <xdr:rowOff>31750</xdr:rowOff>
    </xdr:to>
    <xdr:sp macro="" textlink="">
      <xdr:nvSpPr>
        <xdr:cNvPr id="680" name="楕円 679">
          <a:extLst>
            <a:ext uri="{FF2B5EF4-FFF2-40B4-BE49-F238E27FC236}">
              <a16:creationId xmlns:a16="http://schemas.microsoft.com/office/drawing/2014/main" id="{AC169C31-9187-4484-9CA1-F44C46B4ECF4}"/>
            </a:ext>
          </a:extLst>
        </xdr:cNvPr>
        <xdr:cNvSpPr/>
      </xdr:nvSpPr>
      <xdr:spPr>
        <a:xfrm>
          <a:off x="12299950" y="180467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152400</xdr:rowOff>
    </xdr:from>
    <xdr:to>
      <xdr:col>76</xdr:col>
      <xdr:colOff>114300</xdr:colOff>
      <xdr:row>108</xdr:row>
      <xdr:rowOff>152400</xdr:rowOff>
    </xdr:to>
    <xdr:cxnSp macro="">
      <xdr:nvCxnSpPr>
        <xdr:cNvPr id="681" name="直線コネクタ 680">
          <a:extLst>
            <a:ext uri="{FF2B5EF4-FFF2-40B4-BE49-F238E27FC236}">
              <a16:creationId xmlns:a16="http://schemas.microsoft.com/office/drawing/2014/main" id="{8A845B14-5B7A-45F1-BAB7-2D78AE5D0728}"/>
            </a:ext>
          </a:extLst>
        </xdr:cNvPr>
        <xdr:cNvCxnSpPr/>
      </xdr:nvCxnSpPr>
      <xdr:spPr>
        <a:xfrm>
          <a:off x="12344400" y="180975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101600</xdr:rowOff>
    </xdr:from>
    <xdr:to>
      <xdr:col>67</xdr:col>
      <xdr:colOff>101600</xdr:colOff>
      <xdr:row>109</xdr:row>
      <xdr:rowOff>31750</xdr:rowOff>
    </xdr:to>
    <xdr:sp macro="" textlink="">
      <xdr:nvSpPr>
        <xdr:cNvPr id="682" name="楕円 681">
          <a:extLst>
            <a:ext uri="{FF2B5EF4-FFF2-40B4-BE49-F238E27FC236}">
              <a16:creationId xmlns:a16="http://schemas.microsoft.com/office/drawing/2014/main" id="{2896E585-A131-46E0-AACF-E9EBB83950DF}"/>
            </a:ext>
          </a:extLst>
        </xdr:cNvPr>
        <xdr:cNvSpPr/>
      </xdr:nvSpPr>
      <xdr:spPr>
        <a:xfrm>
          <a:off x="11487150" y="1804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152400</xdr:rowOff>
    </xdr:from>
    <xdr:to>
      <xdr:col>71</xdr:col>
      <xdr:colOff>177800</xdr:colOff>
      <xdr:row>108</xdr:row>
      <xdr:rowOff>152400</xdr:rowOff>
    </xdr:to>
    <xdr:cxnSp macro="">
      <xdr:nvCxnSpPr>
        <xdr:cNvPr id="683" name="直線コネクタ 682">
          <a:extLst>
            <a:ext uri="{FF2B5EF4-FFF2-40B4-BE49-F238E27FC236}">
              <a16:creationId xmlns:a16="http://schemas.microsoft.com/office/drawing/2014/main" id="{6C68F8CC-65E7-471E-9AB7-8B00F68AB67F}"/>
            </a:ext>
          </a:extLst>
        </xdr:cNvPr>
        <xdr:cNvCxnSpPr/>
      </xdr:nvCxnSpPr>
      <xdr:spPr>
        <a:xfrm>
          <a:off x="11537950" y="1809750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10177</xdr:rowOff>
    </xdr:from>
    <xdr:ext cx="405111" cy="259045"/>
    <xdr:sp macro="" textlink="">
      <xdr:nvSpPr>
        <xdr:cNvPr id="684" name="n_1aveValue【公民館】&#10;有形固定資産減価償却率">
          <a:extLst>
            <a:ext uri="{FF2B5EF4-FFF2-40B4-BE49-F238E27FC236}">
              <a16:creationId xmlns:a16="http://schemas.microsoft.com/office/drawing/2014/main" id="{500E6F1B-AEC4-443E-BF34-23D7E90EB3D5}"/>
            </a:ext>
          </a:extLst>
        </xdr:cNvPr>
        <xdr:cNvSpPr txBox="1"/>
      </xdr:nvSpPr>
      <xdr:spPr>
        <a:xfrm>
          <a:off x="13742044" y="1726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6366</xdr:rowOff>
    </xdr:from>
    <xdr:ext cx="405111" cy="259045"/>
    <xdr:sp macro="" textlink="">
      <xdr:nvSpPr>
        <xdr:cNvPr id="685" name="n_2aveValue【公民館】&#10;有形固定資産減価償却率">
          <a:extLst>
            <a:ext uri="{FF2B5EF4-FFF2-40B4-BE49-F238E27FC236}">
              <a16:creationId xmlns:a16="http://schemas.microsoft.com/office/drawing/2014/main" id="{91104771-E51F-459B-AE35-A4E88A6A9C5F}"/>
            </a:ext>
          </a:extLst>
        </xdr:cNvPr>
        <xdr:cNvSpPr txBox="1"/>
      </xdr:nvSpPr>
      <xdr:spPr>
        <a:xfrm>
          <a:off x="12960994" y="17265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170197</xdr:rowOff>
    </xdr:from>
    <xdr:ext cx="405111" cy="259045"/>
    <xdr:sp macro="" textlink="">
      <xdr:nvSpPr>
        <xdr:cNvPr id="686" name="n_3aveValue【公民館】&#10;有形固定資産減価償却率">
          <a:extLst>
            <a:ext uri="{FF2B5EF4-FFF2-40B4-BE49-F238E27FC236}">
              <a16:creationId xmlns:a16="http://schemas.microsoft.com/office/drawing/2014/main" id="{36B7A3A8-4B72-415D-8C24-01D5618EC7D7}"/>
            </a:ext>
          </a:extLst>
        </xdr:cNvPr>
        <xdr:cNvSpPr txBox="1"/>
      </xdr:nvSpPr>
      <xdr:spPr>
        <a:xfrm>
          <a:off x="12167244" y="1725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4463</xdr:rowOff>
    </xdr:from>
    <xdr:ext cx="405111" cy="259045"/>
    <xdr:sp macro="" textlink="">
      <xdr:nvSpPr>
        <xdr:cNvPr id="687" name="n_4aveValue【公民館】&#10;有形固定資産減価償却率">
          <a:extLst>
            <a:ext uri="{FF2B5EF4-FFF2-40B4-BE49-F238E27FC236}">
              <a16:creationId xmlns:a16="http://schemas.microsoft.com/office/drawing/2014/main" id="{7BAE9D6B-B713-4324-8E66-1385B0F8346E}"/>
            </a:ext>
          </a:extLst>
        </xdr:cNvPr>
        <xdr:cNvSpPr txBox="1"/>
      </xdr:nvSpPr>
      <xdr:spPr>
        <a:xfrm>
          <a:off x="11354444" y="17263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109</xdr:row>
      <xdr:rowOff>22877</xdr:rowOff>
    </xdr:from>
    <xdr:ext cx="469744" cy="259045"/>
    <xdr:sp macro="" textlink="">
      <xdr:nvSpPr>
        <xdr:cNvPr id="688" name="n_1mainValue【公民館】&#10;有形固定資産減価償却率">
          <a:extLst>
            <a:ext uri="{FF2B5EF4-FFF2-40B4-BE49-F238E27FC236}">
              <a16:creationId xmlns:a16="http://schemas.microsoft.com/office/drawing/2014/main" id="{11BBEC7F-B695-4B51-94BF-04602C7C47AC}"/>
            </a:ext>
          </a:extLst>
        </xdr:cNvPr>
        <xdr:cNvSpPr txBox="1"/>
      </xdr:nvSpPr>
      <xdr:spPr>
        <a:xfrm>
          <a:off x="13716077" y="181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109</xdr:row>
      <xdr:rowOff>22877</xdr:rowOff>
    </xdr:from>
    <xdr:ext cx="469744" cy="259045"/>
    <xdr:sp macro="" textlink="">
      <xdr:nvSpPr>
        <xdr:cNvPr id="689" name="n_2mainValue【公民館】&#10;有形固定資産減価償却率">
          <a:extLst>
            <a:ext uri="{FF2B5EF4-FFF2-40B4-BE49-F238E27FC236}">
              <a16:creationId xmlns:a16="http://schemas.microsoft.com/office/drawing/2014/main" id="{60470F32-D919-4900-BF5D-ACC4B695E208}"/>
            </a:ext>
          </a:extLst>
        </xdr:cNvPr>
        <xdr:cNvSpPr txBox="1"/>
      </xdr:nvSpPr>
      <xdr:spPr>
        <a:xfrm>
          <a:off x="12928677" y="181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109</xdr:row>
      <xdr:rowOff>22877</xdr:rowOff>
    </xdr:from>
    <xdr:ext cx="469744" cy="259045"/>
    <xdr:sp macro="" textlink="">
      <xdr:nvSpPr>
        <xdr:cNvPr id="690" name="n_3mainValue【公民館】&#10;有形固定資産減価償却率">
          <a:extLst>
            <a:ext uri="{FF2B5EF4-FFF2-40B4-BE49-F238E27FC236}">
              <a16:creationId xmlns:a16="http://schemas.microsoft.com/office/drawing/2014/main" id="{464C6E3D-C7BC-4357-ADA1-AF70CDEF9950}"/>
            </a:ext>
          </a:extLst>
        </xdr:cNvPr>
        <xdr:cNvSpPr txBox="1"/>
      </xdr:nvSpPr>
      <xdr:spPr>
        <a:xfrm>
          <a:off x="12134927" y="181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109</xdr:row>
      <xdr:rowOff>22877</xdr:rowOff>
    </xdr:from>
    <xdr:ext cx="469744" cy="259045"/>
    <xdr:sp macro="" textlink="">
      <xdr:nvSpPr>
        <xdr:cNvPr id="691" name="n_4mainValue【公民館】&#10;有形固定資産減価償却率">
          <a:extLst>
            <a:ext uri="{FF2B5EF4-FFF2-40B4-BE49-F238E27FC236}">
              <a16:creationId xmlns:a16="http://schemas.microsoft.com/office/drawing/2014/main" id="{A3477CA5-1590-48A1-A19D-C741716CB238}"/>
            </a:ext>
          </a:extLst>
        </xdr:cNvPr>
        <xdr:cNvSpPr txBox="1"/>
      </xdr:nvSpPr>
      <xdr:spPr>
        <a:xfrm>
          <a:off x="11322127" y="181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2" name="正方形/長方形 691">
          <a:extLst>
            <a:ext uri="{FF2B5EF4-FFF2-40B4-BE49-F238E27FC236}">
              <a16:creationId xmlns:a16="http://schemas.microsoft.com/office/drawing/2014/main" id="{DB93FD75-2A66-41A4-BB0D-CB32C1FA162C}"/>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3" name="正方形/長方形 692">
          <a:extLst>
            <a:ext uri="{FF2B5EF4-FFF2-40B4-BE49-F238E27FC236}">
              <a16:creationId xmlns:a16="http://schemas.microsoft.com/office/drawing/2014/main" id="{F1C8D611-BE30-4039-8D46-40FC7D45F82A}"/>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4" name="正方形/長方形 693">
          <a:extLst>
            <a:ext uri="{FF2B5EF4-FFF2-40B4-BE49-F238E27FC236}">
              <a16:creationId xmlns:a16="http://schemas.microsoft.com/office/drawing/2014/main" id="{6F66132E-284B-494B-BFC9-5E9E759D9787}"/>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5" name="正方形/長方形 694">
          <a:extLst>
            <a:ext uri="{FF2B5EF4-FFF2-40B4-BE49-F238E27FC236}">
              <a16:creationId xmlns:a16="http://schemas.microsoft.com/office/drawing/2014/main" id="{B4F085B6-23D6-4EA2-8579-8BACD1B70B39}"/>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6" name="正方形/長方形 695">
          <a:extLst>
            <a:ext uri="{FF2B5EF4-FFF2-40B4-BE49-F238E27FC236}">
              <a16:creationId xmlns:a16="http://schemas.microsoft.com/office/drawing/2014/main" id="{9FB9C49B-8743-4319-A905-F69007ADF8B7}"/>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7" name="正方形/長方形 696">
          <a:extLst>
            <a:ext uri="{FF2B5EF4-FFF2-40B4-BE49-F238E27FC236}">
              <a16:creationId xmlns:a16="http://schemas.microsoft.com/office/drawing/2014/main" id="{63AD79BD-07F8-4FB3-B9C6-22F8C63F4357}"/>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8" name="正方形/長方形 697">
          <a:extLst>
            <a:ext uri="{FF2B5EF4-FFF2-40B4-BE49-F238E27FC236}">
              <a16:creationId xmlns:a16="http://schemas.microsoft.com/office/drawing/2014/main" id="{440A84C7-A0A7-4DB7-AEC7-6BFFB85E7EFD}"/>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9" name="正方形/長方形 698">
          <a:extLst>
            <a:ext uri="{FF2B5EF4-FFF2-40B4-BE49-F238E27FC236}">
              <a16:creationId xmlns:a16="http://schemas.microsoft.com/office/drawing/2014/main" id="{745D8252-88CD-4098-9613-2F02873969A9}"/>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0" name="テキスト ボックス 699">
          <a:extLst>
            <a:ext uri="{FF2B5EF4-FFF2-40B4-BE49-F238E27FC236}">
              <a16:creationId xmlns:a16="http://schemas.microsoft.com/office/drawing/2014/main" id="{57709175-B5BA-410C-A9E2-91275285C0AE}"/>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1" name="直線コネクタ 700">
          <a:extLst>
            <a:ext uri="{FF2B5EF4-FFF2-40B4-BE49-F238E27FC236}">
              <a16:creationId xmlns:a16="http://schemas.microsoft.com/office/drawing/2014/main" id="{9A74E35B-DBDA-43D6-82D3-3149282B8B7D}"/>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02" name="直線コネクタ 701">
          <a:extLst>
            <a:ext uri="{FF2B5EF4-FFF2-40B4-BE49-F238E27FC236}">
              <a16:creationId xmlns:a16="http://schemas.microsoft.com/office/drawing/2014/main" id="{C310AFDC-472E-421B-898E-7B7B5EA0CEAF}"/>
            </a:ext>
          </a:extLst>
        </xdr:cNvPr>
        <xdr:cNvCxnSpPr/>
      </xdr:nvCxnSpPr>
      <xdr:spPr>
        <a:xfrm>
          <a:off x="16459200" y="1809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3" name="テキスト ボックス 702">
          <a:extLst>
            <a:ext uri="{FF2B5EF4-FFF2-40B4-BE49-F238E27FC236}">
              <a16:creationId xmlns:a16="http://schemas.microsoft.com/office/drawing/2014/main" id="{5C5BB04A-6169-401A-8EFA-723EA9B26D5A}"/>
            </a:ext>
          </a:extLst>
        </xdr:cNvPr>
        <xdr:cNvSpPr txBox="1"/>
      </xdr:nvSpPr>
      <xdr:spPr>
        <a:xfrm>
          <a:off x="1604917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04" name="直線コネクタ 703">
          <a:extLst>
            <a:ext uri="{FF2B5EF4-FFF2-40B4-BE49-F238E27FC236}">
              <a16:creationId xmlns:a16="http://schemas.microsoft.com/office/drawing/2014/main" id="{1ED01F6D-AA8A-4DE9-B71B-F373DDC1C9E4}"/>
            </a:ext>
          </a:extLst>
        </xdr:cNvPr>
        <xdr:cNvCxnSpPr/>
      </xdr:nvCxnSpPr>
      <xdr:spPr>
        <a:xfrm>
          <a:off x="16459200" y="17716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05" name="テキスト ボックス 704">
          <a:extLst>
            <a:ext uri="{FF2B5EF4-FFF2-40B4-BE49-F238E27FC236}">
              <a16:creationId xmlns:a16="http://schemas.microsoft.com/office/drawing/2014/main" id="{E6CAB988-2B14-42E6-91A8-D6872A133588}"/>
            </a:ext>
          </a:extLst>
        </xdr:cNvPr>
        <xdr:cNvSpPr txBox="1"/>
      </xdr:nvSpPr>
      <xdr:spPr>
        <a:xfrm>
          <a:off x="16049171" y="17574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06" name="直線コネクタ 705">
          <a:extLst>
            <a:ext uri="{FF2B5EF4-FFF2-40B4-BE49-F238E27FC236}">
              <a16:creationId xmlns:a16="http://schemas.microsoft.com/office/drawing/2014/main" id="{AF80C643-A5D6-47B8-B507-75CCAC9CB435}"/>
            </a:ext>
          </a:extLst>
        </xdr:cNvPr>
        <xdr:cNvCxnSpPr/>
      </xdr:nvCxnSpPr>
      <xdr:spPr>
        <a:xfrm>
          <a:off x="16459200" y="1733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07" name="テキスト ボックス 706">
          <a:extLst>
            <a:ext uri="{FF2B5EF4-FFF2-40B4-BE49-F238E27FC236}">
              <a16:creationId xmlns:a16="http://schemas.microsoft.com/office/drawing/2014/main" id="{523B45E0-6573-4818-AFF4-1136BA3A2D75}"/>
            </a:ext>
          </a:extLst>
        </xdr:cNvPr>
        <xdr:cNvSpPr txBox="1"/>
      </xdr:nvSpPr>
      <xdr:spPr>
        <a:xfrm>
          <a:off x="1604917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08" name="直線コネクタ 707">
          <a:extLst>
            <a:ext uri="{FF2B5EF4-FFF2-40B4-BE49-F238E27FC236}">
              <a16:creationId xmlns:a16="http://schemas.microsoft.com/office/drawing/2014/main" id="{F1F1B961-E7AC-4E72-85E5-A45CFC878974}"/>
            </a:ext>
          </a:extLst>
        </xdr:cNvPr>
        <xdr:cNvCxnSpPr/>
      </xdr:nvCxnSpPr>
      <xdr:spPr>
        <a:xfrm>
          <a:off x="16459200" y="1695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09" name="テキスト ボックス 708">
          <a:extLst>
            <a:ext uri="{FF2B5EF4-FFF2-40B4-BE49-F238E27FC236}">
              <a16:creationId xmlns:a16="http://schemas.microsoft.com/office/drawing/2014/main" id="{1DC22769-DFEA-49FC-B659-385CDB5295A2}"/>
            </a:ext>
          </a:extLst>
        </xdr:cNvPr>
        <xdr:cNvSpPr txBox="1"/>
      </xdr:nvSpPr>
      <xdr:spPr>
        <a:xfrm>
          <a:off x="1604917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0" name="直線コネクタ 709">
          <a:extLst>
            <a:ext uri="{FF2B5EF4-FFF2-40B4-BE49-F238E27FC236}">
              <a16:creationId xmlns:a16="http://schemas.microsoft.com/office/drawing/2014/main" id="{AA22E548-E965-4340-970C-F279D885B754}"/>
            </a:ext>
          </a:extLst>
        </xdr:cNvPr>
        <xdr:cNvCxnSpPr/>
      </xdr:nvCxnSpPr>
      <xdr:spPr>
        <a:xfrm>
          <a:off x="16459200" y="1657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11" name="テキスト ボックス 710">
          <a:extLst>
            <a:ext uri="{FF2B5EF4-FFF2-40B4-BE49-F238E27FC236}">
              <a16:creationId xmlns:a16="http://schemas.microsoft.com/office/drawing/2014/main" id="{470A341E-0BCD-41E6-B1AA-DBAA5C0E0356}"/>
            </a:ext>
          </a:extLst>
        </xdr:cNvPr>
        <xdr:cNvSpPr txBox="1"/>
      </xdr:nvSpPr>
      <xdr:spPr>
        <a:xfrm>
          <a:off x="16049171" y="1643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2" name="直線コネクタ 711">
          <a:extLst>
            <a:ext uri="{FF2B5EF4-FFF2-40B4-BE49-F238E27FC236}">
              <a16:creationId xmlns:a16="http://schemas.microsoft.com/office/drawing/2014/main" id="{42DE0254-B0D2-42D4-8779-8BB90F80A63C}"/>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3" name="テキスト ボックス 712">
          <a:extLst>
            <a:ext uri="{FF2B5EF4-FFF2-40B4-BE49-F238E27FC236}">
              <a16:creationId xmlns:a16="http://schemas.microsoft.com/office/drawing/2014/main" id="{ED1FB337-C027-41AC-835F-9E5FCD7F18DD}"/>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4" name="【公民館】&#10;一人当たり面積グラフ枠">
          <a:extLst>
            <a:ext uri="{FF2B5EF4-FFF2-40B4-BE49-F238E27FC236}">
              <a16:creationId xmlns:a16="http://schemas.microsoft.com/office/drawing/2014/main" id="{B1FD1437-0492-467D-AA34-94AC27CB58A5}"/>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73661</xdr:rowOff>
    </xdr:from>
    <xdr:to>
      <xdr:col>116</xdr:col>
      <xdr:colOff>62864</xdr:colOff>
      <xdr:row>108</xdr:row>
      <xdr:rowOff>144780</xdr:rowOff>
    </xdr:to>
    <xdr:cxnSp macro="">
      <xdr:nvCxnSpPr>
        <xdr:cNvPr id="715" name="直線コネクタ 714">
          <a:extLst>
            <a:ext uri="{FF2B5EF4-FFF2-40B4-BE49-F238E27FC236}">
              <a16:creationId xmlns:a16="http://schemas.microsoft.com/office/drawing/2014/main" id="{03300D1C-6E20-4AE7-8C3F-520DDB514238}"/>
            </a:ext>
          </a:extLst>
        </xdr:cNvPr>
        <xdr:cNvCxnSpPr/>
      </xdr:nvCxnSpPr>
      <xdr:spPr>
        <a:xfrm flipV="1">
          <a:off x="19951064" y="16818611"/>
          <a:ext cx="0" cy="1271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148607</xdr:rowOff>
    </xdr:from>
    <xdr:ext cx="469744" cy="259045"/>
    <xdr:sp macro="" textlink="">
      <xdr:nvSpPr>
        <xdr:cNvPr id="716" name="【公民館】&#10;一人当たり面積最小値テキスト">
          <a:extLst>
            <a:ext uri="{FF2B5EF4-FFF2-40B4-BE49-F238E27FC236}">
              <a16:creationId xmlns:a16="http://schemas.microsoft.com/office/drawing/2014/main" id="{905FCB82-F110-4AA7-B69B-06C3072561BD}"/>
            </a:ext>
          </a:extLst>
        </xdr:cNvPr>
        <xdr:cNvSpPr txBox="1"/>
      </xdr:nvSpPr>
      <xdr:spPr>
        <a:xfrm>
          <a:off x="19989800" y="18093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144780</xdr:rowOff>
    </xdr:from>
    <xdr:to>
      <xdr:col>116</xdr:col>
      <xdr:colOff>152400</xdr:colOff>
      <xdr:row>108</xdr:row>
      <xdr:rowOff>144780</xdr:rowOff>
    </xdr:to>
    <xdr:cxnSp macro="">
      <xdr:nvCxnSpPr>
        <xdr:cNvPr id="717" name="直線コネクタ 716">
          <a:extLst>
            <a:ext uri="{FF2B5EF4-FFF2-40B4-BE49-F238E27FC236}">
              <a16:creationId xmlns:a16="http://schemas.microsoft.com/office/drawing/2014/main" id="{8D067AE3-5BFE-47AC-846D-09068F79AC28}"/>
            </a:ext>
          </a:extLst>
        </xdr:cNvPr>
        <xdr:cNvCxnSpPr/>
      </xdr:nvCxnSpPr>
      <xdr:spPr>
        <a:xfrm>
          <a:off x="19881850" y="180898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20338</xdr:rowOff>
    </xdr:from>
    <xdr:ext cx="469744" cy="259045"/>
    <xdr:sp macro="" textlink="">
      <xdr:nvSpPr>
        <xdr:cNvPr id="718" name="【公民館】&#10;一人当たり面積最大値テキスト">
          <a:extLst>
            <a:ext uri="{FF2B5EF4-FFF2-40B4-BE49-F238E27FC236}">
              <a16:creationId xmlns:a16="http://schemas.microsoft.com/office/drawing/2014/main" id="{02B4E2EF-4DDA-4285-85B7-F9A14C5668AB}"/>
            </a:ext>
          </a:extLst>
        </xdr:cNvPr>
        <xdr:cNvSpPr txBox="1"/>
      </xdr:nvSpPr>
      <xdr:spPr>
        <a:xfrm>
          <a:off x="19989800" y="16593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73661</xdr:rowOff>
    </xdr:from>
    <xdr:to>
      <xdr:col>116</xdr:col>
      <xdr:colOff>152400</xdr:colOff>
      <xdr:row>101</xdr:row>
      <xdr:rowOff>73661</xdr:rowOff>
    </xdr:to>
    <xdr:cxnSp macro="">
      <xdr:nvCxnSpPr>
        <xdr:cNvPr id="719" name="直線コネクタ 718">
          <a:extLst>
            <a:ext uri="{FF2B5EF4-FFF2-40B4-BE49-F238E27FC236}">
              <a16:creationId xmlns:a16="http://schemas.microsoft.com/office/drawing/2014/main" id="{53EA05A5-49EF-427F-B75D-74B283EF5FD3}"/>
            </a:ext>
          </a:extLst>
        </xdr:cNvPr>
        <xdr:cNvCxnSpPr/>
      </xdr:nvCxnSpPr>
      <xdr:spPr>
        <a:xfrm>
          <a:off x="19881850" y="168186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5097</xdr:rowOff>
    </xdr:from>
    <xdr:ext cx="469744" cy="259045"/>
    <xdr:sp macro="" textlink="">
      <xdr:nvSpPr>
        <xdr:cNvPr id="720" name="【公民館】&#10;一人当たり面積平均値テキスト">
          <a:extLst>
            <a:ext uri="{FF2B5EF4-FFF2-40B4-BE49-F238E27FC236}">
              <a16:creationId xmlns:a16="http://schemas.microsoft.com/office/drawing/2014/main" id="{D8DEA751-7E7D-469E-B03C-068DD0D405B0}"/>
            </a:ext>
          </a:extLst>
        </xdr:cNvPr>
        <xdr:cNvSpPr txBox="1"/>
      </xdr:nvSpPr>
      <xdr:spPr>
        <a:xfrm>
          <a:off x="19989800" y="176072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153670</xdr:rowOff>
    </xdr:from>
    <xdr:to>
      <xdr:col>116</xdr:col>
      <xdr:colOff>114300</xdr:colOff>
      <xdr:row>107</xdr:row>
      <xdr:rowOff>83820</xdr:rowOff>
    </xdr:to>
    <xdr:sp macro="" textlink="">
      <xdr:nvSpPr>
        <xdr:cNvPr id="721" name="フローチャート: 判断 720">
          <a:extLst>
            <a:ext uri="{FF2B5EF4-FFF2-40B4-BE49-F238E27FC236}">
              <a16:creationId xmlns:a16="http://schemas.microsoft.com/office/drawing/2014/main" id="{EED94D17-786F-4B12-B616-73518AF8B391}"/>
            </a:ext>
          </a:extLst>
        </xdr:cNvPr>
        <xdr:cNvSpPr/>
      </xdr:nvSpPr>
      <xdr:spPr>
        <a:xfrm>
          <a:off x="19900900" y="1775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157480</xdr:rowOff>
    </xdr:from>
    <xdr:to>
      <xdr:col>112</xdr:col>
      <xdr:colOff>38100</xdr:colOff>
      <xdr:row>107</xdr:row>
      <xdr:rowOff>87630</xdr:rowOff>
    </xdr:to>
    <xdr:sp macro="" textlink="">
      <xdr:nvSpPr>
        <xdr:cNvPr id="722" name="フローチャート: 判断 721">
          <a:extLst>
            <a:ext uri="{FF2B5EF4-FFF2-40B4-BE49-F238E27FC236}">
              <a16:creationId xmlns:a16="http://schemas.microsoft.com/office/drawing/2014/main" id="{444D2A8C-33BD-4C4A-B626-55DC7DEC3137}"/>
            </a:ext>
          </a:extLst>
        </xdr:cNvPr>
        <xdr:cNvSpPr/>
      </xdr:nvSpPr>
      <xdr:spPr>
        <a:xfrm>
          <a:off x="19157950" y="177596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11430</xdr:rowOff>
    </xdr:from>
    <xdr:to>
      <xdr:col>107</xdr:col>
      <xdr:colOff>101600</xdr:colOff>
      <xdr:row>107</xdr:row>
      <xdr:rowOff>113030</xdr:rowOff>
    </xdr:to>
    <xdr:sp macro="" textlink="">
      <xdr:nvSpPr>
        <xdr:cNvPr id="723" name="フローチャート: 判断 722">
          <a:extLst>
            <a:ext uri="{FF2B5EF4-FFF2-40B4-BE49-F238E27FC236}">
              <a16:creationId xmlns:a16="http://schemas.microsoft.com/office/drawing/2014/main" id="{9E0FAD63-1893-4605-9286-D063C54C9071}"/>
            </a:ext>
          </a:extLst>
        </xdr:cNvPr>
        <xdr:cNvSpPr/>
      </xdr:nvSpPr>
      <xdr:spPr>
        <a:xfrm>
          <a:off x="18345150" y="1778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10161</xdr:rowOff>
    </xdr:from>
    <xdr:to>
      <xdr:col>102</xdr:col>
      <xdr:colOff>165100</xdr:colOff>
      <xdr:row>107</xdr:row>
      <xdr:rowOff>111761</xdr:rowOff>
    </xdr:to>
    <xdr:sp macro="" textlink="">
      <xdr:nvSpPr>
        <xdr:cNvPr id="724" name="フローチャート: 判断 723">
          <a:extLst>
            <a:ext uri="{FF2B5EF4-FFF2-40B4-BE49-F238E27FC236}">
              <a16:creationId xmlns:a16="http://schemas.microsoft.com/office/drawing/2014/main" id="{AEFE41F1-15A9-43DB-947E-EFD4AE056356}"/>
            </a:ext>
          </a:extLst>
        </xdr:cNvPr>
        <xdr:cNvSpPr/>
      </xdr:nvSpPr>
      <xdr:spPr>
        <a:xfrm>
          <a:off x="17551400" y="1778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0</xdr:rowOff>
    </xdr:from>
    <xdr:to>
      <xdr:col>98</xdr:col>
      <xdr:colOff>38100</xdr:colOff>
      <xdr:row>107</xdr:row>
      <xdr:rowOff>101600</xdr:rowOff>
    </xdr:to>
    <xdr:sp macro="" textlink="">
      <xdr:nvSpPr>
        <xdr:cNvPr id="725" name="フローチャート: 判断 724">
          <a:extLst>
            <a:ext uri="{FF2B5EF4-FFF2-40B4-BE49-F238E27FC236}">
              <a16:creationId xmlns:a16="http://schemas.microsoft.com/office/drawing/2014/main" id="{279B7529-CEA7-487C-B25A-8B98AF5C285D}"/>
            </a:ext>
          </a:extLst>
        </xdr:cNvPr>
        <xdr:cNvSpPr/>
      </xdr:nvSpPr>
      <xdr:spPr>
        <a:xfrm>
          <a:off x="16757650" y="177736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6" name="テキスト ボックス 725">
          <a:extLst>
            <a:ext uri="{FF2B5EF4-FFF2-40B4-BE49-F238E27FC236}">
              <a16:creationId xmlns:a16="http://schemas.microsoft.com/office/drawing/2014/main" id="{1C60FAB1-3BC4-4230-A430-8F6002589AE7}"/>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F5FB755F-5F8B-4E20-9BFD-857197966CFB}"/>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EB3F2716-B253-4E28-9348-61AE08024512}"/>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A71A1E93-1868-4116-A827-166B71ECD16D}"/>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5A465238-5E81-4AE7-9D04-3E23D379D78F}"/>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93980</xdr:rowOff>
    </xdr:from>
    <xdr:to>
      <xdr:col>116</xdr:col>
      <xdr:colOff>114300</xdr:colOff>
      <xdr:row>109</xdr:row>
      <xdr:rowOff>24130</xdr:rowOff>
    </xdr:to>
    <xdr:sp macro="" textlink="">
      <xdr:nvSpPr>
        <xdr:cNvPr id="731" name="楕円 730">
          <a:extLst>
            <a:ext uri="{FF2B5EF4-FFF2-40B4-BE49-F238E27FC236}">
              <a16:creationId xmlns:a16="http://schemas.microsoft.com/office/drawing/2014/main" id="{088EB1A4-78FC-49B3-AF65-1D36AB918913}"/>
            </a:ext>
          </a:extLst>
        </xdr:cNvPr>
        <xdr:cNvSpPr/>
      </xdr:nvSpPr>
      <xdr:spPr>
        <a:xfrm>
          <a:off x="19900900" y="1803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8907</xdr:rowOff>
    </xdr:from>
    <xdr:ext cx="469744" cy="259045"/>
    <xdr:sp macro="" textlink="">
      <xdr:nvSpPr>
        <xdr:cNvPr id="732" name="【公民館】&#10;一人当たり面積該当値テキスト">
          <a:extLst>
            <a:ext uri="{FF2B5EF4-FFF2-40B4-BE49-F238E27FC236}">
              <a16:creationId xmlns:a16="http://schemas.microsoft.com/office/drawing/2014/main" id="{7BF8E558-0CEE-4E94-BDC2-21BDC41A7537}"/>
            </a:ext>
          </a:extLst>
        </xdr:cNvPr>
        <xdr:cNvSpPr txBox="1"/>
      </xdr:nvSpPr>
      <xdr:spPr>
        <a:xfrm>
          <a:off x="19989800" y="17954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95250</xdr:rowOff>
    </xdr:from>
    <xdr:to>
      <xdr:col>112</xdr:col>
      <xdr:colOff>38100</xdr:colOff>
      <xdr:row>109</xdr:row>
      <xdr:rowOff>25400</xdr:rowOff>
    </xdr:to>
    <xdr:sp macro="" textlink="">
      <xdr:nvSpPr>
        <xdr:cNvPr id="733" name="楕円 732">
          <a:extLst>
            <a:ext uri="{FF2B5EF4-FFF2-40B4-BE49-F238E27FC236}">
              <a16:creationId xmlns:a16="http://schemas.microsoft.com/office/drawing/2014/main" id="{282EF62C-3B41-4863-90CA-966FEF3CA69F}"/>
            </a:ext>
          </a:extLst>
        </xdr:cNvPr>
        <xdr:cNvSpPr/>
      </xdr:nvSpPr>
      <xdr:spPr>
        <a:xfrm>
          <a:off x="19157950" y="180403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144780</xdr:rowOff>
    </xdr:from>
    <xdr:to>
      <xdr:col>116</xdr:col>
      <xdr:colOff>63500</xdr:colOff>
      <xdr:row>108</xdr:row>
      <xdr:rowOff>146050</xdr:rowOff>
    </xdr:to>
    <xdr:cxnSp macro="">
      <xdr:nvCxnSpPr>
        <xdr:cNvPr id="734" name="直線コネクタ 733">
          <a:extLst>
            <a:ext uri="{FF2B5EF4-FFF2-40B4-BE49-F238E27FC236}">
              <a16:creationId xmlns:a16="http://schemas.microsoft.com/office/drawing/2014/main" id="{11C674E7-B6FF-430C-9F4C-9121223EFB21}"/>
            </a:ext>
          </a:extLst>
        </xdr:cNvPr>
        <xdr:cNvCxnSpPr/>
      </xdr:nvCxnSpPr>
      <xdr:spPr>
        <a:xfrm flipV="1">
          <a:off x="19202400" y="18089880"/>
          <a:ext cx="7493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95250</xdr:rowOff>
    </xdr:from>
    <xdr:to>
      <xdr:col>107</xdr:col>
      <xdr:colOff>101600</xdr:colOff>
      <xdr:row>109</xdr:row>
      <xdr:rowOff>25400</xdr:rowOff>
    </xdr:to>
    <xdr:sp macro="" textlink="">
      <xdr:nvSpPr>
        <xdr:cNvPr id="735" name="楕円 734">
          <a:extLst>
            <a:ext uri="{FF2B5EF4-FFF2-40B4-BE49-F238E27FC236}">
              <a16:creationId xmlns:a16="http://schemas.microsoft.com/office/drawing/2014/main" id="{99FA05AE-F098-4EDD-9C8D-B97A11A9D741}"/>
            </a:ext>
          </a:extLst>
        </xdr:cNvPr>
        <xdr:cNvSpPr/>
      </xdr:nvSpPr>
      <xdr:spPr>
        <a:xfrm>
          <a:off x="18345150" y="18040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146050</xdr:rowOff>
    </xdr:from>
    <xdr:to>
      <xdr:col>111</xdr:col>
      <xdr:colOff>177800</xdr:colOff>
      <xdr:row>108</xdr:row>
      <xdr:rowOff>146050</xdr:rowOff>
    </xdr:to>
    <xdr:cxnSp macro="">
      <xdr:nvCxnSpPr>
        <xdr:cNvPr id="736" name="直線コネクタ 735">
          <a:extLst>
            <a:ext uri="{FF2B5EF4-FFF2-40B4-BE49-F238E27FC236}">
              <a16:creationId xmlns:a16="http://schemas.microsoft.com/office/drawing/2014/main" id="{306375F8-0843-4EDB-B781-3001FBA83A5B}"/>
            </a:ext>
          </a:extLst>
        </xdr:cNvPr>
        <xdr:cNvCxnSpPr/>
      </xdr:nvCxnSpPr>
      <xdr:spPr>
        <a:xfrm>
          <a:off x="18395950" y="1809115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95250</xdr:rowOff>
    </xdr:from>
    <xdr:to>
      <xdr:col>102</xdr:col>
      <xdr:colOff>165100</xdr:colOff>
      <xdr:row>109</xdr:row>
      <xdr:rowOff>25400</xdr:rowOff>
    </xdr:to>
    <xdr:sp macro="" textlink="">
      <xdr:nvSpPr>
        <xdr:cNvPr id="737" name="楕円 736">
          <a:extLst>
            <a:ext uri="{FF2B5EF4-FFF2-40B4-BE49-F238E27FC236}">
              <a16:creationId xmlns:a16="http://schemas.microsoft.com/office/drawing/2014/main" id="{37B0D1A3-7024-4D9A-94BC-95B05E38106E}"/>
            </a:ext>
          </a:extLst>
        </xdr:cNvPr>
        <xdr:cNvSpPr/>
      </xdr:nvSpPr>
      <xdr:spPr>
        <a:xfrm>
          <a:off x="17551400" y="18040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146050</xdr:rowOff>
    </xdr:from>
    <xdr:to>
      <xdr:col>107</xdr:col>
      <xdr:colOff>50800</xdr:colOff>
      <xdr:row>108</xdr:row>
      <xdr:rowOff>146050</xdr:rowOff>
    </xdr:to>
    <xdr:cxnSp macro="">
      <xdr:nvCxnSpPr>
        <xdr:cNvPr id="738" name="直線コネクタ 737">
          <a:extLst>
            <a:ext uri="{FF2B5EF4-FFF2-40B4-BE49-F238E27FC236}">
              <a16:creationId xmlns:a16="http://schemas.microsoft.com/office/drawing/2014/main" id="{BE0D7F6E-4B92-4954-BF62-B068F61270A3}"/>
            </a:ext>
          </a:extLst>
        </xdr:cNvPr>
        <xdr:cNvCxnSpPr/>
      </xdr:nvCxnSpPr>
      <xdr:spPr>
        <a:xfrm>
          <a:off x="17602200" y="1809115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95250</xdr:rowOff>
    </xdr:from>
    <xdr:to>
      <xdr:col>98</xdr:col>
      <xdr:colOff>38100</xdr:colOff>
      <xdr:row>109</xdr:row>
      <xdr:rowOff>25400</xdr:rowOff>
    </xdr:to>
    <xdr:sp macro="" textlink="">
      <xdr:nvSpPr>
        <xdr:cNvPr id="739" name="楕円 738">
          <a:extLst>
            <a:ext uri="{FF2B5EF4-FFF2-40B4-BE49-F238E27FC236}">
              <a16:creationId xmlns:a16="http://schemas.microsoft.com/office/drawing/2014/main" id="{8B869814-6935-4872-97C9-4FF7DB95A5BE}"/>
            </a:ext>
          </a:extLst>
        </xdr:cNvPr>
        <xdr:cNvSpPr/>
      </xdr:nvSpPr>
      <xdr:spPr>
        <a:xfrm>
          <a:off x="16757650" y="180403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146050</xdr:rowOff>
    </xdr:from>
    <xdr:to>
      <xdr:col>102</xdr:col>
      <xdr:colOff>114300</xdr:colOff>
      <xdr:row>108</xdr:row>
      <xdr:rowOff>146050</xdr:rowOff>
    </xdr:to>
    <xdr:cxnSp macro="">
      <xdr:nvCxnSpPr>
        <xdr:cNvPr id="740" name="直線コネクタ 739">
          <a:extLst>
            <a:ext uri="{FF2B5EF4-FFF2-40B4-BE49-F238E27FC236}">
              <a16:creationId xmlns:a16="http://schemas.microsoft.com/office/drawing/2014/main" id="{19B56A63-7F17-4846-A0B5-B133EC261FBB}"/>
            </a:ext>
          </a:extLst>
        </xdr:cNvPr>
        <xdr:cNvCxnSpPr/>
      </xdr:nvCxnSpPr>
      <xdr:spPr>
        <a:xfrm>
          <a:off x="16802100" y="180911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104157</xdr:rowOff>
    </xdr:from>
    <xdr:ext cx="469744" cy="259045"/>
    <xdr:sp macro="" textlink="">
      <xdr:nvSpPr>
        <xdr:cNvPr id="741" name="n_1aveValue【公民館】&#10;一人当たり面積">
          <a:extLst>
            <a:ext uri="{FF2B5EF4-FFF2-40B4-BE49-F238E27FC236}">
              <a16:creationId xmlns:a16="http://schemas.microsoft.com/office/drawing/2014/main" id="{CAB3B516-D974-4D1C-BC56-4F7C318F045B}"/>
            </a:ext>
          </a:extLst>
        </xdr:cNvPr>
        <xdr:cNvSpPr txBox="1"/>
      </xdr:nvSpPr>
      <xdr:spPr>
        <a:xfrm>
          <a:off x="18980227" y="17534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129557</xdr:rowOff>
    </xdr:from>
    <xdr:ext cx="469744" cy="259045"/>
    <xdr:sp macro="" textlink="">
      <xdr:nvSpPr>
        <xdr:cNvPr id="742" name="n_2aveValue【公民館】&#10;一人当たり面積">
          <a:extLst>
            <a:ext uri="{FF2B5EF4-FFF2-40B4-BE49-F238E27FC236}">
              <a16:creationId xmlns:a16="http://schemas.microsoft.com/office/drawing/2014/main" id="{88252E33-AD6B-48DD-A0E8-DBE11CE488A3}"/>
            </a:ext>
          </a:extLst>
        </xdr:cNvPr>
        <xdr:cNvSpPr txBox="1"/>
      </xdr:nvSpPr>
      <xdr:spPr>
        <a:xfrm>
          <a:off x="18180127" y="17560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128288</xdr:rowOff>
    </xdr:from>
    <xdr:ext cx="469744" cy="259045"/>
    <xdr:sp macro="" textlink="">
      <xdr:nvSpPr>
        <xdr:cNvPr id="743" name="n_3aveValue【公民館】&#10;一人当たり面積">
          <a:extLst>
            <a:ext uri="{FF2B5EF4-FFF2-40B4-BE49-F238E27FC236}">
              <a16:creationId xmlns:a16="http://schemas.microsoft.com/office/drawing/2014/main" id="{D223DAF6-A91B-4441-91A2-D88F5A749CE5}"/>
            </a:ext>
          </a:extLst>
        </xdr:cNvPr>
        <xdr:cNvSpPr txBox="1"/>
      </xdr:nvSpPr>
      <xdr:spPr>
        <a:xfrm>
          <a:off x="17386377" y="17559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118127</xdr:rowOff>
    </xdr:from>
    <xdr:ext cx="469744" cy="259045"/>
    <xdr:sp macro="" textlink="">
      <xdr:nvSpPr>
        <xdr:cNvPr id="744" name="n_4aveValue【公民館】&#10;一人当たり面積">
          <a:extLst>
            <a:ext uri="{FF2B5EF4-FFF2-40B4-BE49-F238E27FC236}">
              <a16:creationId xmlns:a16="http://schemas.microsoft.com/office/drawing/2014/main" id="{020B5233-43B8-43CF-96CD-03333D1C420B}"/>
            </a:ext>
          </a:extLst>
        </xdr:cNvPr>
        <xdr:cNvSpPr txBox="1"/>
      </xdr:nvSpPr>
      <xdr:spPr>
        <a:xfrm>
          <a:off x="16592627" y="17548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109</xdr:row>
      <xdr:rowOff>16527</xdr:rowOff>
    </xdr:from>
    <xdr:ext cx="469744" cy="259045"/>
    <xdr:sp macro="" textlink="">
      <xdr:nvSpPr>
        <xdr:cNvPr id="745" name="n_1mainValue【公民館】&#10;一人当たり面積">
          <a:extLst>
            <a:ext uri="{FF2B5EF4-FFF2-40B4-BE49-F238E27FC236}">
              <a16:creationId xmlns:a16="http://schemas.microsoft.com/office/drawing/2014/main" id="{3FBD4156-3370-4729-A0DC-6CB999CD5357}"/>
            </a:ext>
          </a:extLst>
        </xdr:cNvPr>
        <xdr:cNvSpPr txBox="1"/>
      </xdr:nvSpPr>
      <xdr:spPr>
        <a:xfrm>
          <a:off x="18980227" y="1813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16527</xdr:rowOff>
    </xdr:from>
    <xdr:ext cx="469744" cy="259045"/>
    <xdr:sp macro="" textlink="">
      <xdr:nvSpPr>
        <xdr:cNvPr id="746" name="n_2mainValue【公民館】&#10;一人当たり面積">
          <a:extLst>
            <a:ext uri="{FF2B5EF4-FFF2-40B4-BE49-F238E27FC236}">
              <a16:creationId xmlns:a16="http://schemas.microsoft.com/office/drawing/2014/main" id="{0209ED1D-7B7F-4835-A611-34B834C81EE6}"/>
            </a:ext>
          </a:extLst>
        </xdr:cNvPr>
        <xdr:cNvSpPr txBox="1"/>
      </xdr:nvSpPr>
      <xdr:spPr>
        <a:xfrm>
          <a:off x="18180127" y="1813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16527</xdr:rowOff>
    </xdr:from>
    <xdr:ext cx="469744" cy="259045"/>
    <xdr:sp macro="" textlink="">
      <xdr:nvSpPr>
        <xdr:cNvPr id="747" name="n_3mainValue【公民館】&#10;一人当たり面積">
          <a:extLst>
            <a:ext uri="{FF2B5EF4-FFF2-40B4-BE49-F238E27FC236}">
              <a16:creationId xmlns:a16="http://schemas.microsoft.com/office/drawing/2014/main" id="{056128D5-B638-4D29-A421-AA963847788D}"/>
            </a:ext>
          </a:extLst>
        </xdr:cNvPr>
        <xdr:cNvSpPr txBox="1"/>
      </xdr:nvSpPr>
      <xdr:spPr>
        <a:xfrm>
          <a:off x="17386377" y="1813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16527</xdr:rowOff>
    </xdr:from>
    <xdr:ext cx="469744" cy="259045"/>
    <xdr:sp macro="" textlink="">
      <xdr:nvSpPr>
        <xdr:cNvPr id="748" name="n_4mainValue【公民館】&#10;一人当たり面積">
          <a:extLst>
            <a:ext uri="{FF2B5EF4-FFF2-40B4-BE49-F238E27FC236}">
              <a16:creationId xmlns:a16="http://schemas.microsoft.com/office/drawing/2014/main" id="{2A129B21-F420-4DB8-AA25-9252E4F1F6D7}"/>
            </a:ext>
          </a:extLst>
        </xdr:cNvPr>
        <xdr:cNvSpPr txBox="1"/>
      </xdr:nvSpPr>
      <xdr:spPr>
        <a:xfrm>
          <a:off x="16592627" y="1813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9" name="正方形/長方形 748">
          <a:extLst>
            <a:ext uri="{FF2B5EF4-FFF2-40B4-BE49-F238E27FC236}">
              <a16:creationId xmlns:a16="http://schemas.microsoft.com/office/drawing/2014/main" id="{92E64964-37EB-4E9C-8F0A-7111EC936A87}"/>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0" name="正方形/長方形 749">
          <a:extLst>
            <a:ext uri="{FF2B5EF4-FFF2-40B4-BE49-F238E27FC236}">
              <a16:creationId xmlns:a16="http://schemas.microsoft.com/office/drawing/2014/main" id="{85EE4E66-AFD9-4473-842D-ECB6FAA6AD2A}"/>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1" name="テキスト ボックス 750">
          <a:extLst>
            <a:ext uri="{FF2B5EF4-FFF2-40B4-BE49-F238E27FC236}">
              <a16:creationId xmlns:a16="http://schemas.microsoft.com/office/drawing/2014/main" id="{B01CC4DF-2112-4D1C-970D-E29A471D65F0}"/>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おける有形固定資産減価償却率は、法定耐用年数を経過した建物が多い学校施設や、老朽化が進んでいる公民館において、類似団体平均より高い水準にある。人口一人当たりの資産保有量は、公営住宅のみ類似団体平均より高く、それ以外の施設は類似団体を下回る水準となっている。</a:t>
          </a:r>
        </a:p>
        <a:p>
          <a:r>
            <a:rPr kumimoji="1" lang="ja-JP" altLang="en-US" sz="1300">
              <a:latin typeface="ＭＳ Ｐゴシック" panose="020B0600070205080204" pitchFamily="50" charset="-128"/>
              <a:ea typeface="ＭＳ Ｐゴシック" panose="020B0600070205080204" pitchFamily="50" charset="-128"/>
            </a:rPr>
            <a:t>学校施設においては、年次的に改修を進めているところであり、その他の施設も、個別施設計画に基づき、地方債残高及び公債費の増加に留意しながら計画的な改修等を行っていく。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6F1C5AF-7B2C-4009-8284-1FEB6CBF3CDB}"/>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45428FF-0811-4AEC-BC9E-020F2FA0EE02}"/>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385EC7F-7152-4F3B-9BC7-12042F2FE0C2}"/>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A20DCE6-2860-4188-AA3F-09EBD616BFDC}"/>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宮崎県高鍋町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1A5353E-A6B4-43F4-9D12-379978BBE6E7}"/>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AB1017B-6621-48C5-99D8-0F55B5C0E5A7}"/>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717849C-E301-43CF-AD56-756F56E5CE37}"/>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F6B3D21-312B-4D35-B7F0-7F05E6B8E1AC}"/>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78913F9-3446-434E-9F90-948247D0C968}"/>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FBE5380-FEB7-463C-8712-3642CB58D995}"/>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19,275
19,130
43.80
12,132,250
11,428,697
538,129
5,319,791
6,903,172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FFE9F15-F2FB-4C0E-A34E-ED22E7AB9154}"/>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E356A83-89F3-4353-9C13-A272C4F4CC2F}"/>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7BE6E8B-3812-4A7D-818B-C8D3355DCA3A}"/>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DCAE6FD-38CD-4BF7-A939-759AFFF0872B}"/>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80C4F3C-6223-4AC6-8A7F-F4B04B1956A1}"/>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AA3F5BB-FB39-44B4-81E5-2ED1F50D6331}"/>
            </a:ext>
          </a:extLst>
        </xdr:cNvPr>
        <xdr:cNvSpPr/>
      </xdr:nvSpPr>
      <xdr:spPr>
        <a:xfrm>
          <a:off x="6470650" y="1657350"/>
          <a:ext cx="3086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8CF9699-D084-4CC2-B942-C414D4705843}"/>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D4D0061-46BB-48DA-B048-5972420BA012}"/>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BA6DC4F-6F64-4615-8086-6FFD0BF9D578}"/>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2858BA7-7C49-49C1-88EE-2FA40C348AF3}"/>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A746C36-5968-475D-A111-E621289FE7A0}"/>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1BB7FC1-F216-439E-8FE7-A5828D37AB5B}"/>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3FD1957-6305-43A2-B53C-827B4282E00A}"/>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B92C130-D63F-4EFC-ADF5-E02AEF22B909}"/>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6752A67-FB52-4DFF-9B37-B3A71BF8BA76}"/>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97F730B-A8C9-485F-9BC4-F47728F6024F}"/>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747B3BB-9089-406A-ABE0-1C862483ED4B}"/>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CE5A111-3B8E-4FEB-AA23-05E55BB541A2}"/>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B408ACC-E4AE-4D67-920E-74FF16C9CDEF}"/>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6E524AC-321C-4984-B5A4-D3121083270F}"/>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60415C-346F-4D67-9D26-A081F357F2CB}"/>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E03AC8D-3E99-4E5C-B943-914883F8E62A}"/>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C3B168D-9D5A-4299-8E48-3EBA97B3D487}"/>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A9A742B-E429-412C-A0D8-E4563DC971E4}"/>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231FE0D-D8AC-4777-BA80-A76E96AC4172}"/>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E6A4B28-1F17-4084-A7DA-ED5F18373715}"/>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4E9CAB6-8E09-420C-8294-354356BB4FDB}"/>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B7632CF-34D5-47B7-BFD2-9A6CD92D91B7}"/>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E6D0578-E0DC-4915-AEA8-9DC6B7FC3EFE}"/>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8CAEDD8-D290-40EF-A883-AD55A9D740F9}"/>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79A43A4-8801-4CCA-AA64-538C3E0D90DA}"/>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615560E-3CB9-4FE6-AFA3-335FF4D5D269}"/>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CCFBF33A-C008-4EA7-ACC4-EDDBFF418C24}"/>
            </a:ext>
          </a:extLst>
        </xdr:cNvPr>
        <xdr:cNvCxnSpPr/>
      </xdr:nvCxnSpPr>
      <xdr:spPr>
        <a:xfrm>
          <a:off x="685800" y="70330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C6FCDEFB-3DEE-4CD2-AD2B-D01F19D0A7F5}"/>
            </a:ext>
          </a:extLst>
        </xdr:cNvPr>
        <xdr:cNvSpPr txBox="1"/>
      </xdr:nvSpPr>
      <xdr:spPr>
        <a:xfrm>
          <a:off x="27577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81AE890A-7425-4765-A132-AE7B46D56F4C}"/>
            </a:ext>
          </a:extLst>
        </xdr:cNvPr>
        <xdr:cNvCxnSpPr/>
      </xdr:nvCxnSpPr>
      <xdr:spPr>
        <a:xfrm>
          <a:off x="685800" y="6719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76F00D4E-F579-4B8C-8A65-B8367C4348E0}"/>
            </a:ext>
          </a:extLst>
        </xdr:cNvPr>
        <xdr:cNvSpPr txBox="1"/>
      </xdr:nvSpPr>
      <xdr:spPr>
        <a:xfrm>
          <a:off x="339891" y="6583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43324F24-7FF3-458E-9AFE-8B12E64B1CA9}"/>
            </a:ext>
          </a:extLst>
        </xdr:cNvPr>
        <xdr:cNvCxnSpPr/>
      </xdr:nvCxnSpPr>
      <xdr:spPr>
        <a:xfrm>
          <a:off x="685800" y="64053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84943FED-4452-496E-A2E1-843B662CDC0B}"/>
            </a:ext>
          </a:extLst>
        </xdr:cNvPr>
        <xdr:cNvSpPr txBox="1"/>
      </xdr:nvSpPr>
      <xdr:spPr>
        <a:xfrm>
          <a:off x="339891" y="626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76D60BA3-5D65-49E1-9604-D4935A183E81}"/>
            </a:ext>
          </a:extLst>
        </xdr:cNvPr>
        <xdr:cNvCxnSpPr/>
      </xdr:nvCxnSpPr>
      <xdr:spPr>
        <a:xfrm>
          <a:off x="685800" y="60914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7CBD8ED5-E8EC-41B3-9896-363384A8B0B3}"/>
            </a:ext>
          </a:extLst>
        </xdr:cNvPr>
        <xdr:cNvSpPr txBox="1"/>
      </xdr:nvSpPr>
      <xdr:spPr>
        <a:xfrm>
          <a:off x="339891" y="5949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3479067E-C924-4C22-BCCB-53076659CCC3}"/>
            </a:ext>
          </a:extLst>
        </xdr:cNvPr>
        <xdr:cNvCxnSpPr/>
      </xdr:nvCxnSpPr>
      <xdr:spPr>
        <a:xfrm>
          <a:off x="685800" y="57775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9FAD1F13-19F0-4ED6-95CE-1A5BA72C4764}"/>
            </a:ext>
          </a:extLst>
        </xdr:cNvPr>
        <xdr:cNvSpPr txBox="1"/>
      </xdr:nvSpPr>
      <xdr:spPr>
        <a:xfrm>
          <a:off x="339891" y="56353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E53DA82B-1E2F-4509-B33F-C67717A7C8D0}"/>
            </a:ext>
          </a:extLst>
        </xdr:cNvPr>
        <xdr:cNvCxnSpPr/>
      </xdr:nvCxnSpPr>
      <xdr:spPr>
        <a:xfrm>
          <a:off x="685800" y="54573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A79F709D-A3F4-4B33-A26D-7656D4BA4799}"/>
            </a:ext>
          </a:extLst>
        </xdr:cNvPr>
        <xdr:cNvSpPr txBox="1"/>
      </xdr:nvSpPr>
      <xdr:spPr>
        <a:xfrm>
          <a:off x="384961" y="53214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88EF6E1E-D466-4ABF-AEC9-DF0B50E13956}"/>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EB48B4CD-35CD-4A6E-A1E6-6B8E55895184}"/>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134983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9263CD59-6713-4435-ADDA-2543A9978B0F}"/>
            </a:ext>
          </a:extLst>
        </xdr:cNvPr>
        <xdr:cNvCxnSpPr/>
      </xdr:nvCxnSpPr>
      <xdr:spPr>
        <a:xfrm flipV="1">
          <a:off x="4177665" y="5589633"/>
          <a:ext cx="0" cy="1443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149EB1A2-77EE-4A21-A1F9-B2527CDF395D}"/>
            </a:ext>
          </a:extLst>
        </xdr:cNvPr>
        <xdr:cNvSpPr txBox="1"/>
      </xdr:nvSpPr>
      <xdr:spPr>
        <a:xfrm>
          <a:off x="4216400" y="7036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A87DEDBF-FBAC-4A13-AA77-20942D0289DC}"/>
            </a:ext>
          </a:extLst>
        </xdr:cNvPr>
        <xdr:cNvCxnSpPr/>
      </xdr:nvCxnSpPr>
      <xdr:spPr>
        <a:xfrm>
          <a:off x="4108450" y="70330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81660</xdr:rowOff>
    </xdr:from>
    <xdr:ext cx="340478" cy="259045"/>
    <xdr:sp macro="" textlink="">
      <xdr:nvSpPr>
        <xdr:cNvPr id="61" name="【図書館】&#10;有形固定資産減価償却率最大値テキスト">
          <a:extLst>
            <a:ext uri="{FF2B5EF4-FFF2-40B4-BE49-F238E27FC236}">
              <a16:creationId xmlns:a16="http://schemas.microsoft.com/office/drawing/2014/main" id="{1827CC3F-47F4-4980-8D05-F1B1BDB4C007}"/>
            </a:ext>
          </a:extLst>
        </xdr:cNvPr>
        <xdr:cNvSpPr txBox="1"/>
      </xdr:nvSpPr>
      <xdr:spPr>
        <a:xfrm>
          <a:off x="4216400" y="53712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134983</xdr:rowOff>
    </xdr:from>
    <xdr:to>
      <xdr:col>24</xdr:col>
      <xdr:colOff>152400</xdr:colOff>
      <xdr:row>33</xdr:row>
      <xdr:rowOff>134983</xdr:rowOff>
    </xdr:to>
    <xdr:cxnSp macro="">
      <xdr:nvCxnSpPr>
        <xdr:cNvPr id="62" name="直線コネクタ 61">
          <a:extLst>
            <a:ext uri="{FF2B5EF4-FFF2-40B4-BE49-F238E27FC236}">
              <a16:creationId xmlns:a16="http://schemas.microsoft.com/office/drawing/2014/main" id="{8AD5BE73-135A-4BDA-AF99-646ED0DF4E98}"/>
            </a:ext>
          </a:extLst>
        </xdr:cNvPr>
        <xdr:cNvCxnSpPr/>
      </xdr:nvCxnSpPr>
      <xdr:spPr>
        <a:xfrm>
          <a:off x="4108450" y="558963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168746</xdr:rowOff>
    </xdr:from>
    <xdr:ext cx="405111" cy="259045"/>
    <xdr:sp macro="" textlink="">
      <xdr:nvSpPr>
        <xdr:cNvPr id="63" name="【図書館】&#10;有形固定資産減価償却率平均値テキスト">
          <a:extLst>
            <a:ext uri="{FF2B5EF4-FFF2-40B4-BE49-F238E27FC236}">
              <a16:creationId xmlns:a16="http://schemas.microsoft.com/office/drawing/2014/main" id="{D8EF2749-D09C-437A-A52E-7CAFD2312DF3}"/>
            </a:ext>
          </a:extLst>
        </xdr:cNvPr>
        <xdr:cNvSpPr txBox="1"/>
      </xdr:nvSpPr>
      <xdr:spPr>
        <a:xfrm>
          <a:off x="4216400" y="62774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D83F572C-31ED-4102-9D3E-3B749534F809}"/>
            </a:ext>
          </a:extLst>
        </xdr:cNvPr>
        <xdr:cNvSpPr/>
      </xdr:nvSpPr>
      <xdr:spPr>
        <a:xfrm>
          <a:off x="4127500" y="6299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160927</xdr:rowOff>
    </xdr:from>
    <xdr:to>
      <xdr:col>20</xdr:col>
      <xdr:colOff>38100</xdr:colOff>
      <xdr:row>38</xdr:row>
      <xdr:rowOff>91077</xdr:rowOff>
    </xdr:to>
    <xdr:sp macro="" textlink="">
      <xdr:nvSpPr>
        <xdr:cNvPr id="65" name="フローチャート: 判断 64">
          <a:extLst>
            <a:ext uri="{FF2B5EF4-FFF2-40B4-BE49-F238E27FC236}">
              <a16:creationId xmlns:a16="http://schemas.microsoft.com/office/drawing/2014/main" id="{99FD26E2-83CC-4321-8381-F46774F1BB55}"/>
            </a:ext>
          </a:extLst>
        </xdr:cNvPr>
        <xdr:cNvSpPr/>
      </xdr:nvSpPr>
      <xdr:spPr>
        <a:xfrm>
          <a:off x="3384550" y="627597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123372</xdr:rowOff>
    </xdr:from>
    <xdr:to>
      <xdr:col>15</xdr:col>
      <xdr:colOff>101600</xdr:colOff>
      <xdr:row>38</xdr:row>
      <xdr:rowOff>53522</xdr:rowOff>
    </xdr:to>
    <xdr:sp macro="" textlink="">
      <xdr:nvSpPr>
        <xdr:cNvPr id="66" name="フローチャート: 判断 65">
          <a:extLst>
            <a:ext uri="{FF2B5EF4-FFF2-40B4-BE49-F238E27FC236}">
              <a16:creationId xmlns:a16="http://schemas.microsoft.com/office/drawing/2014/main" id="{EAF0EEAC-F247-4CE8-8E65-CAF37C4EF9AE}"/>
            </a:ext>
          </a:extLst>
        </xdr:cNvPr>
        <xdr:cNvSpPr/>
      </xdr:nvSpPr>
      <xdr:spPr>
        <a:xfrm>
          <a:off x="2571750" y="623842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107043</xdr:rowOff>
    </xdr:from>
    <xdr:to>
      <xdr:col>10</xdr:col>
      <xdr:colOff>165100</xdr:colOff>
      <xdr:row>38</xdr:row>
      <xdr:rowOff>37193</xdr:rowOff>
    </xdr:to>
    <xdr:sp macro="" textlink="">
      <xdr:nvSpPr>
        <xdr:cNvPr id="67" name="フローチャート: 判断 66">
          <a:extLst>
            <a:ext uri="{FF2B5EF4-FFF2-40B4-BE49-F238E27FC236}">
              <a16:creationId xmlns:a16="http://schemas.microsoft.com/office/drawing/2014/main" id="{3387055F-8DFC-46D0-85E9-1C5FFBA8AC20}"/>
            </a:ext>
          </a:extLst>
        </xdr:cNvPr>
        <xdr:cNvSpPr/>
      </xdr:nvSpPr>
      <xdr:spPr>
        <a:xfrm>
          <a:off x="1778000" y="622209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113574</xdr:rowOff>
    </xdr:from>
    <xdr:to>
      <xdr:col>6</xdr:col>
      <xdr:colOff>38100</xdr:colOff>
      <xdr:row>38</xdr:row>
      <xdr:rowOff>43724</xdr:rowOff>
    </xdr:to>
    <xdr:sp macro="" textlink="">
      <xdr:nvSpPr>
        <xdr:cNvPr id="68" name="フローチャート: 判断 67">
          <a:extLst>
            <a:ext uri="{FF2B5EF4-FFF2-40B4-BE49-F238E27FC236}">
              <a16:creationId xmlns:a16="http://schemas.microsoft.com/office/drawing/2014/main" id="{63B29893-0CD3-492C-B188-DDD67CA60F35}"/>
            </a:ext>
          </a:extLst>
        </xdr:cNvPr>
        <xdr:cNvSpPr/>
      </xdr:nvSpPr>
      <xdr:spPr>
        <a:xfrm>
          <a:off x="984250" y="622862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631AA9B-292B-4408-B483-BF793713A8CD}"/>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F5B28B0-1AC3-4CE7-890A-48A9496C9FB4}"/>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CBCBC88-876E-40F9-89BB-A624D4B7154E}"/>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1096EBCF-DD16-433F-B3E5-EEA16C3BAC2A}"/>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5EBA2935-043F-4227-BA04-0D0F93919C3B}"/>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128270</xdr:rowOff>
    </xdr:from>
    <xdr:to>
      <xdr:col>24</xdr:col>
      <xdr:colOff>114300</xdr:colOff>
      <xdr:row>38</xdr:row>
      <xdr:rowOff>58420</xdr:rowOff>
    </xdr:to>
    <xdr:sp macro="" textlink="">
      <xdr:nvSpPr>
        <xdr:cNvPr id="74" name="楕円 73">
          <a:extLst>
            <a:ext uri="{FF2B5EF4-FFF2-40B4-BE49-F238E27FC236}">
              <a16:creationId xmlns:a16="http://schemas.microsoft.com/office/drawing/2014/main" id="{CA33D826-A2CE-414A-BE97-953818F0ECC9}"/>
            </a:ext>
          </a:extLst>
        </xdr:cNvPr>
        <xdr:cNvSpPr/>
      </xdr:nvSpPr>
      <xdr:spPr>
        <a:xfrm>
          <a:off x="4127500" y="62433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151147</xdr:rowOff>
    </xdr:from>
    <xdr:ext cx="405111" cy="259045"/>
    <xdr:sp macro="" textlink="">
      <xdr:nvSpPr>
        <xdr:cNvPr id="75" name="【図書館】&#10;有形固定資産減価償却率該当値テキスト">
          <a:extLst>
            <a:ext uri="{FF2B5EF4-FFF2-40B4-BE49-F238E27FC236}">
              <a16:creationId xmlns:a16="http://schemas.microsoft.com/office/drawing/2014/main" id="{A77A36ED-FBB2-4ADF-A9D1-EDDF0EC2DC86}"/>
            </a:ext>
          </a:extLst>
        </xdr:cNvPr>
        <xdr:cNvSpPr txBox="1"/>
      </xdr:nvSpPr>
      <xdr:spPr>
        <a:xfrm>
          <a:off x="4216400" y="6101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90714</xdr:rowOff>
    </xdr:from>
    <xdr:to>
      <xdr:col>20</xdr:col>
      <xdr:colOff>38100</xdr:colOff>
      <xdr:row>38</xdr:row>
      <xdr:rowOff>20864</xdr:rowOff>
    </xdr:to>
    <xdr:sp macro="" textlink="">
      <xdr:nvSpPr>
        <xdr:cNvPr id="76" name="楕円 75">
          <a:extLst>
            <a:ext uri="{FF2B5EF4-FFF2-40B4-BE49-F238E27FC236}">
              <a16:creationId xmlns:a16="http://schemas.microsoft.com/office/drawing/2014/main" id="{EF4794EB-33B5-4251-BBEA-20261B7A36C3}"/>
            </a:ext>
          </a:extLst>
        </xdr:cNvPr>
        <xdr:cNvSpPr/>
      </xdr:nvSpPr>
      <xdr:spPr>
        <a:xfrm>
          <a:off x="3384550" y="620576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141514</xdr:rowOff>
    </xdr:from>
    <xdr:to>
      <xdr:col>24</xdr:col>
      <xdr:colOff>63500</xdr:colOff>
      <xdr:row>38</xdr:row>
      <xdr:rowOff>7620</xdr:rowOff>
    </xdr:to>
    <xdr:cxnSp macro="">
      <xdr:nvCxnSpPr>
        <xdr:cNvPr id="77" name="直線コネクタ 76">
          <a:extLst>
            <a:ext uri="{FF2B5EF4-FFF2-40B4-BE49-F238E27FC236}">
              <a16:creationId xmlns:a16="http://schemas.microsoft.com/office/drawing/2014/main" id="{A6B70C5C-86D9-4468-A97C-E5ABA31753D3}"/>
            </a:ext>
          </a:extLst>
        </xdr:cNvPr>
        <xdr:cNvCxnSpPr/>
      </xdr:nvCxnSpPr>
      <xdr:spPr>
        <a:xfrm>
          <a:off x="3429000" y="6256564"/>
          <a:ext cx="749300" cy="31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151130</xdr:rowOff>
    </xdr:from>
    <xdr:to>
      <xdr:col>15</xdr:col>
      <xdr:colOff>101600</xdr:colOff>
      <xdr:row>38</xdr:row>
      <xdr:rowOff>81280</xdr:rowOff>
    </xdr:to>
    <xdr:sp macro="" textlink="">
      <xdr:nvSpPr>
        <xdr:cNvPr id="78" name="楕円 77">
          <a:extLst>
            <a:ext uri="{FF2B5EF4-FFF2-40B4-BE49-F238E27FC236}">
              <a16:creationId xmlns:a16="http://schemas.microsoft.com/office/drawing/2014/main" id="{2DD243D7-1F70-4466-BD50-F29AD6BA99E7}"/>
            </a:ext>
          </a:extLst>
        </xdr:cNvPr>
        <xdr:cNvSpPr/>
      </xdr:nvSpPr>
      <xdr:spPr>
        <a:xfrm>
          <a:off x="2571750" y="62661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141514</xdr:rowOff>
    </xdr:from>
    <xdr:to>
      <xdr:col>19</xdr:col>
      <xdr:colOff>177800</xdr:colOff>
      <xdr:row>38</xdr:row>
      <xdr:rowOff>30480</xdr:rowOff>
    </xdr:to>
    <xdr:cxnSp macro="">
      <xdr:nvCxnSpPr>
        <xdr:cNvPr id="79" name="直線コネクタ 78">
          <a:extLst>
            <a:ext uri="{FF2B5EF4-FFF2-40B4-BE49-F238E27FC236}">
              <a16:creationId xmlns:a16="http://schemas.microsoft.com/office/drawing/2014/main" id="{13BCE557-F280-494E-96A7-B9BBB0E70A05}"/>
            </a:ext>
          </a:extLst>
        </xdr:cNvPr>
        <xdr:cNvCxnSpPr/>
      </xdr:nvCxnSpPr>
      <xdr:spPr>
        <a:xfrm flipV="1">
          <a:off x="2622550" y="6256564"/>
          <a:ext cx="806450" cy="54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105410</xdr:rowOff>
    </xdr:from>
    <xdr:to>
      <xdr:col>10</xdr:col>
      <xdr:colOff>165100</xdr:colOff>
      <xdr:row>38</xdr:row>
      <xdr:rowOff>35560</xdr:rowOff>
    </xdr:to>
    <xdr:sp macro="" textlink="">
      <xdr:nvSpPr>
        <xdr:cNvPr id="80" name="楕円 79">
          <a:extLst>
            <a:ext uri="{FF2B5EF4-FFF2-40B4-BE49-F238E27FC236}">
              <a16:creationId xmlns:a16="http://schemas.microsoft.com/office/drawing/2014/main" id="{21D92A7F-FAD9-433B-9BE5-6E566C3EA339}"/>
            </a:ext>
          </a:extLst>
        </xdr:cNvPr>
        <xdr:cNvSpPr/>
      </xdr:nvSpPr>
      <xdr:spPr>
        <a:xfrm>
          <a:off x="1778000" y="62204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156210</xdr:rowOff>
    </xdr:from>
    <xdr:to>
      <xdr:col>15</xdr:col>
      <xdr:colOff>50800</xdr:colOff>
      <xdr:row>38</xdr:row>
      <xdr:rowOff>30480</xdr:rowOff>
    </xdr:to>
    <xdr:cxnSp macro="">
      <xdr:nvCxnSpPr>
        <xdr:cNvPr id="81" name="直線コネクタ 80">
          <a:extLst>
            <a:ext uri="{FF2B5EF4-FFF2-40B4-BE49-F238E27FC236}">
              <a16:creationId xmlns:a16="http://schemas.microsoft.com/office/drawing/2014/main" id="{7F9EE90C-38FF-4466-B9B4-0D3C31208AAA}"/>
            </a:ext>
          </a:extLst>
        </xdr:cNvPr>
        <xdr:cNvCxnSpPr/>
      </xdr:nvCxnSpPr>
      <xdr:spPr>
        <a:xfrm>
          <a:off x="1828800" y="6271260"/>
          <a:ext cx="79375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165826</xdr:rowOff>
    </xdr:from>
    <xdr:to>
      <xdr:col>6</xdr:col>
      <xdr:colOff>38100</xdr:colOff>
      <xdr:row>41</xdr:row>
      <xdr:rowOff>95976</xdr:rowOff>
    </xdr:to>
    <xdr:sp macro="" textlink="">
      <xdr:nvSpPr>
        <xdr:cNvPr id="82" name="楕円 81">
          <a:extLst>
            <a:ext uri="{FF2B5EF4-FFF2-40B4-BE49-F238E27FC236}">
              <a16:creationId xmlns:a16="http://schemas.microsoft.com/office/drawing/2014/main" id="{3BB0F380-FC71-471E-8C6A-4DC16B41BBBB}"/>
            </a:ext>
          </a:extLst>
        </xdr:cNvPr>
        <xdr:cNvSpPr/>
      </xdr:nvSpPr>
      <xdr:spPr>
        <a:xfrm>
          <a:off x="984250" y="677617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156210</xdr:rowOff>
    </xdr:from>
    <xdr:to>
      <xdr:col>10</xdr:col>
      <xdr:colOff>114300</xdr:colOff>
      <xdr:row>41</xdr:row>
      <xdr:rowOff>45176</xdr:rowOff>
    </xdr:to>
    <xdr:cxnSp macro="">
      <xdr:nvCxnSpPr>
        <xdr:cNvPr id="83" name="直線コネクタ 82">
          <a:extLst>
            <a:ext uri="{FF2B5EF4-FFF2-40B4-BE49-F238E27FC236}">
              <a16:creationId xmlns:a16="http://schemas.microsoft.com/office/drawing/2014/main" id="{D118AF37-6B49-44BE-AE46-13E6F0D0825E}"/>
            </a:ext>
          </a:extLst>
        </xdr:cNvPr>
        <xdr:cNvCxnSpPr/>
      </xdr:nvCxnSpPr>
      <xdr:spPr>
        <a:xfrm flipV="1">
          <a:off x="1028700" y="6271260"/>
          <a:ext cx="800100" cy="549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82204</xdr:rowOff>
    </xdr:from>
    <xdr:ext cx="405111" cy="259045"/>
    <xdr:sp macro="" textlink="">
      <xdr:nvSpPr>
        <xdr:cNvPr id="84" name="n_1aveValue【図書館】&#10;有形固定資産減価償却率">
          <a:extLst>
            <a:ext uri="{FF2B5EF4-FFF2-40B4-BE49-F238E27FC236}">
              <a16:creationId xmlns:a16="http://schemas.microsoft.com/office/drawing/2014/main" id="{E2C79FF3-DC7E-4A30-BDB3-886DB9D1C8D5}"/>
            </a:ext>
          </a:extLst>
        </xdr:cNvPr>
        <xdr:cNvSpPr txBox="1"/>
      </xdr:nvSpPr>
      <xdr:spPr>
        <a:xfrm>
          <a:off x="3239144" y="6362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70049</xdr:rowOff>
    </xdr:from>
    <xdr:ext cx="405111" cy="259045"/>
    <xdr:sp macro="" textlink="">
      <xdr:nvSpPr>
        <xdr:cNvPr id="85" name="n_2aveValue【図書館】&#10;有形固定資産減価償却率">
          <a:extLst>
            <a:ext uri="{FF2B5EF4-FFF2-40B4-BE49-F238E27FC236}">
              <a16:creationId xmlns:a16="http://schemas.microsoft.com/office/drawing/2014/main" id="{E6702466-37A4-4447-A52C-FE5096D21C2D}"/>
            </a:ext>
          </a:extLst>
        </xdr:cNvPr>
        <xdr:cNvSpPr txBox="1"/>
      </xdr:nvSpPr>
      <xdr:spPr>
        <a:xfrm>
          <a:off x="2439044" y="60199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28320</xdr:rowOff>
    </xdr:from>
    <xdr:ext cx="405111" cy="259045"/>
    <xdr:sp macro="" textlink="">
      <xdr:nvSpPr>
        <xdr:cNvPr id="86" name="n_3aveValue【図書館】&#10;有形固定資産減価償却率">
          <a:extLst>
            <a:ext uri="{FF2B5EF4-FFF2-40B4-BE49-F238E27FC236}">
              <a16:creationId xmlns:a16="http://schemas.microsoft.com/office/drawing/2014/main" id="{38D5A1B2-34E9-4787-8747-943D8CA5055F}"/>
            </a:ext>
          </a:extLst>
        </xdr:cNvPr>
        <xdr:cNvSpPr txBox="1"/>
      </xdr:nvSpPr>
      <xdr:spPr>
        <a:xfrm>
          <a:off x="1645294" y="6308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60251</xdr:rowOff>
    </xdr:from>
    <xdr:ext cx="405111" cy="259045"/>
    <xdr:sp macro="" textlink="">
      <xdr:nvSpPr>
        <xdr:cNvPr id="87" name="n_4aveValue【図書館】&#10;有形固定資産減価償却率">
          <a:extLst>
            <a:ext uri="{FF2B5EF4-FFF2-40B4-BE49-F238E27FC236}">
              <a16:creationId xmlns:a16="http://schemas.microsoft.com/office/drawing/2014/main" id="{BF3730B3-67F4-4B1D-9074-C9C070FE22DE}"/>
            </a:ext>
          </a:extLst>
        </xdr:cNvPr>
        <xdr:cNvSpPr txBox="1"/>
      </xdr:nvSpPr>
      <xdr:spPr>
        <a:xfrm>
          <a:off x="851544" y="6010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37391</xdr:rowOff>
    </xdr:from>
    <xdr:ext cx="405111" cy="259045"/>
    <xdr:sp macro="" textlink="">
      <xdr:nvSpPr>
        <xdr:cNvPr id="88" name="n_1mainValue【図書館】&#10;有形固定資産減価償却率">
          <a:extLst>
            <a:ext uri="{FF2B5EF4-FFF2-40B4-BE49-F238E27FC236}">
              <a16:creationId xmlns:a16="http://schemas.microsoft.com/office/drawing/2014/main" id="{0047DC4C-B3C6-40C5-9BAF-C1CE210D1791}"/>
            </a:ext>
          </a:extLst>
        </xdr:cNvPr>
        <xdr:cNvSpPr txBox="1"/>
      </xdr:nvSpPr>
      <xdr:spPr>
        <a:xfrm>
          <a:off x="3239144" y="5987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72407</xdr:rowOff>
    </xdr:from>
    <xdr:ext cx="405111" cy="259045"/>
    <xdr:sp macro="" textlink="">
      <xdr:nvSpPr>
        <xdr:cNvPr id="89" name="n_2mainValue【図書館】&#10;有形固定資産減価償却率">
          <a:extLst>
            <a:ext uri="{FF2B5EF4-FFF2-40B4-BE49-F238E27FC236}">
              <a16:creationId xmlns:a16="http://schemas.microsoft.com/office/drawing/2014/main" id="{8F0181CF-2A31-4755-910C-387614E15A33}"/>
            </a:ext>
          </a:extLst>
        </xdr:cNvPr>
        <xdr:cNvSpPr txBox="1"/>
      </xdr:nvSpPr>
      <xdr:spPr>
        <a:xfrm>
          <a:off x="2439044" y="6352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52087</xdr:rowOff>
    </xdr:from>
    <xdr:ext cx="405111" cy="259045"/>
    <xdr:sp macro="" textlink="">
      <xdr:nvSpPr>
        <xdr:cNvPr id="90" name="n_3mainValue【図書館】&#10;有形固定資産減価償却率">
          <a:extLst>
            <a:ext uri="{FF2B5EF4-FFF2-40B4-BE49-F238E27FC236}">
              <a16:creationId xmlns:a16="http://schemas.microsoft.com/office/drawing/2014/main" id="{FE6C45C8-E56C-4853-9670-E840FF3C21B8}"/>
            </a:ext>
          </a:extLst>
        </xdr:cNvPr>
        <xdr:cNvSpPr txBox="1"/>
      </xdr:nvSpPr>
      <xdr:spPr>
        <a:xfrm>
          <a:off x="1645294" y="6002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87103</xdr:rowOff>
    </xdr:from>
    <xdr:ext cx="405111" cy="259045"/>
    <xdr:sp macro="" textlink="">
      <xdr:nvSpPr>
        <xdr:cNvPr id="91" name="n_4mainValue【図書館】&#10;有形固定資産減価償却率">
          <a:extLst>
            <a:ext uri="{FF2B5EF4-FFF2-40B4-BE49-F238E27FC236}">
              <a16:creationId xmlns:a16="http://schemas.microsoft.com/office/drawing/2014/main" id="{D2FB8ADD-C1CD-4B3F-B128-B968AC2D929B}"/>
            </a:ext>
          </a:extLst>
        </xdr:cNvPr>
        <xdr:cNvSpPr txBox="1"/>
      </xdr:nvSpPr>
      <xdr:spPr>
        <a:xfrm>
          <a:off x="851544" y="6862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94238D95-8432-409B-BFFD-098857C2FA2D}"/>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3E1E53AE-8A3E-4005-9DDD-D426753F1FEE}"/>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D70DAE0C-02B0-47C1-868A-70118C5871FE}"/>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C1E5D8C0-51E2-4101-A4F4-8C56E4DB966B}"/>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1C3FF53D-8DBA-4B9C-A972-4B519ABD5DEE}"/>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FD8E3A2C-650C-4C4F-AAA3-6967AAC985C7}"/>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31952390-DDB6-444A-96CF-3ACC4C46295E}"/>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5630587B-1513-4463-8D14-C0BBBF164D45}"/>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BC1EC040-9369-4648-B0C4-DBC118CBBF11}"/>
            </a:ext>
          </a:extLst>
        </xdr:cNvPr>
        <xdr:cNvSpPr txBox="1"/>
      </xdr:nvSpPr>
      <xdr:spPr>
        <a:xfrm>
          <a:off x="591820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D3CC8BE7-CE33-4F3F-A1DF-898652DB95B7}"/>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3176F912-0992-45D2-AC6A-0A0933C1B6B9}"/>
            </a:ext>
          </a:extLst>
        </xdr:cNvPr>
        <xdr:cNvCxnSpPr/>
      </xdr:nvCxnSpPr>
      <xdr:spPr>
        <a:xfrm>
          <a:off x="5956300" y="6908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2FED0755-B68E-415F-8C64-E40E311CBFE3}"/>
            </a:ext>
          </a:extLst>
        </xdr:cNvPr>
        <xdr:cNvSpPr txBox="1"/>
      </xdr:nvSpPr>
      <xdr:spPr>
        <a:xfrm>
          <a:off x="5527221" y="677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6CB0865A-713A-47E5-A9C8-E53BDEFA6AF5}"/>
            </a:ext>
          </a:extLst>
        </xdr:cNvPr>
        <xdr:cNvCxnSpPr/>
      </xdr:nvCxnSpPr>
      <xdr:spPr>
        <a:xfrm>
          <a:off x="5956300" y="6464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CFCF1CF1-A45C-4D52-9F04-7EE152A56DA0}"/>
            </a:ext>
          </a:extLst>
        </xdr:cNvPr>
        <xdr:cNvSpPr txBox="1"/>
      </xdr:nvSpPr>
      <xdr:spPr>
        <a:xfrm>
          <a:off x="5527221" y="6328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F47D4896-D1A5-4755-9A28-A9FEE51CB98E}"/>
            </a:ext>
          </a:extLst>
        </xdr:cNvPr>
        <xdr:cNvCxnSpPr/>
      </xdr:nvCxnSpPr>
      <xdr:spPr>
        <a:xfrm>
          <a:off x="5956300" y="6026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27AA29F5-9EFF-429D-A16C-A835CCD04CD0}"/>
            </a:ext>
          </a:extLst>
        </xdr:cNvPr>
        <xdr:cNvSpPr txBox="1"/>
      </xdr:nvSpPr>
      <xdr:spPr>
        <a:xfrm>
          <a:off x="5527221" y="589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2B330A51-0EF6-4C7C-82D0-B389DB5BD03E}"/>
            </a:ext>
          </a:extLst>
        </xdr:cNvPr>
        <xdr:cNvCxnSpPr/>
      </xdr:nvCxnSpPr>
      <xdr:spPr>
        <a:xfrm>
          <a:off x="5956300" y="558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8A880237-E3B8-40A2-A755-0FE64438DE0E}"/>
            </a:ext>
          </a:extLst>
        </xdr:cNvPr>
        <xdr:cNvSpPr txBox="1"/>
      </xdr:nvSpPr>
      <xdr:spPr>
        <a:xfrm>
          <a:off x="5527221" y="5452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BA5D9062-0990-485B-8385-E0C41B4CB579}"/>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989AB10A-C225-4D8E-A8EE-F555690A58DC}"/>
            </a:ext>
          </a:extLst>
        </xdr:cNvPr>
        <xdr:cNvSpPr txBox="1"/>
      </xdr:nvSpPr>
      <xdr:spPr>
        <a:xfrm>
          <a:off x="552722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DE848DD3-B0BD-4600-AB5F-40EAB0AA90B3}"/>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35</xdr:row>
      <xdr:rowOff>51054</xdr:rowOff>
    </xdr:from>
    <xdr:to>
      <xdr:col>54</xdr:col>
      <xdr:colOff>189865</xdr:colOff>
      <xdr:row>41</xdr:row>
      <xdr:rowOff>73914</xdr:rowOff>
    </xdr:to>
    <xdr:cxnSp macro="">
      <xdr:nvCxnSpPr>
        <xdr:cNvPr id="113" name="直線コネクタ 112">
          <a:extLst>
            <a:ext uri="{FF2B5EF4-FFF2-40B4-BE49-F238E27FC236}">
              <a16:creationId xmlns:a16="http://schemas.microsoft.com/office/drawing/2014/main" id="{ABCB8A0A-7D13-481C-BF32-DD464DA97532}"/>
            </a:ext>
          </a:extLst>
        </xdr:cNvPr>
        <xdr:cNvCxnSpPr/>
      </xdr:nvCxnSpPr>
      <xdr:spPr>
        <a:xfrm flipV="1">
          <a:off x="9429115" y="5835904"/>
          <a:ext cx="0" cy="1013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77741</xdr:rowOff>
    </xdr:from>
    <xdr:ext cx="469744" cy="259045"/>
    <xdr:sp macro="" textlink="">
      <xdr:nvSpPr>
        <xdr:cNvPr id="114" name="【図書館】&#10;一人当たり面積最小値テキスト">
          <a:extLst>
            <a:ext uri="{FF2B5EF4-FFF2-40B4-BE49-F238E27FC236}">
              <a16:creationId xmlns:a16="http://schemas.microsoft.com/office/drawing/2014/main" id="{7408279F-6F93-40F5-ADAF-6DFAA967AB64}"/>
            </a:ext>
          </a:extLst>
        </xdr:cNvPr>
        <xdr:cNvSpPr txBox="1"/>
      </xdr:nvSpPr>
      <xdr:spPr>
        <a:xfrm>
          <a:off x="9467850" y="6853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73914</xdr:rowOff>
    </xdr:from>
    <xdr:to>
      <xdr:col>55</xdr:col>
      <xdr:colOff>88900</xdr:colOff>
      <xdr:row>41</xdr:row>
      <xdr:rowOff>73914</xdr:rowOff>
    </xdr:to>
    <xdr:cxnSp macro="">
      <xdr:nvCxnSpPr>
        <xdr:cNvPr id="115" name="直線コネクタ 114">
          <a:extLst>
            <a:ext uri="{FF2B5EF4-FFF2-40B4-BE49-F238E27FC236}">
              <a16:creationId xmlns:a16="http://schemas.microsoft.com/office/drawing/2014/main" id="{4C7628C6-F66C-465E-AED3-69705809ADDF}"/>
            </a:ext>
          </a:extLst>
        </xdr:cNvPr>
        <xdr:cNvCxnSpPr/>
      </xdr:nvCxnSpPr>
      <xdr:spPr>
        <a:xfrm>
          <a:off x="9359900" y="684936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169181</xdr:rowOff>
    </xdr:from>
    <xdr:ext cx="469744" cy="259045"/>
    <xdr:sp macro="" textlink="">
      <xdr:nvSpPr>
        <xdr:cNvPr id="116" name="【図書館】&#10;一人当たり面積最大値テキスト">
          <a:extLst>
            <a:ext uri="{FF2B5EF4-FFF2-40B4-BE49-F238E27FC236}">
              <a16:creationId xmlns:a16="http://schemas.microsoft.com/office/drawing/2014/main" id="{B7168D25-D21F-4369-A521-2E997498CFC9}"/>
            </a:ext>
          </a:extLst>
        </xdr:cNvPr>
        <xdr:cNvSpPr txBox="1"/>
      </xdr:nvSpPr>
      <xdr:spPr>
        <a:xfrm>
          <a:off x="9467850" y="5617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51054</xdr:rowOff>
    </xdr:from>
    <xdr:to>
      <xdr:col>55</xdr:col>
      <xdr:colOff>88900</xdr:colOff>
      <xdr:row>35</xdr:row>
      <xdr:rowOff>51054</xdr:rowOff>
    </xdr:to>
    <xdr:cxnSp macro="">
      <xdr:nvCxnSpPr>
        <xdr:cNvPr id="117" name="直線コネクタ 116">
          <a:extLst>
            <a:ext uri="{FF2B5EF4-FFF2-40B4-BE49-F238E27FC236}">
              <a16:creationId xmlns:a16="http://schemas.microsoft.com/office/drawing/2014/main" id="{E32E2541-CE75-4C63-B484-C26DE4DE1B43}"/>
            </a:ext>
          </a:extLst>
        </xdr:cNvPr>
        <xdr:cNvCxnSpPr/>
      </xdr:nvCxnSpPr>
      <xdr:spPr>
        <a:xfrm>
          <a:off x="9359900" y="583590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114571</xdr:rowOff>
    </xdr:from>
    <xdr:ext cx="469744" cy="259045"/>
    <xdr:sp macro="" textlink="">
      <xdr:nvSpPr>
        <xdr:cNvPr id="118" name="【図書館】&#10;一人当たり面積平均値テキスト">
          <a:extLst>
            <a:ext uri="{FF2B5EF4-FFF2-40B4-BE49-F238E27FC236}">
              <a16:creationId xmlns:a16="http://schemas.microsoft.com/office/drawing/2014/main" id="{AB55610F-17EF-456D-B531-19D8B7F65198}"/>
            </a:ext>
          </a:extLst>
        </xdr:cNvPr>
        <xdr:cNvSpPr txBox="1"/>
      </xdr:nvSpPr>
      <xdr:spPr>
        <a:xfrm>
          <a:off x="9467850" y="63947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91694</xdr:rowOff>
    </xdr:from>
    <xdr:to>
      <xdr:col>55</xdr:col>
      <xdr:colOff>50800</xdr:colOff>
      <xdr:row>40</xdr:row>
      <xdr:rowOff>21844</xdr:rowOff>
    </xdr:to>
    <xdr:sp macro="" textlink="">
      <xdr:nvSpPr>
        <xdr:cNvPr id="119" name="フローチャート: 判断 118">
          <a:extLst>
            <a:ext uri="{FF2B5EF4-FFF2-40B4-BE49-F238E27FC236}">
              <a16:creationId xmlns:a16="http://schemas.microsoft.com/office/drawing/2014/main" id="{F785C34A-B4EC-405C-83D1-91C667A37B7E}"/>
            </a:ext>
          </a:extLst>
        </xdr:cNvPr>
        <xdr:cNvSpPr/>
      </xdr:nvSpPr>
      <xdr:spPr>
        <a:xfrm>
          <a:off x="9398000" y="653694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96266</xdr:rowOff>
    </xdr:from>
    <xdr:to>
      <xdr:col>50</xdr:col>
      <xdr:colOff>165100</xdr:colOff>
      <xdr:row>40</xdr:row>
      <xdr:rowOff>26416</xdr:rowOff>
    </xdr:to>
    <xdr:sp macro="" textlink="">
      <xdr:nvSpPr>
        <xdr:cNvPr id="120" name="フローチャート: 判断 119">
          <a:extLst>
            <a:ext uri="{FF2B5EF4-FFF2-40B4-BE49-F238E27FC236}">
              <a16:creationId xmlns:a16="http://schemas.microsoft.com/office/drawing/2014/main" id="{F96DE933-AA8B-4732-A5EC-3DF4124F1EAF}"/>
            </a:ext>
          </a:extLst>
        </xdr:cNvPr>
        <xdr:cNvSpPr/>
      </xdr:nvSpPr>
      <xdr:spPr>
        <a:xfrm>
          <a:off x="8636000" y="654151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82550</xdr:rowOff>
    </xdr:from>
    <xdr:to>
      <xdr:col>46</xdr:col>
      <xdr:colOff>38100</xdr:colOff>
      <xdr:row>40</xdr:row>
      <xdr:rowOff>12700</xdr:rowOff>
    </xdr:to>
    <xdr:sp macro="" textlink="">
      <xdr:nvSpPr>
        <xdr:cNvPr id="121" name="フローチャート: 判断 120">
          <a:extLst>
            <a:ext uri="{FF2B5EF4-FFF2-40B4-BE49-F238E27FC236}">
              <a16:creationId xmlns:a16="http://schemas.microsoft.com/office/drawing/2014/main" id="{B07BAAF2-39EE-4C87-A2DC-4F19EB94CBE5}"/>
            </a:ext>
          </a:extLst>
        </xdr:cNvPr>
        <xdr:cNvSpPr/>
      </xdr:nvSpPr>
      <xdr:spPr>
        <a:xfrm>
          <a:off x="7842250" y="65278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87122</xdr:rowOff>
    </xdr:from>
    <xdr:to>
      <xdr:col>41</xdr:col>
      <xdr:colOff>101600</xdr:colOff>
      <xdr:row>40</xdr:row>
      <xdr:rowOff>17272</xdr:rowOff>
    </xdr:to>
    <xdr:sp macro="" textlink="">
      <xdr:nvSpPr>
        <xdr:cNvPr id="122" name="フローチャート: 判断 121">
          <a:extLst>
            <a:ext uri="{FF2B5EF4-FFF2-40B4-BE49-F238E27FC236}">
              <a16:creationId xmlns:a16="http://schemas.microsoft.com/office/drawing/2014/main" id="{93974BEB-CF98-4B3C-842D-AF6A4D821DFE}"/>
            </a:ext>
          </a:extLst>
        </xdr:cNvPr>
        <xdr:cNvSpPr/>
      </xdr:nvSpPr>
      <xdr:spPr>
        <a:xfrm>
          <a:off x="7029450" y="653237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77978</xdr:rowOff>
    </xdr:from>
    <xdr:to>
      <xdr:col>36</xdr:col>
      <xdr:colOff>165100</xdr:colOff>
      <xdr:row>40</xdr:row>
      <xdr:rowOff>8128</xdr:rowOff>
    </xdr:to>
    <xdr:sp macro="" textlink="">
      <xdr:nvSpPr>
        <xdr:cNvPr id="123" name="フローチャート: 判断 122">
          <a:extLst>
            <a:ext uri="{FF2B5EF4-FFF2-40B4-BE49-F238E27FC236}">
              <a16:creationId xmlns:a16="http://schemas.microsoft.com/office/drawing/2014/main" id="{C8735349-2FFC-42AB-9117-895B19994E4E}"/>
            </a:ext>
          </a:extLst>
        </xdr:cNvPr>
        <xdr:cNvSpPr/>
      </xdr:nvSpPr>
      <xdr:spPr>
        <a:xfrm>
          <a:off x="6235700" y="652322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9CA0478C-FCF4-4D29-A0B8-BD636AA06E75}"/>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D7AC1FEA-38C2-4211-BFD1-7B7898047C0D}"/>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07B32A0-662E-471B-A722-A98DF7F7F240}"/>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0753195-03B5-44BE-8B2B-340948718D6D}"/>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BCC08EA0-BE4C-419D-9025-55E60C5F3E40}"/>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57404</xdr:rowOff>
    </xdr:from>
    <xdr:to>
      <xdr:col>55</xdr:col>
      <xdr:colOff>50800</xdr:colOff>
      <xdr:row>40</xdr:row>
      <xdr:rowOff>159004</xdr:rowOff>
    </xdr:to>
    <xdr:sp macro="" textlink="">
      <xdr:nvSpPr>
        <xdr:cNvPr id="129" name="楕円 128">
          <a:extLst>
            <a:ext uri="{FF2B5EF4-FFF2-40B4-BE49-F238E27FC236}">
              <a16:creationId xmlns:a16="http://schemas.microsoft.com/office/drawing/2014/main" id="{F96C7F61-22CC-4E05-A627-D40A20F77575}"/>
            </a:ext>
          </a:extLst>
        </xdr:cNvPr>
        <xdr:cNvSpPr/>
      </xdr:nvSpPr>
      <xdr:spPr>
        <a:xfrm>
          <a:off x="9398000" y="666775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35831</xdr:rowOff>
    </xdr:from>
    <xdr:ext cx="469744" cy="259045"/>
    <xdr:sp macro="" textlink="">
      <xdr:nvSpPr>
        <xdr:cNvPr id="130" name="【図書館】&#10;一人当たり面積該当値テキスト">
          <a:extLst>
            <a:ext uri="{FF2B5EF4-FFF2-40B4-BE49-F238E27FC236}">
              <a16:creationId xmlns:a16="http://schemas.microsoft.com/office/drawing/2014/main" id="{437EBDAC-5B83-465E-BE34-9DF9F5D2995B}"/>
            </a:ext>
          </a:extLst>
        </xdr:cNvPr>
        <xdr:cNvSpPr txBox="1"/>
      </xdr:nvSpPr>
      <xdr:spPr>
        <a:xfrm>
          <a:off x="9467850" y="6646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57404</xdr:rowOff>
    </xdr:from>
    <xdr:to>
      <xdr:col>50</xdr:col>
      <xdr:colOff>165100</xdr:colOff>
      <xdr:row>40</xdr:row>
      <xdr:rowOff>159004</xdr:rowOff>
    </xdr:to>
    <xdr:sp macro="" textlink="">
      <xdr:nvSpPr>
        <xdr:cNvPr id="131" name="楕円 130">
          <a:extLst>
            <a:ext uri="{FF2B5EF4-FFF2-40B4-BE49-F238E27FC236}">
              <a16:creationId xmlns:a16="http://schemas.microsoft.com/office/drawing/2014/main" id="{95816CEC-E3EE-46D0-81B5-ED9D7B4C8745}"/>
            </a:ext>
          </a:extLst>
        </xdr:cNvPr>
        <xdr:cNvSpPr/>
      </xdr:nvSpPr>
      <xdr:spPr>
        <a:xfrm>
          <a:off x="8636000" y="6667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108204</xdr:rowOff>
    </xdr:from>
    <xdr:to>
      <xdr:col>55</xdr:col>
      <xdr:colOff>0</xdr:colOff>
      <xdr:row>40</xdr:row>
      <xdr:rowOff>108204</xdr:rowOff>
    </xdr:to>
    <xdr:cxnSp macro="">
      <xdr:nvCxnSpPr>
        <xdr:cNvPr id="132" name="直線コネクタ 131">
          <a:extLst>
            <a:ext uri="{FF2B5EF4-FFF2-40B4-BE49-F238E27FC236}">
              <a16:creationId xmlns:a16="http://schemas.microsoft.com/office/drawing/2014/main" id="{3BBB1E46-0947-4B84-AE22-FB6EA8A58FE4}"/>
            </a:ext>
          </a:extLst>
        </xdr:cNvPr>
        <xdr:cNvCxnSpPr/>
      </xdr:nvCxnSpPr>
      <xdr:spPr>
        <a:xfrm>
          <a:off x="8686800" y="6718554"/>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61976</xdr:rowOff>
    </xdr:from>
    <xdr:to>
      <xdr:col>46</xdr:col>
      <xdr:colOff>38100</xdr:colOff>
      <xdr:row>40</xdr:row>
      <xdr:rowOff>163576</xdr:rowOff>
    </xdr:to>
    <xdr:sp macro="" textlink="">
      <xdr:nvSpPr>
        <xdr:cNvPr id="133" name="楕円 132">
          <a:extLst>
            <a:ext uri="{FF2B5EF4-FFF2-40B4-BE49-F238E27FC236}">
              <a16:creationId xmlns:a16="http://schemas.microsoft.com/office/drawing/2014/main" id="{48988CEE-968E-4287-9E87-53184134BB4D}"/>
            </a:ext>
          </a:extLst>
        </xdr:cNvPr>
        <xdr:cNvSpPr/>
      </xdr:nvSpPr>
      <xdr:spPr>
        <a:xfrm>
          <a:off x="7842250" y="667232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108204</xdr:rowOff>
    </xdr:from>
    <xdr:to>
      <xdr:col>50</xdr:col>
      <xdr:colOff>114300</xdr:colOff>
      <xdr:row>40</xdr:row>
      <xdr:rowOff>112776</xdr:rowOff>
    </xdr:to>
    <xdr:cxnSp macro="">
      <xdr:nvCxnSpPr>
        <xdr:cNvPr id="134" name="直線コネクタ 133">
          <a:extLst>
            <a:ext uri="{FF2B5EF4-FFF2-40B4-BE49-F238E27FC236}">
              <a16:creationId xmlns:a16="http://schemas.microsoft.com/office/drawing/2014/main" id="{8671311F-374A-4EEE-A2A9-242EB23C25F0}"/>
            </a:ext>
          </a:extLst>
        </xdr:cNvPr>
        <xdr:cNvCxnSpPr/>
      </xdr:nvCxnSpPr>
      <xdr:spPr>
        <a:xfrm flipV="1">
          <a:off x="7886700" y="6718554"/>
          <a:ext cx="8001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61976</xdr:rowOff>
    </xdr:from>
    <xdr:to>
      <xdr:col>41</xdr:col>
      <xdr:colOff>101600</xdr:colOff>
      <xdr:row>40</xdr:row>
      <xdr:rowOff>163576</xdr:rowOff>
    </xdr:to>
    <xdr:sp macro="" textlink="">
      <xdr:nvSpPr>
        <xdr:cNvPr id="135" name="楕円 134">
          <a:extLst>
            <a:ext uri="{FF2B5EF4-FFF2-40B4-BE49-F238E27FC236}">
              <a16:creationId xmlns:a16="http://schemas.microsoft.com/office/drawing/2014/main" id="{335EE401-E9FF-4240-9DC0-37969723B35C}"/>
            </a:ext>
          </a:extLst>
        </xdr:cNvPr>
        <xdr:cNvSpPr/>
      </xdr:nvSpPr>
      <xdr:spPr>
        <a:xfrm>
          <a:off x="7029450" y="6672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112776</xdr:rowOff>
    </xdr:from>
    <xdr:to>
      <xdr:col>45</xdr:col>
      <xdr:colOff>177800</xdr:colOff>
      <xdr:row>40</xdr:row>
      <xdr:rowOff>112776</xdr:rowOff>
    </xdr:to>
    <xdr:cxnSp macro="">
      <xdr:nvCxnSpPr>
        <xdr:cNvPr id="136" name="直線コネクタ 135">
          <a:extLst>
            <a:ext uri="{FF2B5EF4-FFF2-40B4-BE49-F238E27FC236}">
              <a16:creationId xmlns:a16="http://schemas.microsoft.com/office/drawing/2014/main" id="{A2C1DCD3-25B1-4114-A793-B87AE692B6D5}"/>
            </a:ext>
          </a:extLst>
        </xdr:cNvPr>
        <xdr:cNvCxnSpPr/>
      </xdr:nvCxnSpPr>
      <xdr:spPr>
        <a:xfrm>
          <a:off x="7080250" y="6723126"/>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66548</xdr:rowOff>
    </xdr:from>
    <xdr:to>
      <xdr:col>36</xdr:col>
      <xdr:colOff>165100</xdr:colOff>
      <xdr:row>40</xdr:row>
      <xdr:rowOff>168148</xdr:rowOff>
    </xdr:to>
    <xdr:sp macro="" textlink="">
      <xdr:nvSpPr>
        <xdr:cNvPr id="137" name="楕円 136">
          <a:extLst>
            <a:ext uri="{FF2B5EF4-FFF2-40B4-BE49-F238E27FC236}">
              <a16:creationId xmlns:a16="http://schemas.microsoft.com/office/drawing/2014/main" id="{D33CE0E5-A07E-4CFD-BC87-0FE9F11FC5C2}"/>
            </a:ext>
          </a:extLst>
        </xdr:cNvPr>
        <xdr:cNvSpPr/>
      </xdr:nvSpPr>
      <xdr:spPr>
        <a:xfrm>
          <a:off x="6235700" y="6676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112776</xdr:rowOff>
    </xdr:from>
    <xdr:to>
      <xdr:col>41</xdr:col>
      <xdr:colOff>50800</xdr:colOff>
      <xdr:row>40</xdr:row>
      <xdr:rowOff>117348</xdr:rowOff>
    </xdr:to>
    <xdr:cxnSp macro="">
      <xdr:nvCxnSpPr>
        <xdr:cNvPr id="138" name="直線コネクタ 137">
          <a:extLst>
            <a:ext uri="{FF2B5EF4-FFF2-40B4-BE49-F238E27FC236}">
              <a16:creationId xmlns:a16="http://schemas.microsoft.com/office/drawing/2014/main" id="{581D30C0-B3FF-471E-B20B-07BB7148B7A6}"/>
            </a:ext>
          </a:extLst>
        </xdr:cNvPr>
        <xdr:cNvCxnSpPr/>
      </xdr:nvCxnSpPr>
      <xdr:spPr>
        <a:xfrm flipV="1">
          <a:off x="6286500" y="6723126"/>
          <a:ext cx="7937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42943</xdr:rowOff>
    </xdr:from>
    <xdr:ext cx="469744" cy="259045"/>
    <xdr:sp macro="" textlink="">
      <xdr:nvSpPr>
        <xdr:cNvPr id="139" name="n_1aveValue【図書館】&#10;一人当たり面積">
          <a:extLst>
            <a:ext uri="{FF2B5EF4-FFF2-40B4-BE49-F238E27FC236}">
              <a16:creationId xmlns:a16="http://schemas.microsoft.com/office/drawing/2014/main" id="{414EDE65-7BC0-4BD7-B7B7-1D693F1056DF}"/>
            </a:ext>
          </a:extLst>
        </xdr:cNvPr>
        <xdr:cNvSpPr txBox="1"/>
      </xdr:nvSpPr>
      <xdr:spPr>
        <a:xfrm>
          <a:off x="8458277" y="6323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29227</xdr:rowOff>
    </xdr:from>
    <xdr:ext cx="469744" cy="259045"/>
    <xdr:sp macro="" textlink="">
      <xdr:nvSpPr>
        <xdr:cNvPr id="140" name="n_2aveValue【図書館】&#10;一人当たり面積">
          <a:extLst>
            <a:ext uri="{FF2B5EF4-FFF2-40B4-BE49-F238E27FC236}">
              <a16:creationId xmlns:a16="http://schemas.microsoft.com/office/drawing/2014/main" id="{6C8C0716-4521-4C93-A96B-11ADDB30D007}"/>
            </a:ext>
          </a:extLst>
        </xdr:cNvPr>
        <xdr:cNvSpPr txBox="1"/>
      </xdr:nvSpPr>
      <xdr:spPr>
        <a:xfrm>
          <a:off x="7677227" y="6309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33799</xdr:rowOff>
    </xdr:from>
    <xdr:ext cx="469744" cy="259045"/>
    <xdr:sp macro="" textlink="">
      <xdr:nvSpPr>
        <xdr:cNvPr id="141" name="n_3aveValue【図書館】&#10;一人当たり面積">
          <a:extLst>
            <a:ext uri="{FF2B5EF4-FFF2-40B4-BE49-F238E27FC236}">
              <a16:creationId xmlns:a16="http://schemas.microsoft.com/office/drawing/2014/main" id="{F1BAF493-1286-4C16-B276-E97C8BD9CEC0}"/>
            </a:ext>
          </a:extLst>
        </xdr:cNvPr>
        <xdr:cNvSpPr txBox="1"/>
      </xdr:nvSpPr>
      <xdr:spPr>
        <a:xfrm>
          <a:off x="6864427" y="6313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24655</xdr:rowOff>
    </xdr:from>
    <xdr:ext cx="469744" cy="259045"/>
    <xdr:sp macro="" textlink="">
      <xdr:nvSpPr>
        <xdr:cNvPr id="142" name="n_4aveValue【図書館】&#10;一人当たり面積">
          <a:extLst>
            <a:ext uri="{FF2B5EF4-FFF2-40B4-BE49-F238E27FC236}">
              <a16:creationId xmlns:a16="http://schemas.microsoft.com/office/drawing/2014/main" id="{27304A83-0308-422F-98EF-2B9074E52363}"/>
            </a:ext>
          </a:extLst>
        </xdr:cNvPr>
        <xdr:cNvSpPr txBox="1"/>
      </xdr:nvSpPr>
      <xdr:spPr>
        <a:xfrm>
          <a:off x="6070677" y="6304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150131</xdr:rowOff>
    </xdr:from>
    <xdr:ext cx="469744" cy="259045"/>
    <xdr:sp macro="" textlink="">
      <xdr:nvSpPr>
        <xdr:cNvPr id="143" name="n_1mainValue【図書館】&#10;一人当たり面積">
          <a:extLst>
            <a:ext uri="{FF2B5EF4-FFF2-40B4-BE49-F238E27FC236}">
              <a16:creationId xmlns:a16="http://schemas.microsoft.com/office/drawing/2014/main" id="{632FFC2F-DFEC-40E6-9398-8A92AA8DE77B}"/>
            </a:ext>
          </a:extLst>
        </xdr:cNvPr>
        <xdr:cNvSpPr txBox="1"/>
      </xdr:nvSpPr>
      <xdr:spPr>
        <a:xfrm>
          <a:off x="8458277" y="6760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154703</xdr:rowOff>
    </xdr:from>
    <xdr:ext cx="469744" cy="259045"/>
    <xdr:sp macro="" textlink="">
      <xdr:nvSpPr>
        <xdr:cNvPr id="144" name="n_2mainValue【図書館】&#10;一人当たり面積">
          <a:extLst>
            <a:ext uri="{FF2B5EF4-FFF2-40B4-BE49-F238E27FC236}">
              <a16:creationId xmlns:a16="http://schemas.microsoft.com/office/drawing/2014/main" id="{CD2CE948-6DAF-4958-9BBF-D3BAC4F624F3}"/>
            </a:ext>
          </a:extLst>
        </xdr:cNvPr>
        <xdr:cNvSpPr txBox="1"/>
      </xdr:nvSpPr>
      <xdr:spPr>
        <a:xfrm>
          <a:off x="7677227" y="6765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154703</xdr:rowOff>
    </xdr:from>
    <xdr:ext cx="469744" cy="259045"/>
    <xdr:sp macro="" textlink="">
      <xdr:nvSpPr>
        <xdr:cNvPr id="145" name="n_3mainValue【図書館】&#10;一人当たり面積">
          <a:extLst>
            <a:ext uri="{FF2B5EF4-FFF2-40B4-BE49-F238E27FC236}">
              <a16:creationId xmlns:a16="http://schemas.microsoft.com/office/drawing/2014/main" id="{3BCE97C3-4A89-4FCF-9BB8-CD8E81AC00A4}"/>
            </a:ext>
          </a:extLst>
        </xdr:cNvPr>
        <xdr:cNvSpPr txBox="1"/>
      </xdr:nvSpPr>
      <xdr:spPr>
        <a:xfrm>
          <a:off x="6864427" y="6765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159275</xdr:rowOff>
    </xdr:from>
    <xdr:ext cx="469744" cy="259045"/>
    <xdr:sp macro="" textlink="">
      <xdr:nvSpPr>
        <xdr:cNvPr id="146" name="n_4mainValue【図書館】&#10;一人当たり面積">
          <a:extLst>
            <a:ext uri="{FF2B5EF4-FFF2-40B4-BE49-F238E27FC236}">
              <a16:creationId xmlns:a16="http://schemas.microsoft.com/office/drawing/2014/main" id="{B1CC8C23-08AF-4DB0-9689-05708720C189}"/>
            </a:ext>
          </a:extLst>
        </xdr:cNvPr>
        <xdr:cNvSpPr txBox="1"/>
      </xdr:nvSpPr>
      <xdr:spPr>
        <a:xfrm>
          <a:off x="6070677" y="6769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5A7C4995-7310-46DF-8E4A-C3A12EEB6E97}"/>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4A655587-D614-4426-9CFA-BCD3E6EEBF4F}"/>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A1DDC2EA-F48C-4873-BF8C-0A14E6F63775}"/>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ED05008D-7A9A-40B4-8B87-B20DB7283004}"/>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079C8260-992E-44A4-9870-FB3240AFA34B}"/>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1E9BA390-1A26-4C96-B765-BF8E36507ABE}"/>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94A1E189-DA20-4F84-B217-976033EB9EC8}"/>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A0B6D4B3-EB16-444F-9F81-7A1BED72F7AD}"/>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B1992E73-9E7B-4BD8-BC74-39EDCB300035}"/>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37191255-FD48-4660-99FC-065094F63778}"/>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272D4EA0-410D-4DD4-8A14-1FFAEBDA64DE}"/>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995BA117-A24D-4871-9FBE-38EA5645AF52}"/>
            </a:ext>
          </a:extLst>
        </xdr:cNvPr>
        <xdr:cNvCxnSpPr/>
      </xdr:nvCxnSpPr>
      <xdr:spPr>
        <a:xfrm>
          <a:off x="6858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7E1853BC-1158-47ED-A935-D3CA543436DA}"/>
            </a:ext>
          </a:extLst>
        </xdr:cNvPr>
        <xdr:cNvSpPr txBox="1"/>
      </xdr:nvSpPr>
      <xdr:spPr>
        <a:xfrm>
          <a:off x="27577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9F0C856A-DE5B-44A2-ABDC-82E4B855FA95}"/>
            </a:ext>
          </a:extLst>
        </xdr:cNvPr>
        <xdr:cNvCxnSpPr/>
      </xdr:nvCxnSpPr>
      <xdr:spPr>
        <a:xfrm>
          <a:off x="6858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604A11C4-A263-47B1-B0F9-9458D7A89A70}"/>
            </a:ext>
          </a:extLst>
        </xdr:cNvPr>
        <xdr:cNvSpPr txBox="1"/>
      </xdr:nvSpPr>
      <xdr:spPr>
        <a:xfrm>
          <a:off x="3398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4EE254C2-0951-4075-8B67-24093C3B8307}"/>
            </a:ext>
          </a:extLst>
        </xdr:cNvPr>
        <xdr:cNvCxnSpPr/>
      </xdr:nvCxnSpPr>
      <xdr:spPr>
        <a:xfrm>
          <a:off x="6858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D32298E3-DCE3-4BD3-B3D0-483252A71744}"/>
            </a:ext>
          </a:extLst>
        </xdr:cNvPr>
        <xdr:cNvSpPr txBox="1"/>
      </xdr:nvSpPr>
      <xdr:spPr>
        <a:xfrm>
          <a:off x="3398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D6D52ACE-4DCB-4984-8BEC-088F23DE7B8F}"/>
            </a:ext>
          </a:extLst>
        </xdr:cNvPr>
        <xdr:cNvCxnSpPr/>
      </xdr:nvCxnSpPr>
      <xdr:spPr>
        <a:xfrm>
          <a:off x="6858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BD64C466-5C3E-4460-8EF1-BF9C5ACAE5CD}"/>
            </a:ext>
          </a:extLst>
        </xdr:cNvPr>
        <xdr:cNvSpPr txBox="1"/>
      </xdr:nvSpPr>
      <xdr:spPr>
        <a:xfrm>
          <a:off x="3398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201A3D2B-080E-44E7-8BAB-36C68029E1AD}"/>
            </a:ext>
          </a:extLst>
        </xdr:cNvPr>
        <xdr:cNvCxnSpPr/>
      </xdr:nvCxnSpPr>
      <xdr:spPr>
        <a:xfrm>
          <a:off x="6858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78782F0B-0B93-4EDC-A06D-492FFB8240C8}"/>
            </a:ext>
          </a:extLst>
        </xdr:cNvPr>
        <xdr:cNvSpPr txBox="1"/>
      </xdr:nvSpPr>
      <xdr:spPr>
        <a:xfrm>
          <a:off x="3398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0879A0AE-8473-4A5D-BB9F-2FA77253AA67}"/>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526F5FF1-0F12-49A4-84C9-13A765A6314E}"/>
            </a:ext>
          </a:extLst>
        </xdr:cNvPr>
        <xdr:cNvSpPr txBox="1"/>
      </xdr:nvSpPr>
      <xdr:spPr>
        <a:xfrm>
          <a:off x="384961" y="8677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899FAFA0-173A-4651-B76C-A1E3AA41B49D}"/>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6E4267D4-50A3-4A6A-8701-3610129F674A}"/>
            </a:ext>
          </a:extLst>
        </xdr:cNvPr>
        <xdr:cNvCxnSpPr/>
      </xdr:nvCxnSpPr>
      <xdr:spPr>
        <a:xfrm flipV="1">
          <a:off x="4177665" y="922020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AFA53869-0B0A-4A36-AC9D-3119B5F2DB8D}"/>
            </a:ext>
          </a:extLst>
        </xdr:cNvPr>
        <xdr:cNvSpPr txBox="1"/>
      </xdr:nvSpPr>
      <xdr:spPr>
        <a:xfrm>
          <a:off x="4216400" y="1065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E0F6F372-0017-4A41-B363-866378C3E99D}"/>
            </a:ext>
          </a:extLst>
        </xdr:cNvPr>
        <xdr:cNvCxnSpPr/>
      </xdr:nvCxnSpPr>
      <xdr:spPr>
        <a:xfrm>
          <a:off x="4108450" y="106489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D1C29477-9A3C-4A73-8E5F-6A84CD7922F9}"/>
            </a:ext>
          </a:extLst>
        </xdr:cNvPr>
        <xdr:cNvSpPr txBox="1"/>
      </xdr:nvSpPr>
      <xdr:spPr>
        <a:xfrm>
          <a:off x="4216400" y="900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175" name="直線コネクタ 174">
          <a:extLst>
            <a:ext uri="{FF2B5EF4-FFF2-40B4-BE49-F238E27FC236}">
              <a16:creationId xmlns:a16="http://schemas.microsoft.com/office/drawing/2014/main" id="{DD1843DB-1648-48EF-AB65-C7578DB6DC63}"/>
            </a:ext>
          </a:extLst>
        </xdr:cNvPr>
        <xdr:cNvCxnSpPr/>
      </xdr:nvCxnSpPr>
      <xdr:spPr>
        <a:xfrm>
          <a:off x="4108450" y="92202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74312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0FDDAD1D-570C-4447-83C5-BF9FA8317E19}"/>
            </a:ext>
          </a:extLst>
        </xdr:cNvPr>
        <xdr:cNvSpPr txBox="1"/>
      </xdr:nvSpPr>
      <xdr:spPr>
        <a:xfrm>
          <a:off x="4216400" y="99866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95885</xdr:rowOff>
    </xdr:from>
    <xdr:to>
      <xdr:col>24</xdr:col>
      <xdr:colOff>114300</xdr:colOff>
      <xdr:row>61</xdr:row>
      <xdr:rowOff>26035</xdr:rowOff>
    </xdr:to>
    <xdr:sp macro="" textlink="">
      <xdr:nvSpPr>
        <xdr:cNvPr id="177" name="フローチャート: 判断 176">
          <a:extLst>
            <a:ext uri="{FF2B5EF4-FFF2-40B4-BE49-F238E27FC236}">
              <a16:creationId xmlns:a16="http://schemas.microsoft.com/office/drawing/2014/main" id="{A7DD8DAA-4B09-48ED-B538-F09E6781817C}"/>
            </a:ext>
          </a:extLst>
        </xdr:cNvPr>
        <xdr:cNvSpPr/>
      </xdr:nvSpPr>
      <xdr:spPr>
        <a:xfrm>
          <a:off x="4127500" y="100082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178" name="フローチャート: 判断 177">
          <a:extLst>
            <a:ext uri="{FF2B5EF4-FFF2-40B4-BE49-F238E27FC236}">
              <a16:creationId xmlns:a16="http://schemas.microsoft.com/office/drawing/2014/main" id="{C11F6787-0835-43DA-85E8-1208C2771629}"/>
            </a:ext>
          </a:extLst>
        </xdr:cNvPr>
        <xdr:cNvSpPr/>
      </xdr:nvSpPr>
      <xdr:spPr>
        <a:xfrm>
          <a:off x="3384550" y="997966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73025</xdr:rowOff>
    </xdr:from>
    <xdr:to>
      <xdr:col>15</xdr:col>
      <xdr:colOff>101600</xdr:colOff>
      <xdr:row>61</xdr:row>
      <xdr:rowOff>3175</xdr:rowOff>
    </xdr:to>
    <xdr:sp macro="" textlink="">
      <xdr:nvSpPr>
        <xdr:cNvPr id="179" name="フローチャート: 判断 178">
          <a:extLst>
            <a:ext uri="{FF2B5EF4-FFF2-40B4-BE49-F238E27FC236}">
              <a16:creationId xmlns:a16="http://schemas.microsoft.com/office/drawing/2014/main" id="{F0D09047-FAB8-49F7-BC4A-EF4589A9CD1F}"/>
            </a:ext>
          </a:extLst>
        </xdr:cNvPr>
        <xdr:cNvSpPr/>
      </xdr:nvSpPr>
      <xdr:spPr>
        <a:xfrm>
          <a:off x="2571750" y="99853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33020</xdr:rowOff>
    </xdr:from>
    <xdr:to>
      <xdr:col>10</xdr:col>
      <xdr:colOff>165100</xdr:colOff>
      <xdr:row>60</xdr:row>
      <xdr:rowOff>134620</xdr:rowOff>
    </xdr:to>
    <xdr:sp macro="" textlink="">
      <xdr:nvSpPr>
        <xdr:cNvPr id="180" name="フローチャート: 判断 179">
          <a:extLst>
            <a:ext uri="{FF2B5EF4-FFF2-40B4-BE49-F238E27FC236}">
              <a16:creationId xmlns:a16="http://schemas.microsoft.com/office/drawing/2014/main" id="{180AB7A3-2ACC-4C7B-A5C1-A1F2CBF0B564}"/>
            </a:ext>
          </a:extLst>
        </xdr:cNvPr>
        <xdr:cNvSpPr/>
      </xdr:nvSpPr>
      <xdr:spPr>
        <a:xfrm>
          <a:off x="1778000" y="9945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6350</xdr:rowOff>
    </xdr:from>
    <xdr:to>
      <xdr:col>6</xdr:col>
      <xdr:colOff>38100</xdr:colOff>
      <xdr:row>60</xdr:row>
      <xdr:rowOff>107950</xdr:rowOff>
    </xdr:to>
    <xdr:sp macro="" textlink="">
      <xdr:nvSpPr>
        <xdr:cNvPr id="181" name="フローチャート: 判断 180">
          <a:extLst>
            <a:ext uri="{FF2B5EF4-FFF2-40B4-BE49-F238E27FC236}">
              <a16:creationId xmlns:a16="http://schemas.microsoft.com/office/drawing/2014/main" id="{133C8115-0420-49DF-8DE8-56F573E71C1C}"/>
            </a:ext>
          </a:extLst>
        </xdr:cNvPr>
        <xdr:cNvSpPr/>
      </xdr:nvSpPr>
      <xdr:spPr>
        <a:xfrm>
          <a:off x="984250" y="99187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CF5AB8AE-A61B-47C2-86D3-AB3B9C35A472}"/>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E431C76D-C261-482E-81C4-14A84C0B6F68}"/>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62CA64AD-312B-4CCF-B3AC-995061612DD5}"/>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5D51469A-BEDD-4E95-947D-67C6BA9D3F42}"/>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853C7E5-228E-461B-B187-085B3C11CA47}"/>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166370</xdr:rowOff>
    </xdr:from>
    <xdr:to>
      <xdr:col>24</xdr:col>
      <xdr:colOff>114300</xdr:colOff>
      <xdr:row>59</xdr:row>
      <xdr:rowOff>96520</xdr:rowOff>
    </xdr:to>
    <xdr:sp macro="" textlink="">
      <xdr:nvSpPr>
        <xdr:cNvPr id="187" name="楕円 186">
          <a:extLst>
            <a:ext uri="{FF2B5EF4-FFF2-40B4-BE49-F238E27FC236}">
              <a16:creationId xmlns:a16="http://schemas.microsoft.com/office/drawing/2014/main" id="{6786F897-A721-4263-B470-46FE25123F2A}"/>
            </a:ext>
          </a:extLst>
        </xdr:cNvPr>
        <xdr:cNvSpPr/>
      </xdr:nvSpPr>
      <xdr:spPr>
        <a:xfrm>
          <a:off x="4127500" y="97485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17797</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9A024B0A-8891-4064-BB15-C422EB213A03}"/>
            </a:ext>
          </a:extLst>
        </xdr:cNvPr>
        <xdr:cNvSpPr txBox="1"/>
      </xdr:nvSpPr>
      <xdr:spPr>
        <a:xfrm>
          <a:off x="4216400" y="959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116840</xdr:rowOff>
    </xdr:from>
    <xdr:to>
      <xdr:col>20</xdr:col>
      <xdr:colOff>38100</xdr:colOff>
      <xdr:row>59</xdr:row>
      <xdr:rowOff>46990</xdr:rowOff>
    </xdr:to>
    <xdr:sp macro="" textlink="">
      <xdr:nvSpPr>
        <xdr:cNvPr id="189" name="楕円 188">
          <a:extLst>
            <a:ext uri="{FF2B5EF4-FFF2-40B4-BE49-F238E27FC236}">
              <a16:creationId xmlns:a16="http://schemas.microsoft.com/office/drawing/2014/main" id="{8CCC3BF2-026E-46BF-8E6D-C0027F676415}"/>
            </a:ext>
          </a:extLst>
        </xdr:cNvPr>
        <xdr:cNvSpPr/>
      </xdr:nvSpPr>
      <xdr:spPr>
        <a:xfrm>
          <a:off x="3384550" y="969899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167640</xdr:rowOff>
    </xdr:from>
    <xdr:to>
      <xdr:col>24</xdr:col>
      <xdr:colOff>63500</xdr:colOff>
      <xdr:row>59</xdr:row>
      <xdr:rowOff>45720</xdr:rowOff>
    </xdr:to>
    <xdr:cxnSp macro="">
      <xdr:nvCxnSpPr>
        <xdr:cNvPr id="190" name="直線コネクタ 189">
          <a:extLst>
            <a:ext uri="{FF2B5EF4-FFF2-40B4-BE49-F238E27FC236}">
              <a16:creationId xmlns:a16="http://schemas.microsoft.com/office/drawing/2014/main" id="{C497522A-90BF-4C4C-943B-D540B0810B92}"/>
            </a:ext>
          </a:extLst>
        </xdr:cNvPr>
        <xdr:cNvCxnSpPr/>
      </xdr:nvCxnSpPr>
      <xdr:spPr>
        <a:xfrm>
          <a:off x="3429000" y="9749790"/>
          <a:ext cx="7493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74930</xdr:rowOff>
    </xdr:from>
    <xdr:to>
      <xdr:col>15</xdr:col>
      <xdr:colOff>101600</xdr:colOff>
      <xdr:row>59</xdr:row>
      <xdr:rowOff>5080</xdr:rowOff>
    </xdr:to>
    <xdr:sp macro="" textlink="">
      <xdr:nvSpPr>
        <xdr:cNvPr id="191" name="楕円 190">
          <a:extLst>
            <a:ext uri="{FF2B5EF4-FFF2-40B4-BE49-F238E27FC236}">
              <a16:creationId xmlns:a16="http://schemas.microsoft.com/office/drawing/2014/main" id="{3F2A970F-75B0-4ADA-9F6C-59E0178B4411}"/>
            </a:ext>
          </a:extLst>
        </xdr:cNvPr>
        <xdr:cNvSpPr/>
      </xdr:nvSpPr>
      <xdr:spPr>
        <a:xfrm>
          <a:off x="2571750" y="96570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125730</xdr:rowOff>
    </xdr:from>
    <xdr:to>
      <xdr:col>19</xdr:col>
      <xdr:colOff>177800</xdr:colOff>
      <xdr:row>58</xdr:row>
      <xdr:rowOff>167640</xdr:rowOff>
    </xdr:to>
    <xdr:cxnSp macro="">
      <xdr:nvCxnSpPr>
        <xdr:cNvPr id="192" name="直線コネクタ 191">
          <a:extLst>
            <a:ext uri="{FF2B5EF4-FFF2-40B4-BE49-F238E27FC236}">
              <a16:creationId xmlns:a16="http://schemas.microsoft.com/office/drawing/2014/main" id="{B2E15E86-957E-4E11-86ED-D1758C18A386}"/>
            </a:ext>
          </a:extLst>
        </xdr:cNvPr>
        <xdr:cNvCxnSpPr/>
      </xdr:nvCxnSpPr>
      <xdr:spPr>
        <a:xfrm>
          <a:off x="2622550" y="9707880"/>
          <a:ext cx="80645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29210</xdr:rowOff>
    </xdr:from>
    <xdr:to>
      <xdr:col>10</xdr:col>
      <xdr:colOff>165100</xdr:colOff>
      <xdr:row>58</xdr:row>
      <xdr:rowOff>130810</xdr:rowOff>
    </xdr:to>
    <xdr:sp macro="" textlink="">
      <xdr:nvSpPr>
        <xdr:cNvPr id="193" name="楕円 192">
          <a:extLst>
            <a:ext uri="{FF2B5EF4-FFF2-40B4-BE49-F238E27FC236}">
              <a16:creationId xmlns:a16="http://schemas.microsoft.com/office/drawing/2014/main" id="{42DF0FA9-701C-46C8-9E98-56AADACD517D}"/>
            </a:ext>
          </a:extLst>
        </xdr:cNvPr>
        <xdr:cNvSpPr/>
      </xdr:nvSpPr>
      <xdr:spPr>
        <a:xfrm>
          <a:off x="1778000" y="9611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80010</xdr:rowOff>
    </xdr:from>
    <xdr:to>
      <xdr:col>15</xdr:col>
      <xdr:colOff>50800</xdr:colOff>
      <xdr:row>58</xdr:row>
      <xdr:rowOff>125730</xdr:rowOff>
    </xdr:to>
    <xdr:cxnSp macro="">
      <xdr:nvCxnSpPr>
        <xdr:cNvPr id="194" name="直線コネクタ 193">
          <a:extLst>
            <a:ext uri="{FF2B5EF4-FFF2-40B4-BE49-F238E27FC236}">
              <a16:creationId xmlns:a16="http://schemas.microsoft.com/office/drawing/2014/main" id="{056A2922-0D2D-4976-AE4E-D05B405B6A27}"/>
            </a:ext>
          </a:extLst>
        </xdr:cNvPr>
        <xdr:cNvCxnSpPr/>
      </xdr:nvCxnSpPr>
      <xdr:spPr>
        <a:xfrm>
          <a:off x="1828800" y="9662160"/>
          <a:ext cx="79375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65405</xdr:rowOff>
    </xdr:from>
    <xdr:to>
      <xdr:col>6</xdr:col>
      <xdr:colOff>38100</xdr:colOff>
      <xdr:row>60</xdr:row>
      <xdr:rowOff>167005</xdr:rowOff>
    </xdr:to>
    <xdr:sp macro="" textlink="">
      <xdr:nvSpPr>
        <xdr:cNvPr id="195" name="楕円 194">
          <a:extLst>
            <a:ext uri="{FF2B5EF4-FFF2-40B4-BE49-F238E27FC236}">
              <a16:creationId xmlns:a16="http://schemas.microsoft.com/office/drawing/2014/main" id="{D8E17415-3F0A-42FB-B0EC-9E2B389F0256}"/>
            </a:ext>
          </a:extLst>
        </xdr:cNvPr>
        <xdr:cNvSpPr/>
      </xdr:nvSpPr>
      <xdr:spPr>
        <a:xfrm>
          <a:off x="984250" y="997775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80010</xdr:rowOff>
    </xdr:from>
    <xdr:to>
      <xdr:col>10</xdr:col>
      <xdr:colOff>114300</xdr:colOff>
      <xdr:row>60</xdr:row>
      <xdr:rowOff>116205</xdr:rowOff>
    </xdr:to>
    <xdr:cxnSp macro="">
      <xdr:nvCxnSpPr>
        <xdr:cNvPr id="196" name="直線コネクタ 195">
          <a:extLst>
            <a:ext uri="{FF2B5EF4-FFF2-40B4-BE49-F238E27FC236}">
              <a16:creationId xmlns:a16="http://schemas.microsoft.com/office/drawing/2014/main" id="{78193D6D-B0AC-459E-B1F2-08C6C82D3502}"/>
            </a:ext>
          </a:extLst>
        </xdr:cNvPr>
        <xdr:cNvCxnSpPr/>
      </xdr:nvCxnSpPr>
      <xdr:spPr>
        <a:xfrm flipV="1">
          <a:off x="1028700" y="9662160"/>
          <a:ext cx="800100" cy="366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160037</xdr:rowOff>
    </xdr:from>
    <xdr:ext cx="405111" cy="259045"/>
    <xdr:sp macro="" textlink="">
      <xdr:nvSpPr>
        <xdr:cNvPr id="197" name="n_1aveValue【体育館・プール】&#10;有形固定資産減価償却率">
          <a:extLst>
            <a:ext uri="{FF2B5EF4-FFF2-40B4-BE49-F238E27FC236}">
              <a16:creationId xmlns:a16="http://schemas.microsoft.com/office/drawing/2014/main" id="{2D11DB51-1860-443D-8174-221B75D84D3C}"/>
            </a:ext>
          </a:extLst>
        </xdr:cNvPr>
        <xdr:cNvSpPr txBox="1"/>
      </xdr:nvSpPr>
      <xdr:spPr>
        <a:xfrm>
          <a:off x="3239144" y="1007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165752</xdr:rowOff>
    </xdr:from>
    <xdr:ext cx="405111" cy="259045"/>
    <xdr:sp macro="" textlink="">
      <xdr:nvSpPr>
        <xdr:cNvPr id="198" name="n_2aveValue【体育館・プール】&#10;有形固定資産減価償却率">
          <a:extLst>
            <a:ext uri="{FF2B5EF4-FFF2-40B4-BE49-F238E27FC236}">
              <a16:creationId xmlns:a16="http://schemas.microsoft.com/office/drawing/2014/main" id="{1D5B5D13-364F-4268-AFB1-CD98548BB422}"/>
            </a:ext>
          </a:extLst>
        </xdr:cNvPr>
        <xdr:cNvSpPr txBox="1"/>
      </xdr:nvSpPr>
      <xdr:spPr>
        <a:xfrm>
          <a:off x="2439044" y="1007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125747</xdr:rowOff>
    </xdr:from>
    <xdr:ext cx="405111" cy="259045"/>
    <xdr:sp macro="" textlink="">
      <xdr:nvSpPr>
        <xdr:cNvPr id="199" name="n_3aveValue【体育館・プール】&#10;有形固定資産減価償却率">
          <a:extLst>
            <a:ext uri="{FF2B5EF4-FFF2-40B4-BE49-F238E27FC236}">
              <a16:creationId xmlns:a16="http://schemas.microsoft.com/office/drawing/2014/main" id="{980A9525-0E17-43DF-891C-2CF9F8FEAA98}"/>
            </a:ext>
          </a:extLst>
        </xdr:cNvPr>
        <xdr:cNvSpPr txBox="1"/>
      </xdr:nvSpPr>
      <xdr:spPr>
        <a:xfrm>
          <a:off x="1645294" y="1003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124477</xdr:rowOff>
    </xdr:from>
    <xdr:ext cx="405111" cy="259045"/>
    <xdr:sp macro="" textlink="">
      <xdr:nvSpPr>
        <xdr:cNvPr id="200" name="n_4aveValue【体育館・プール】&#10;有形固定資産減価償却率">
          <a:extLst>
            <a:ext uri="{FF2B5EF4-FFF2-40B4-BE49-F238E27FC236}">
              <a16:creationId xmlns:a16="http://schemas.microsoft.com/office/drawing/2014/main" id="{AB97F390-0D52-4C03-BE1C-4CA15EA5A4B2}"/>
            </a:ext>
          </a:extLst>
        </xdr:cNvPr>
        <xdr:cNvSpPr txBox="1"/>
      </xdr:nvSpPr>
      <xdr:spPr>
        <a:xfrm>
          <a:off x="851544" y="970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63517</xdr:rowOff>
    </xdr:from>
    <xdr:ext cx="405111" cy="259045"/>
    <xdr:sp macro="" textlink="">
      <xdr:nvSpPr>
        <xdr:cNvPr id="201" name="n_1mainValue【体育館・プール】&#10;有形固定資産減価償却率">
          <a:extLst>
            <a:ext uri="{FF2B5EF4-FFF2-40B4-BE49-F238E27FC236}">
              <a16:creationId xmlns:a16="http://schemas.microsoft.com/office/drawing/2014/main" id="{7B10F07F-FF29-4323-B35E-73F72BFBBF82}"/>
            </a:ext>
          </a:extLst>
        </xdr:cNvPr>
        <xdr:cNvSpPr txBox="1"/>
      </xdr:nvSpPr>
      <xdr:spPr>
        <a:xfrm>
          <a:off x="3239144" y="9480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21607</xdr:rowOff>
    </xdr:from>
    <xdr:ext cx="405111" cy="259045"/>
    <xdr:sp macro="" textlink="">
      <xdr:nvSpPr>
        <xdr:cNvPr id="202" name="n_2mainValue【体育館・プール】&#10;有形固定資産減価償却率">
          <a:extLst>
            <a:ext uri="{FF2B5EF4-FFF2-40B4-BE49-F238E27FC236}">
              <a16:creationId xmlns:a16="http://schemas.microsoft.com/office/drawing/2014/main" id="{3FC52A90-3816-4EF1-BEF1-4DB2D33FD10D}"/>
            </a:ext>
          </a:extLst>
        </xdr:cNvPr>
        <xdr:cNvSpPr txBox="1"/>
      </xdr:nvSpPr>
      <xdr:spPr>
        <a:xfrm>
          <a:off x="2439044" y="9438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147337</xdr:rowOff>
    </xdr:from>
    <xdr:ext cx="405111" cy="259045"/>
    <xdr:sp macro="" textlink="">
      <xdr:nvSpPr>
        <xdr:cNvPr id="203" name="n_3mainValue【体育館・プール】&#10;有形固定資産減価償却率">
          <a:extLst>
            <a:ext uri="{FF2B5EF4-FFF2-40B4-BE49-F238E27FC236}">
              <a16:creationId xmlns:a16="http://schemas.microsoft.com/office/drawing/2014/main" id="{CD99BFE1-4F12-4885-A36B-C19765F89768}"/>
            </a:ext>
          </a:extLst>
        </xdr:cNvPr>
        <xdr:cNvSpPr txBox="1"/>
      </xdr:nvSpPr>
      <xdr:spPr>
        <a:xfrm>
          <a:off x="1645294" y="9399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158132</xdr:rowOff>
    </xdr:from>
    <xdr:ext cx="405111" cy="259045"/>
    <xdr:sp macro="" textlink="">
      <xdr:nvSpPr>
        <xdr:cNvPr id="204" name="n_4mainValue【体育館・プール】&#10;有形固定資産減価償却率">
          <a:extLst>
            <a:ext uri="{FF2B5EF4-FFF2-40B4-BE49-F238E27FC236}">
              <a16:creationId xmlns:a16="http://schemas.microsoft.com/office/drawing/2014/main" id="{B7A48165-44A1-403E-8F7E-D30063BE0A81}"/>
            </a:ext>
          </a:extLst>
        </xdr:cNvPr>
        <xdr:cNvSpPr txBox="1"/>
      </xdr:nvSpPr>
      <xdr:spPr>
        <a:xfrm>
          <a:off x="851544" y="1007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5EF63AE2-D891-45B7-B37F-B42FA9492A5E}"/>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BA48D77-2BF1-41EE-9879-5F1EA374F08B}"/>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C2EA728F-4574-40EB-BD12-9D4FF5F22E58}"/>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5BD7FC71-D8CE-4D4E-9271-977008A3ACAC}"/>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27A7BC92-E760-48B6-B734-C23EB6A1AF9A}"/>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326DF292-A992-431C-81A6-C73EE92877A1}"/>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9C1D19A4-E505-41AD-AF37-57EF22FD6B3F}"/>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603314B8-91E8-4B23-A214-548EFDF81B51}"/>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ADA3F5F6-FD91-4CB2-BF7D-21E55DB3E252}"/>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B3E0FF85-168F-4990-9032-E16791F97B40}"/>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a:extLst>
            <a:ext uri="{FF2B5EF4-FFF2-40B4-BE49-F238E27FC236}">
              <a16:creationId xmlns:a16="http://schemas.microsoft.com/office/drawing/2014/main" id="{69F98909-F768-4A01-8CB3-5B3EA9A73A17}"/>
            </a:ext>
          </a:extLst>
        </xdr:cNvPr>
        <xdr:cNvCxnSpPr/>
      </xdr:nvCxnSpPr>
      <xdr:spPr>
        <a:xfrm>
          <a:off x="5956300" y="1057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6" name="テキスト ボックス 215">
          <a:extLst>
            <a:ext uri="{FF2B5EF4-FFF2-40B4-BE49-F238E27FC236}">
              <a16:creationId xmlns:a16="http://schemas.microsoft.com/office/drawing/2014/main" id="{8D3A1776-ACC6-4CAE-A7BA-1EEE26AC5D7E}"/>
            </a:ext>
          </a:extLst>
        </xdr:cNvPr>
        <xdr:cNvSpPr txBox="1"/>
      </xdr:nvSpPr>
      <xdr:spPr>
        <a:xfrm>
          <a:off x="5527221" y="10436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a:extLst>
            <a:ext uri="{FF2B5EF4-FFF2-40B4-BE49-F238E27FC236}">
              <a16:creationId xmlns:a16="http://schemas.microsoft.com/office/drawing/2014/main" id="{554B3D07-0724-4E5E-A8B7-EF3D662A35B2}"/>
            </a:ext>
          </a:extLst>
        </xdr:cNvPr>
        <xdr:cNvCxnSpPr/>
      </xdr:nvCxnSpPr>
      <xdr:spPr>
        <a:xfrm>
          <a:off x="5956300" y="10134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8" name="テキスト ボックス 217">
          <a:extLst>
            <a:ext uri="{FF2B5EF4-FFF2-40B4-BE49-F238E27FC236}">
              <a16:creationId xmlns:a16="http://schemas.microsoft.com/office/drawing/2014/main" id="{4A2623BB-5A2A-44D5-AFD0-C57F79205A86}"/>
            </a:ext>
          </a:extLst>
        </xdr:cNvPr>
        <xdr:cNvSpPr txBox="1"/>
      </xdr:nvSpPr>
      <xdr:spPr>
        <a:xfrm>
          <a:off x="5527221" y="9998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a:extLst>
            <a:ext uri="{FF2B5EF4-FFF2-40B4-BE49-F238E27FC236}">
              <a16:creationId xmlns:a16="http://schemas.microsoft.com/office/drawing/2014/main" id="{38ADFE23-9EAE-4860-B537-AE4D90A2F105}"/>
            </a:ext>
          </a:extLst>
        </xdr:cNvPr>
        <xdr:cNvCxnSpPr/>
      </xdr:nvCxnSpPr>
      <xdr:spPr>
        <a:xfrm>
          <a:off x="5956300" y="9696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0" name="テキスト ボックス 219">
          <a:extLst>
            <a:ext uri="{FF2B5EF4-FFF2-40B4-BE49-F238E27FC236}">
              <a16:creationId xmlns:a16="http://schemas.microsoft.com/office/drawing/2014/main" id="{6103CD8A-FC56-46B9-9F77-7AACFB266CBC}"/>
            </a:ext>
          </a:extLst>
        </xdr:cNvPr>
        <xdr:cNvSpPr txBox="1"/>
      </xdr:nvSpPr>
      <xdr:spPr>
        <a:xfrm>
          <a:off x="5527221" y="956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a:extLst>
            <a:ext uri="{FF2B5EF4-FFF2-40B4-BE49-F238E27FC236}">
              <a16:creationId xmlns:a16="http://schemas.microsoft.com/office/drawing/2014/main" id="{065938F2-2407-4E1B-8F21-EA1475FEACBF}"/>
            </a:ext>
          </a:extLst>
        </xdr:cNvPr>
        <xdr:cNvCxnSpPr/>
      </xdr:nvCxnSpPr>
      <xdr:spPr>
        <a:xfrm>
          <a:off x="5956300" y="9251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2" name="テキスト ボックス 221">
          <a:extLst>
            <a:ext uri="{FF2B5EF4-FFF2-40B4-BE49-F238E27FC236}">
              <a16:creationId xmlns:a16="http://schemas.microsoft.com/office/drawing/2014/main" id="{71031BD0-8448-421E-B8BD-1D5CF9EC70F4}"/>
            </a:ext>
          </a:extLst>
        </xdr:cNvPr>
        <xdr:cNvSpPr txBox="1"/>
      </xdr:nvSpPr>
      <xdr:spPr>
        <a:xfrm>
          <a:off x="5527221" y="9116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BC3C06BC-8BAB-47FD-9E39-FA30CA055DD9}"/>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1FFA808B-2494-4C43-94AF-E2EB42752043}"/>
            </a:ext>
          </a:extLst>
        </xdr:cNvPr>
        <xdr:cNvSpPr txBox="1"/>
      </xdr:nvSpPr>
      <xdr:spPr>
        <a:xfrm>
          <a:off x="552722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E3C49BE7-E49F-42D8-92AB-6E034F51D454}"/>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132131</xdr:rowOff>
    </xdr:from>
    <xdr:to>
      <xdr:col>54</xdr:col>
      <xdr:colOff>189865</xdr:colOff>
      <xdr:row>63</xdr:row>
      <xdr:rowOff>152247</xdr:rowOff>
    </xdr:to>
    <xdr:cxnSp macro="">
      <xdr:nvCxnSpPr>
        <xdr:cNvPr id="226" name="直線コネクタ 225">
          <a:extLst>
            <a:ext uri="{FF2B5EF4-FFF2-40B4-BE49-F238E27FC236}">
              <a16:creationId xmlns:a16="http://schemas.microsoft.com/office/drawing/2014/main" id="{921AE2C4-6C7A-40FE-80A6-843855C50C36}"/>
            </a:ext>
          </a:extLst>
        </xdr:cNvPr>
        <xdr:cNvCxnSpPr/>
      </xdr:nvCxnSpPr>
      <xdr:spPr>
        <a:xfrm flipV="1">
          <a:off x="9429115" y="9218981"/>
          <a:ext cx="0" cy="1340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156074</xdr:rowOff>
    </xdr:from>
    <xdr:ext cx="469744" cy="259045"/>
    <xdr:sp macro="" textlink="">
      <xdr:nvSpPr>
        <xdr:cNvPr id="227" name="【体育館・プール】&#10;一人当たり面積最小値テキスト">
          <a:extLst>
            <a:ext uri="{FF2B5EF4-FFF2-40B4-BE49-F238E27FC236}">
              <a16:creationId xmlns:a16="http://schemas.microsoft.com/office/drawing/2014/main" id="{309AB4DF-BCDA-4D3D-B34F-AD48211426FD}"/>
            </a:ext>
          </a:extLst>
        </xdr:cNvPr>
        <xdr:cNvSpPr txBox="1"/>
      </xdr:nvSpPr>
      <xdr:spPr>
        <a:xfrm>
          <a:off x="9467850" y="10563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152247</xdr:rowOff>
    </xdr:from>
    <xdr:to>
      <xdr:col>55</xdr:col>
      <xdr:colOff>88900</xdr:colOff>
      <xdr:row>63</xdr:row>
      <xdr:rowOff>152247</xdr:rowOff>
    </xdr:to>
    <xdr:cxnSp macro="">
      <xdr:nvCxnSpPr>
        <xdr:cNvPr id="228" name="直線コネクタ 227">
          <a:extLst>
            <a:ext uri="{FF2B5EF4-FFF2-40B4-BE49-F238E27FC236}">
              <a16:creationId xmlns:a16="http://schemas.microsoft.com/office/drawing/2014/main" id="{7B7E458F-00EA-4E08-977C-D33A84EFD371}"/>
            </a:ext>
          </a:extLst>
        </xdr:cNvPr>
        <xdr:cNvCxnSpPr/>
      </xdr:nvCxnSpPr>
      <xdr:spPr>
        <a:xfrm>
          <a:off x="9359900" y="1055989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78808</xdr:rowOff>
    </xdr:from>
    <xdr:ext cx="469744" cy="259045"/>
    <xdr:sp macro="" textlink="">
      <xdr:nvSpPr>
        <xdr:cNvPr id="229" name="【体育館・プール】&#10;一人当たり面積最大値テキスト">
          <a:extLst>
            <a:ext uri="{FF2B5EF4-FFF2-40B4-BE49-F238E27FC236}">
              <a16:creationId xmlns:a16="http://schemas.microsoft.com/office/drawing/2014/main" id="{F9A95D65-14E4-4AE5-B0A5-2A3E80123A8B}"/>
            </a:ext>
          </a:extLst>
        </xdr:cNvPr>
        <xdr:cNvSpPr txBox="1"/>
      </xdr:nvSpPr>
      <xdr:spPr>
        <a:xfrm>
          <a:off x="9467850" y="9000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132131</xdr:rowOff>
    </xdr:from>
    <xdr:to>
      <xdr:col>55</xdr:col>
      <xdr:colOff>88900</xdr:colOff>
      <xdr:row>55</xdr:row>
      <xdr:rowOff>132131</xdr:rowOff>
    </xdr:to>
    <xdr:cxnSp macro="">
      <xdr:nvCxnSpPr>
        <xdr:cNvPr id="230" name="直線コネクタ 229">
          <a:extLst>
            <a:ext uri="{FF2B5EF4-FFF2-40B4-BE49-F238E27FC236}">
              <a16:creationId xmlns:a16="http://schemas.microsoft.com/office/drawing/2014/main" id="{68B6E4ED-A77C-4A20-AA58-E819AFEFAA83}"/>
            </a:ext>
          </a:extLst>
        </xdr:cNvPr>
        <xdr:cNvCxnSpPr/>
      </xdr:nvCxnSpPr>
      <xdr:spPr>
        <a:xfrm>
          <a:off x="9359900" y="921898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81704</xdr:rowOff>
    </xdr:from>
    <xdr:ext cx="469744" cy="259045"/>
    <xdr:sp macro="" textlink="">
      <xdr:nvSpPr>
        <xdr:cNvPr id="231" name="【体育館・プール】&#10;一人当たり面積平均値テキスト">
          <a:extLst>
            <a:ext uri="{FF2B5EF4-FFF2-40B4-BE49-F238E27FC236}">
              <a16:creationId xmlns:a16="http://schemas.microsoft.com/office/drawing/2014/main" id="{662E9BD7-F9F0-4C50-9628-CDC020647F0A}"/>
            </a:ext>
          </a:extLst>
        </xdr:cNvPr>
        <xdr:cNvSpPr txBox="1"/>
      </xdr:nvSpPr>
      <xdr:spPr>
        <a:xfrm>
          <a:off x="9467850" y="101591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103277</xdr:rowOff>
    </xdr:from>
    <xdr:to>
      <xdr:col>55</xdr:col>
      <xdr:colOff>50800</xdr:colOff>
      <xdr:row>62</xdr:row>
      <xdr:rowOff>33427</xdr:rowOff>
    </xdr:to>
    <xdr:sp macro="" textlink="">
      <xdr:nvSpPr>
        <xdr:cNvPr id="232" name="フローチャート: 判断 231">
          <a:extLst>
            <a:ext uri="{FF2B5EF4-FFF2-40B4-BE49-F238E27FC236}">
              <a16:creationId xmlns:a16="http://schemas.microsoft.com/office/drawing/2014/main" id="{F8C7B4AE-C013-4BF0-8D1F-C5D55DB49BF5}"/>
            </a:ext>
          </a:extLst>
        </xdr:cNvPr>
        <xdr:cNvSpPr/>
      </xdr:nvSpPr>
      <xdr:spPr>
        <a:xfrm>
          <a:off x="9398000" y="1018072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118821</xdr:rowOff>
    </xdr:from>
    <xdr:to>
      <xdr:col>50</xdr:col>
      <xdr:colOff>165100</xdr:colOff>
      <xdr:row>62</xdr:row>
      <xdr:rowOff>48971</xdr:rowOff>
    </xdr:to>
    <xdr:sp macro="" textlink="">
      <xdr:nvSpPr>
        <xdr:cNvPr id="233" name="フローチャート: 判断 232">
          <a:extLst>
            <a:ext uri="{FF2B5EF4-FFF2-40B4-BE49-F238E27FC236}">
              <a16:creationId xmlns:a16="http://schemas.microsoft.com/office/drawing/2014/main" id="{6B3560D4-F251-4461-AEAC-E5DBBF5116CF}"/>
            </a:ext>
          </a:extLst>
        </xdr:cNvPr>
        <xdr:cNvSpPr/>
      </xdr:nvSpPr>
      <xdr:spPr>
        <a:xfrm>
          <a:off x="8636000" y="1019627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113335</xdr:rowOff>
    </xdr:from>
    <xdr:to>
      <xdr:col>46</xdr:col>
      <xdr:colOff>38100</xdr:colOff>
      <xdr:row>62</xdr:row>
      <xdr:rowOff>43485</xdr:rowOff>
    </xdr:to>
    <xdr:sp macro="" textlink="">
      <xdr:nvSpPr>
        <xdr:cNvPr id="234" name="フローチャート: 判断 233">
          <a:extLst>
            <a:ext uri="{FF2B5EF4-FFF2-40B4-BE49-F238E27FC236}">
              <a16:creationId xmlns:a16="http://schemas.microsoft.com/office/drawing/2014/main" id="{CDB65C8C-A9D9-4A73-83CC-1601A15D960F}"/>
            </a:ext>
          </a:extLst>
        </xdr:cNvPr>
        <xdr:cNvSpPr/>
      </xdr:nvSpPr>
      <xdr:spPr>
        <a:xfrm>
          <a:off x="7842250" y="1019078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113335</xdr:rowOff>
    </xdr:from>
    <xdr:to>
      <xdr:col>41</xdr:col>
      <xdr:colOff>101600</xdr:colOff>
      <xdr:row>62</xdr:row>
      <xdr:rowOff>43485</xdr:rowOff>
    </xdr:to>
    <xdr:sp macro="" textlink="">
      <xdr:nvSpPr>
        <xdr:cNvPr id="235" name="フローチャート: 判断 234">
          <a:extLst>
            <a:ext uri="{FF2B5EF4-FFF2-40B4-BE49-F238E27FC236}">
              <a16:creationId xmlns:a16="http://schemas.microsoft.com/office/drawing/2014/main" id="{B9D327D4-0CA5-4FDC-B89E-A66FABD30AEF}"/>
            </a:ext>
          </a:extLst>
        </xdr:cNvPr>
        <xdr:cNvSpPr/>
      </xdr:nvSpPr>
      <xdr:spPr>
        <a:xfrm>
          <a:off x="7029450" y="101907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99619</xdr:rowOff>
    </xdr:from>
    <xdr:to>
      <xdr:col>36</xdr:col>
      <xdr:colOff>165100</xdr:colOff>
      <xdr:row>62</xdr:row>
      <xdr:rowOff>29769</xdr:rowOff>
    </xdr:to>
    <xdr:sp macro="" textlink="">
      <xdr:nvSpPr>
        <xdr:cNvPr id="236" name="フローチャート: 判断 235">
          <a:extLst>
            <a:ext uri="{FF2B5EF4-FFF2-40B4-BE49-F238E27FC236}">
              <a16:creationId xmlns:a16="http://schemas.microsoft.com/office/drawing/2014/main" id="{F2A38833-27B2-418D-91F9-C7A628C1E73E}"/>
            </a:ext>
          </a:extLst>
        </xdr:cNvPr>
        <xdr:cNvSpPr/>
      </xdr:nvSpPr>
      <xdr:spPr>
        <a:xfrm>
          <a:off x="6235700" y="1017706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9C8A70BA-7084-4D79-BEF4-CE10747F254D}"/>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1FB9A821-1777-4962-AAC8-9696C2464A12}"/>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34E999EB-0C07-4C40-91F1-A597D4F78EF9}"/>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AD9A23F0-6E08-4635-99D1-12074D7D0709}"/>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BE06BE24-280D-42DD-B0EF-6C940A0A4CAC}"/>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87732</xdr:rowOff>
    </xdr:from>
    <xdr:to>
      <xdr:col>55</xdr:col>
      <xdr:colOff>50800</xdr:colOff>
      <xdr:row>62</xdr:row>
      <xdr:rowOff>17882</xdr:rowOff>
    </xdr:to>
    <xdr:sp macro="" textlink="">
      <xdr:nvSpPr>
        <xdr:cNvPr id="242" name="楕円 241">
          <a:extLst>
            <a:ext uri="{FF2B5EF4-FFF2-40B4-BE49-F238E27FC236}">
              <a16:creationId xmlns:a16="http://schemas.microsoft.com/office/drawing/2014/main" id="{0362DF97-0A8D-4FD2-8C5F-1CDCD6ED0099}"/>
            </a:ext>
          </a:extLst>
        </xdr:cNvPr>
        <xdr:cNvSpPr/>
      </xdr:nvSpPr>
      <xdr:spPr>
        <a:xfrm>
          <a:off x="9398000" y="1016518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110609</xdr:rowOff>
    </xdr:from>
    <xdr:ext cx="469744" cy="259045"/>
    <xdr:sp macro="" textlink="">
      <xdr:nvSpPr>
        <xdr:cNvPr id="243" name="【体育館・プール】&#10;一人当たり面積該当値テキスト">
          <a:extLst>
            <a:ext uri="{FF2B5EF4-FFF2-40B4-BE49-F238E27FC236}">
              <a16:creationId xmlns:a16="http://schemas.microsoft.com/office/drawing/2014/main" id="{4EE56767-7880-4C06-B69D-465287ECF4EA}"/>
            </a:ext>
          </a:extLst>
        </xdr:cNvPr>
        <xdr:cNvSpPr txBox="1"/>
      </xdr:nvSpPr>
      <xdr:spPr>
        <a:xfrm>
          <a:off x="9467850" y="10022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91389</xdr:rowOff>
    </xdr:from>
    <xdr:to>
      <xdr:col>50</xdr:col>
      <xdr:colOff>165100</xdr:colOff>
      <xdr:row>62</xdr:row>
      <xdr:rowOff>21539</xdr:rowOff>
    </xdr:to>
    <xdr:sp macro="" textlink="">
      <xdr:nvSpPr>
        <xdr:cNvPr id="244" name="楕円 243">
          <a:extLst>
            <a:ext uri="{FF2B5EF4-FFF2-40B4-BE49-F238E27FC236}">
              <a16:creationId xmlns:a16="http://schemas.microsoft.com/office/drawing/2014/main" id="{721F0954-74B9-4D68-818F-4F63C4466EFF}"/>
            </a:ext>
          </a:extLst>
        </xdr:cNvPr>
        <xdr:cNvSpPr/>
      </xdr:nvSpPr>
      <xdr:spPr>
        <a:xfrm>
          <a:off x="8636000" y="1016883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138532</xdr:rowOff>
    </xdr:from>
    <xdr:to>
      <xdr:col>55</xdr:col>
      <xdr:colOff>0</xdr:colOff>
      <xdr:row>61</xdr:row>
      <xdr:rowOff>142189</xdr:rowOff>
    </xdr:to>
    <xdr:cxnSp macro="">
      <xdr:nvCxnSpPr>
        <xdr:cNvPr id="245" name="直線コネクタ 244">
          <a:extLst>
            <a:ext uri="{FF2B5EF4-FFF2-40B4-BE49-F238E27FC236}">
              <a16:creationId xmlns:a16="http://schemas.microsoft.com/office/drawing/2014/main" id="{28C90932-64C0-4968-96A6-982863B8CCBC}"/>
            </a:ext>
          </a:extLst>
        </xdr:cNvPr>
        <xdr:cNvCxnSpPr/>
      </xdr:nvCxnSpPr>
      <xdr:spPr>
        <a:xfrm flipV="1">
          <a:off x="8686800" y="10215982"/>
          <a:ext cx="74295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95962</xdr:rowOff>
    </xdr:from>
    <xdr:to>
      <xdr:col>46</xdr:col>
      <xdr:colOff>38100</xdr:colOff>
      <xdr:row>62</xdr:row>
      <xdr:rowOff>26112</xdr:rowOff>
    </xdr:to>
    <xdr:sp macro="" textlink="">
      <xdr:nvSpPr>
        <xdr:cNvPr id="246" name="楕円 245">
          <a:extLst>
            <a:ext uri="{FF2B5EF4-FFF2-40B4-BE49-F238E27FC236}">
              <a16:creationId xmlns:a16="http://schemas.microsoft.com/office/drawing/2014/main" id="{1313E295-698F-4FE2-A773-432D49B8792C}"/>
            </a:ext>
          </a:extLst>
        </xdr:cNvPr>
        <xdr:cNvSpPr/>
      </xdr:nvSpPr>
      <xdr:spPr>
        <a:xfrm>
          <a:off x="7842250" y="1017341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142189</xdr:rowOff>
    </xdr:from>
    <xdr:to>
      <xdr:col>50</xdr:col>
      <xdr:colOff>114300</xdr:colOff>
      <xdr:row>61</xdr:row>
      <xdr:rowOff>146762</xdr:rowOff>
    </xdr:to>
    <xdr:cxnSp macro="">
      <xdr:nvCxnSpPr>
        <xdr:cNvPr id="247" name="直線コネクタ 246">
          <a:extLst>
            <a:ext uri="{FF2B5EF4-FFF2-40B4-BE49-F238E27FC236}">
              <a16:creationId xmlns:a16="http://schemas.microsoft.com/office/drawing/2014/main" id="{D1BEA27C-A23E-40F0-8E6C-517A35006F7A}"/>
            </a:ext>
          </a:extLst>
        </xdr:cNvPr>
        <xdr:cNvCxnSpPr/>
      </xdr:nvCxnSpPr>
      <xdr:spPr>
        <a:xfrm flipV="1">
          <a:off x="7886700" y="10219639"/>
          <a:ext cx="800100" cy="4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100533</xdr:rowOff>
    </xdr:from>
    <xdr:to>
      <xdr:col>41</xdr:col>
      <xdr:colOff>101600</xdr:colOff>
      <xdr:row>62</xdr:row>
      <xdr:rowOff>30683</xdr:rowOff>
    </xdr:to>
    <xdr:sp macro="" textlink="">
      <xdr:nvSpPr>
        <xdr:cNvPr id="248" name="楕円 247">
          <a:extLst>
            <a:ext uri="{FF2B5EF4-FFF2-40B4-BE49-F238E27FC236}">
              <a16:creationId xmlns:a16="http://schemas.microsoft.com/office/drawing/2014/main" id="{EBEDF36C-E505-4227-AC05-60674D9F4545}"/>
            </a:ext>
          </a:extLst>
        </xdr:cNvPr>
        <xdr:cNvSpPr/>
      </xdr:nvSpPr>
      <xdr:spPr>
        <a:xfrm>
          <a:off x="7029450" y="1017798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146762</xdr:rowOff>
    </xdr:from>
    <xdr:to>
      <xdr:col>45</xdr:col>
      <xdr:colOff>177800</xdr:colOff>
      <xdr:row>61</xdr:row>
      <xdr:rowOff>151333</xdr:rowOff>
    </xdr:to>
    <xdr:cxnSp macro="">
      <xdr:nvCxnSpPr>
        <xdr:cNvPr id="249" name="直線コネクタ 248">
          <a:extLst>
            <a:ext uri="{FF2B5EF4-FFF2-40B4-BE49-F238E27FC236}">
              <a16:creationId xmlns:a16="http://schemas.microsoft.com/office/drawing/2014/main" id="{A1FE73B6-72D8-41B8-83A1-E7FD009E2AEC}"/>
            </a:ext>
          </a:extLst>
        </xdr:cNvPr>
        <xdr:cNvCxnSpPr/>
      </xdr:nvCxnSpPr>
      <xdr:spPr>
        <a:xfrm flipV="1">
          <a:off x="7080250" y="10224212"/>
          <a:ext cx="80645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103277</xdr:rowOff>
    </xdr:from>
    <xdr:to>
      <xdr:col>36</xdr:col>
      <xdr:colOff>165100</xdr:colOff>
      <xdr:row>62</xdr:row>
      <xdr:rowOff>33427</xdr:rowOff>
    </xdr:to>
    <xdr:sp macro="" textlink="">
      <xdr:nvSpPr>
        <xdr:cNvPr id="250" name="楕円 249">
          <a:extLst>
            <a:ext uri="{FF2B5EF4-FFF2-40B4-BE49-F238E27FC236}">
              <a16:creationId xmlns:a16="http://schemas.microsoft.com/office/drawing/2014/main" id="{7837E997-3DEF-4EAB-947C-24DC6AD836D5}"/>
            </a:ext>
          </a:extLst>
        </xdr:cNvPr>
        <xdr:cNvSpPr/>
      </xdr:nvSpPr>
      <xdr:spPr>
        <a:xfrm>
          <a:off x="6235700" y="1018072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151333</xdr:rowOff>
    </xdr:from>
    <xdr:to>
      <xdr:col>41</xdr:col>
      <xdr:colOff>50800</xdr:colOff>
      <xdr:row>61</xdr:row>
      <xdr:rowOff>154077</xdr:rowOff>
    </xdr:to>
    <xdr:cxnSp macro="">
      <xdr:nvCxnSpPr>
        <xdr:cNvPr id="251" name="直線コネクタ 250">
          <a:extLst>
            <a:ext uri="{FF2B5EF4-FFF2-40B4-BE49-F238E27FC236}">
              <a16:creationId xmlns:a16="http://schemas.microsoft.com/office/drawing/2014/main" id="{EE12F72B-FD06-480F-A2D3-C48024E7B7D5}"/>
            </a:ext>
          </a:extLst>
        </xdr:cNvPr>
        <xdr:cNvCxnSpPr/>
      </xdr:nvCxnSpPr>
      <xdr:spPr>
        <a:xfrm flipV="1">
          <a:off x="6286500" y="10228783"/>
          <a:ext cx="79375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40098</xdr:rowOff>
    </xdr:from>
    <xdr:ext cx="469744" cy="259045"/>
    <xdr:sp macro="" textlink="">
      <xdr:nvSpPr>
        <xdr:cNvPr id="252" name="n_1aveValue【体育館・プール】&#10;一人当たり面積">
          <a:extLst>
            <a:ext uri="{FF2B5EF4-FFF2-40B4-BE49-F238E27FC236}">
              <a16:creationId xmlns:a16="http://schemas.microsoft.com/office/drawing/2014/main" id="{B900458B-EB58-4263-BADB-7E8E33ED17D1}"/>
            </a:ext>
          </a:extLst>
        </xdr:cNvPr>
        <xdr:cNvSpPr txBox="1"/>
      </xdr:nvSpPr>
      <xdr:spPr>
        <a:xfrm>
          <a:off x="8458277" y="10282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34612</xdr:rowOff>
    </xdr:from>
    <xdr:ext cx="469744" cy="259045"/>
    <xdr:sp macro="" textlink="">
      <xdr:nvSpPr>
        <xdr:cNvPr id="253" name="n_2aveValue【体育館・プール】&#10;一人当たり面積">
          <a:extLst>
            <a:ext uri="{FF2B5EF4-FFF2-40B4-BE49-F238E27FC236}">
              <a16:creationId xmlns:a16="http://schemas.microsoft.com/office/drawing/2014/main" id="{06D1BD15-EDCE-4DB1-9AC5-E68DA28A9BE8}"/>
            </a:ext>
          </a:extLst>
        </xdr:cNvPr>
        <xdr:cNvSpPr txBox="1"/>
      </xdr:nvSpPr>
      <xdr:spPr>
        <a:xfrm>
          <a:off x="7677227" y="10277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34612</xdr:rowOff>
    </xdr:from>
    <xdr:ext cx="469744" cy="259045"/>
    <xdr:sp macro="" textlink="">
      <xdr:nvSpPr>
        <xdr:cNvPr id="254" name="n_3aveValue【体育館・プール】&#10;一人当たり面積">
          <a:extLst>
            <a:ext uri="{FF2B5EF4-FFF2-40B4-BE49-F238E27FC236}">
              <a16:creationId xmlns:a16="http://schemas.microsoft.com/office/drawing/2014/main" id="{E8C211B3-F93A-4AC8-B25C-74AB70D7D596}"/>
            </a:ext>
          </a:extLst>
        </xdr:cNvPr>
        <xdr:cNvSpPr txBox="1"/>
      </xdr:nvSpPr>
      <xdr:spPr>
        <a:xfrm>
          <a:off x="6864427" y="10277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46296</xdr:rowOff>
    </xdr:from>
    <xdr:ext cx="469744" cy="259045"/>
    <xdr:sp macro="" textlink="">
      <xdr:nvSpPr>
        <xdr:cNvPr id="255" name="n_4aveValue【体育館・プール】&#10;一人当たり面積">
          <a:extLst>
            <a:ext uri="{FF2B5EF4-FFF2-40B4-BE49-F238E27FC236}">
              <a16:creationId xmlns:a16="http://schemas.microsoft.com/office/drawing/2014/main" id="{06872489-125B-44CA-9425-E05EB31145A8}"/>
            </a:ext>
          </a:extLst>
        </xdr:cNvPr>
        <xdr:cNvSpPr txBox="1"/>
      </xdr:nvSpPr>
      <xdr:spPr>
        <a:xfrm>
          <a:off x="6070677" y="9958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38066</xdr:rowOff>
    </xdr:from>
    <xdr:ext cx="469744" cy="259045"/>
    <xdr:sp macro="" textlink="">
      <xdr:nvSpPr>
        <xdr:cNvPr id="256" name="n_1mainValue【体育館・プール】&#10;一人当たり面積">
          <a:extLst>
            <a:ext uri="{FF2B5EF4-FFF2-40B4-BE49-F238E27FC236}">
              <a16:creationId xmlns:a16="http://schemas.microsoft.com/office/drawing/2014/main" id="{197C60C4-7E7B-45DD-BA7E-548735C4E826}"/>
            </a:ext>
          </a:extLst>
        </xdr:cNvPr>
        <xdr:cNvSpPr txBox="1"/>
      </xdr:nvSpPr>
      <xdr:spPr>
        <a:xfrm>
          <a:off x="8458277" y="995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42639</xdr:rowOff>
    </xdr:from>
    <xdr:ext cx="469744" cy="259045"/>
    <xdr:sp macro="" textlink="">
      <xdr:nvSpPr>
        <xdr:cNvPr id="257" name="n_2mainValue【体育館・プール】&#10;一人当たり面積">
          <a:extLst>
            <a:ext uri="{FF2B5EF4-FFF2-40B4-BE49-F238E27FC236}">
              <a16:creationId xmlns:a16="http://schemas.microsoft.com/office/drawing/2014/main" id="{E2CF7B03-0510-4830-9643-9D59F2F70B95}"/>
            </a:ext>
          </a:extLst>
        </xdr:cNvPr>
        <xdr:cNvSpPr txBox="1"/>
      </xdr:nvSpPr>
      <xdr:spPr>
        <a:xfrm>
          <a:off x="7677227" y="9954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47210</xdr:rowOff>
    </xdr:from>
    <xdr:ext cx="469744" cy="259045"/>
    <xdr:sp macro="" textlink="">
      <xdr:nvSpPr>
        <xdr:cNvPr id="258" name="n_3mainValue【体育館・プール】&#10;一人当たり面積">
          <a:extLst>
            <a:ext uri="{FF2B5EF4-FFF2-40B4-BE49-F238E27FC236}">
              <a16:creationId xmlns:a16="http://schemas.microsoft.com/office/drawing/2014/main" id="{C32151FC-C3FD-432C-A9A0-71F08697A8B4}"/>
            </a:ext>
          </a:extLst>
        </xdr:cNvPr>
        <xdr:cNvSpPr txBox="1"/>
      </xdr:nvSpPr>
      <xdr:spPr>
        <a:xfrm>
          <a:off x="6864427" y="9959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24554</xdr:rowOff>
    </xdr:from>
    <xdr:ext cx="469744" cy="259045"/>
    <xdr:sp macro="" textlink="">
      <xdr:nvSpPr>
        <xdr:cNvPr id="259" name="n_4mainValue【体育館・プール】&#10;一人当たり面積">
          <a:extLst>
            <a:ext uri="{FF2B5EF4-FFF2-40B4-BE49-F238E27FC236}">
              <a16:creationId xmlns:a16="http://schemas.microsoft.com/office/drawing/2014/main" id="{A7AAEE0A-755E-4964-88EC-454245ADB00D}"/>
            </a:ext>
          </a:extLst>
        </xdr:cNvPr>
        <xdr:cNvSpPr txBox="1"/>
      </xdr:nvSpPr>
      <xdr:spPr>
        <a:xfrm>
          <a:off x="6070677" y="10267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1A62F2E9-761C-48F5-815F-5EE61E143CD9}"/>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2EAA854B-07C3-40D8-85BF-BDAE9B9461D1}"/>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640B03D4-B540-49F8-A772-806BFE35820A}"/>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3B96165A-4871-4D5C-9809-FF12D10F6B17}"/>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08FFD7BA-6A2B-4608-B623-3B59544292A0}"/>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3DD87156-B658-418D-8F09-E3E1D93A5F60}"/>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D8F3B9A8-1FAF-4E8B-9B40-BE4390C6238C}"/>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E888ADA5-EAFD-49C7-BAF2-1F3CC60A752D}"/>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1BF40DE9-37B4-4FED-8E79-021457A0ADDB}"/>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9BC5C386-734A-4B5C-832B-FC505152BB47}"/>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B549E401-F67B-4E61-B803-8AD74F56F0BE}"/>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F7D42BE5-DF9E-4281-9353-FFB26CEED824}"/>
            </a:ext>
          </a:extLst>
        </xdr:cNvPr>
        <xdr:cNvCxnSpPr/>
      </xdr:nvCxnSpPr>
      <xdr:spPr>
        <a:xfrm>
          <a:off x="685800" y="143673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2" name="テキスト ボックス 271">
          <a:extLst>
            <a:ext uri="{FF2B5EF4-FFF2-40B4-BE49-F238E27FC236}">
              <a16:creationId xmlns:a16="http://schemas.microsoft.com/office/drawing/2014/main" id="{BF6ECFD7-F24A-4CA8-9B45-0E11FB251F65}"/>
            </a:ext>
          </a:extLst>
        </xdr:cNvPr>
        <xdr:cNvSpPr txBox="1"/>
      </xdr:nvSpPr>
      <xdr:spPr>
        <a:xfrm>
          <a:off x="27577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CE8685C4-83E6-431A-B33E-86971F1AB11A}"/>
            </a:ext>
          </a:extLst>
        </xdr:cNvPr>
        <xdr:cNvCxnSpPr/>
      </xdr:nvCxnSpPr>
      <xdr:spPr>
        <a:xfrm>
          <a:off x="685800" y="140534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23886657-2E3A-49D8-BBC9-C20E83965C8E}"/>
            </a:ext>
          </a:extLst>
        </xdr:cNvPr>
        <xdr:cNvSpPr txBox="1"/>
      </xdr:nvSpPr>
      <xdr:spPr>
        <a:xfrm>
          <a:off x="339891" y="139175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C5428DC3-D3DF-4B25-858E-15BE740CFE13}"/>
            </a:ext>
          </a:extLst>
        </xdr:cNvPr>
        <xdr:cNvCxnSpPr/>
      </xdr:nvCxnSpPr>
      <xdr:spPr>
        <a:xfrm>
          <a:off x="685800" y="137395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7036CAE2-4F99-4642-BE58-CB4A4A739307}"/>
            </a:ext>
          </a:extLst>
        </xdr:cNvPr>
        <xdr:cNvSpPr txBox="1"/>
      </xdr:nvSpPr>
      <xdr:spPr>
        <a:xfrm>
          <a:off x="339891" y="136037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09960757-FD70-496C-A81E-8188B81108F5}"/>
            </a:ext>
          </a:extLst>
        </xdr:cNvPr>
        <xdr:cNvCxnSpPr/>
      </xdr:nvCxnSpPr>
      <xdr:spPr>
        <a:xfrm>
          <a:off x="685800" y="134257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6D0D706C-9AD5-40EC-B919-FF9C106911F9}"/>
            </a:ext>
          </a:extLst>
        </xdr:cNvPr>
        <xdr:cNvSpPr txBox="1"/>
      </xdr:nvSpPr>
      <xdr:spPr>
        <a:xfrm>
          <a:off x="339891" y="132898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C19D4EBD-140A-4F77-9D1D-B8C643FD5E6C}"/>
            </a:ext>
          </a:extLst>
        </xdr:cNvPr>
        <xdr:cNvCxnSpPr/>
      </xdr:nvCxnSpPr>
      <xdr:spPr>
        <a:xfrm>
          <a:off x="685800" y="131118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B08F4DF2-9615-42DB-8D30-291C9CBF8FEE}"/>
            </a:ext>
          </a:extLst>
        </xdr:cNvPr>
        <xdr:cNvSpPr txBox="1"/>
      </xdr:nvSpPr>
      <xdr:spPr>
        <a:xfrm>
          <a:off x="339891" y="129759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B8616505-E1C5-44EB-9940-66475194C972}"/>
            </a:ext>
          </a:extLst>
        </xdr:cNvPr>
        <xdr:cNvCxnSpPr/>
      </xdr:nvCxnSpPr>
      <xdr:spPr>
        <a:xfrm>
          <a:off x="685800" y="127979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2" name="テキスト ボックス 281">
          <a:extLst>
            <a:ext uri="{FF2B5EF4-FFF2-40B4-BE49-F238E27FC236}">
              <a16:creationId xmlns:a16="http://schemas.microsoft.com/office/drawing/2014/main" id="{BAB0706F-CF9D-4F8B-B29A-0E2A48C4A9AD}"/>
            </a:ext>
          </a:extLst>
        </xdr:cNvPr>
        <xdr:cNvSpPr txBox="1"/>
      </xdr:nvSpPr>
      <xdr:spPr>
        <a:xfrm>
          <a:off x="384961" y="126620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6E365F72-95B3-427B-8D20-65CE7CC6FFEF}"/>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4" name="【福祉施設】&#10;有形固定資産減価償却率グラフ枠">
          <a:extLst>
            <a:ext uri="{FF2B5EF4-FFF2-40B4-BE49-F238E27FC236}">
              <a16:creationId xmlns:a16="http://schemas.microsoft.com/office/drawing/2014/main" id="{A2E66938-7474-44C2-898A-CBCFE2FF3B8C}"/>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65858</xdr:rowOff>
    </xdr:from>
    <xdr:to>
      <xdr:col>24</xdr:col>
      <xdr:colOff>62865</xdr:colOff>
      <xdr:row>86</xdr:row>
      <xdr:rowOff>168729</xdr:rowOff>
    </xdr:to>
    <xdr:cxnSp macro="">
      <xdr:nvCxnSpPr>
        <xdr:cNvPr id="285" name="直線コネクタ 284">
          <a:extLst>
            <a:ext uri="{FF2B5EF4-FFF2-40B4-BE49-F238E27FC236}">
              <a16:creationId xmlns:a16="http://schemas.microsoft.com/office/drawing/2014/main" id="{4835C966-E0CF-403D-95CF-5858801ABFE4}"/>
            </a:ext>
          </a:extLst>
        </xdr:cNvPr>
        <xdr:cNvCxnSpPr/>
      </xdr:nvCxnSpPr>
      <xdr:spPr>
        <a:xfrm flipV="1">
          <a:off x="4177665" y="12950008"/>
          <a:ext cx="0" cy="1417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6" name="【福祉施設】&#10;有形固定資産減価償却率最小値テキスト">
          <a:extLst>
            <a:ext uri="{FF2B5EF4-FFF2-40B4-BE49-F238E27FC236}">
              <a16:creationId xmlns:a16="http://schemas.microsoft.com/office/drawing/2014/main" id="{5D21042E-D06D-49A0-B970-A69314307A43}"/>
            </a:ext>
          </a:extLst>
        </xdr:cNvPr>
        <xdr:cNvSpPr txBox="1"/>
      </xdr:nvSpPr>
      <xdr:spPr>
        <a:xfrm>
          <a:off x="4216400" y="14371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7" name="直線コネクタ 286">
          <a:extLst>
            <a:ext uri="{FF2B5EF4-FFF2-40B4-BE49-F238E27FC236}">
              <a16:creationId xmlns:a16="http://schemas.microsoft.com/office/drawing/2014/main" id="{FEAB5C3C-00B5-4D05-B868-06593AF52BBF}"/>
            </a:ext>
          </a:extLst>
        </xdr:cNvPr>
        <xdr:cNvCxnSpPr/>
      </xdr:nvCxnSpPr>
      <xdr:spPr>
        <a:xfrm>
          <a:off x="4108450" y="143673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12535</xdr:rowOff>
    </xdr:from>
    <xdr:ext cx="340478" cy="259045"/>
    <xdr:sp macro="" textlink="">
      <xdr:nvSpPr>
        <xdr:cNvPr id="288" name="【福祉施設】&#10;有形固定資産減価償却率最大値テキスト">
          <a:extLst>
            <a:ext uri="{FF2B5EF4-FFF2-40B4-BE49-F238E27FC236}">
              <a16:creationId xmlns:a16="http://schemas.microsoft.com/office/drawing/2014/main" id="{7C23D887-C6DA-49DC-B5EB-ED6680E511AF}"/>
            </a:ext>
          </a:extLst>
        </xdr:cNvPr>
        <xdr:cNvSpPr txBox="1"/>
      </xdr:nvSpPr>
      <xdr:spPr>
        <a:xfrm>
          <a:off x="4216400" y="127315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65858</xdr:rowOff>
    </xdr:from>
    <xdr:to>
      <xdr:col>24</xdr:col>
      <xdr:colOff>152400</xdr:colOff>
      <xdr:row>78</xdr:row>
      <xdr:rowOff>65858</xdr:rowOff>
    </xdr:to>
    <xdr:cxnSp macro="">
      <xdr:nvCxnSpPr>
        <xdr:cNvPr id="289" name="直線コネクタ 288">
          <a:extLst>
            <a:ext uri="{FF2B5EF4-FFF2-40B4-BE49-F238E27FC236}">
              <a16:creationId xmlns:a16="http://schemas.microsoft.com/office/drawing/2014/main" id="{9D1D25AB-99CC-43C6-BC1D-2572EB2ED86A}"/>
            </a:ext>
          </a:extLst>
        </xdr:cNvPr>
        <xdr:cNvCxnSpPr/>
      </xdr:nvCxnSpPr>
      <xdr:spPr>
        <a:xfrm>
          <a:off x="4108450" y="1295000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148970</xdr:rowOff>
    </xdr:from>
    <xdr:ext cx="405111" cy="259045"/>
    <xdr:sp macro="" textlink="">
      <xdr:nvSpPr>
        <xdr:cNvPr id="290" name="【福祉施設】&#10;有形固定資産減価償却率平均値テキスト">
          <a:extLst>
            <a:ext uri="{FF2B5EF4-FFF2-40B4-BE49-F238E27FC236}">
              <a16:creationId xmlns:a16="http://schemas.microsoft.com/office/drawing/2014/main" id="{21E8C791-FB95-46EF-9204-4E1FDE29E5A6}"/>
            </a:ext>
          </a:extLst>
        </xdr:cNvPr>
        <xdr:cNvSpPr txBox="1"/>
      </xdr:nvSpPr>
      <xdr:spPr>
        <a:xfrm>
          <a:off x="4216400" y="135284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126093</xdr:rowOff>
    </xdr:from>
    <xdr:to>
      <xdr:col>24</xdr:col>
      <xdr:colOff>114300</xdr:colOff>
      <xdr:row>83</xdr:row>
      <xdr:rowOff>56243</xdr:rowOff>
    </xdr:to>
    <xdr:sp macro="" textlink="">
      <xdr:nvSpPr>
        <xdr:cNvPr id="291" name="フローチャート: 判断 290">
          <a:extLst>
            <a:ext uri="{FF2B5EF4-FFF2-40B4-BE49-F238E27FC236}">
              <a16:creationId xmlns:a16="http://schemas.microsoft.com/office/drawing/2014/main" id="{CB3702B3-6A10-462A-8FFC-F91C915131D8}"/>
            </a:ext>
          </a:extLst>
        </xdr:cNvPr>
        <xdr:cNvSpPr/>
      </xdr:nvSpPr>
      <xdr:spPr>
        <a:xfrm>
          <a:off x="4127500" y="1367064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117929</xdr:rowOff>
    </xdr:from>
    <xdr:to>
      <xdr:col>20</xdr:col>
      <xdr:colOff>38100</xdr:colOff>
      <xdr:row>83</xdr:row>
      <xdr:rowOff>48079</xdr:rowOff>
    </xdr:to>
    <xdr:sp macro="" textlink="">
      <xdr:nvSpPr>
        <xdr:cNvPr id="292" name="フローチャート: 判断 291">
          <a:extLst>
            <a:ext uri="{FF2B5EF4-FFF2-40B4-BE49-F238E27FC236}">
              <a16:creationId xmlns:a16="http://schemas.microsoft.com/office/drawing/2014/main" id="{320C3D9D-51CC-48DB-B000-B81BB9BFE5F9}"/>
            </a:ext>
          </a:extLst>
        </xdr:cNvPr>
        <xdr:cNvSpPr/>
      </xdr:nvSpPr>
      <xdr:spPr>
        <a:xfrm>
          <a:off x="3384550" y="1366247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152219</xdr:rowOff>
    </xdr:from>
    <xdr:to>
      <xdr:col>15</xdr:col>
      <xdr:colOff>101600</xdr:colOff>
      <xdr:row>83</xdr:row>
      <xdr:rowOff>82369</xdr:rowOff>
    </xdr:to>
    <xdr:sp macro="" textlink="">
      <xdr:nvSpPr>
        <xdr:cNvPr id="293" name="フローチャート: 判断 292">
          <a:extLst>
            <a:ext uri="{FF2B5EF4-FFF2-40B4-BE49-F238E27FC236}">
              <a16:creationId xmlns:a16="http://schemas.microsoft.com/office/drawing/2014/main" id="{C7417421-C023-4B35-BD24-9C33710BC64C}"/>
            </a:ext>
          </a:extLst>
        </xdr:cNvPr>
        <xdr:cNvSpPr/>
      </xdr:nvSpPr>
      <xdr:spPr>
        <a:xfrm>
          <a:off x="2571750" y="1369676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106499</xdr:rowOff>
    </xdr:from>
    <xdr:to>
      <xdr:col>10</xdr:col>
      <xdr:colOff>165100</xdr:colOff>
      <xdr:row>83</xdr:row>
      <xdr:rowOff>36649</xdr:rowOff>
    </xdr:to>
    <xdr:sp macro="" textlink="">
      <xdr:nvSpPr>
        <xdr:cNvPr id="294" name="フローチャート: 判断 293">
          <a:extLst>
            <a:ext uri="{FF2B5EF4-FFF2-40B4-BE49-F238E27FC236}">
              <a16:creationId xmlns:a16="http://schemas.microsoft.com/office/drawing/2014/main" id="{6232E474-2F6D-421E-8EF5-AB971B0DE0F4}"/>
            </a:ext>
          </a:extLst>
        </xdr:cNvPr>
        <xdr:cNvSpPr/>
      </xdr:nvSpPr>
      <xdr:spPr>
        <a:xfrm>
          <a:off x="1778000" y="1365104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28121</xdr:rowOff>
    </xdr:from>
    <xdr:to>
      <xdr:col>6</xdr:col>
      <xdr:colOff>38100</xdr:colOff>
      <xdr:row>82</xdr:row>
      <xdr:rowOff>129721</xdr:rowOff>
    </xdr:to>
    <xdr:sp macro="" textlink="">
      <xdr:nvSpPr>
        <xdr:cNvPr id="295" name="フローチャート: 判断 294">
          <a:extLst>
            <a:ext uri="{FF2B5EF4-FFF2-40B4-BE49-F238E27FC236}">
              <a16:creationId xmlns:a16="http://schemas.microsoft.com/office/drawing/2014/main" id="{7C18FAF1-2495-4244-9013-4904A6006469}"/>
            </a:ext>
          </a:extLst>
        </xdr:cNvPr>
        <xdr:cNvSpPr/>
      </xdr:nvSpPr>
      <xdr:spPr>
        <a:xfrm>
          <a:off x="984250" y="1357267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1D9E0CDE-2000-4844-9136-8E1063F5044F}"/>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BB0ADCE9-7DD2-40F1-A8C1-42CD4C5DB73B}"/>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F6528BA5-1995-4E39-92EB-918DF1197E6A}"/>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CA033A60-34A1-4C79-8C4D-0749873E011D}"/>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EABE20B5-7CDF-4E34-99CF-C76925940C96}"/>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80373</xdr:rowOff>
    </xdr:from>
    <xdr:to>
      <xdr:col>24</xdr:col>
      <xdr:colOff>114300</xdr:colOff>
      <xdr:row>85</xdr:row>
      <xdr:rowOff>10523</xdr:rowOff>
    </xdr:to>
    <xdr:sp macro="" textlink="">
      <xdr:nvSpPr>
        <xdr:cNvPr id="301" name="楕円 300">
          <a:extLst>
            <a:ext uri="{FF2B5EF4-FFF2-40B4-BE49-F238E27FC236}">
              <a16:creationId xmlns:a16="http://schemas.microsoft.com/office/drawing/2014/main" id="{B05BE2EF-6843-4669-947B-20687341715C}"/>
            </a:ext>
          </a:extLst>
        </xdr:cNvPr>
        <xdr:cNvSpPr/>
      </xdr:nvSpPr>
      <xdr:spPr>
        <a:xfrm>
          <a:off x="4127500" y="1395512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58800</xdr:rowOff>
    </xdr:from>
    <xdr:ext cx="405111" cy="259045"/>
    <xdr:sp macro="" textlink="">
      <xdr:nvSpPr>
        <xdr:cNvPr id="302" name="【福祉施設】&#10;有形固定資産減価償却率該当値テキスト">
          <a:extLst>
            <a:ext uri="{FF2B5EF4-FFF2-40B4-BE49-F238E27FC236}">
              <a16:creationId xmlns:a16="http://schemas.microsoft.com/office/drawing/2014/main" id="{3913070D-CE25-4518-AD31-B3FDEF89E2C9}"/>
            </a:ext>
          </a:extLst>
        </xdr:cNvPr>
        <xdr:cNvSpPr txBox="1"/>
      </xdr:nvSpPr>
      <xdr:spPr>
        <a:xfrm>
          <a:off x="4216400" y="13933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41184</xdr:rowOff>
    </xdr:from>
    <xdr:to>
      <xdr:col>20</xdr:col>
      <xdr:colOff>38100</xdr:colOff>
      <xdr:row>83</xdr:row>
      <xdr:rowOff>142784</xdr:rowOff>
    </xdr:to>
    <xdr:sp macro="" textlink="">
      <xdr:nvSpPr>
        <xdr:cNvPr id="303" name="楕円 302">
          <a:extLst>
            <a:ext uri="{FF2B5EF4-FFF2-40B4-BE49-F238E27FC236}">
              <a16:creationId xmlns:a16="http://schemas.microsoft.com/office/drawing/2014/main" id="{FD70612E-D630-447B-A465-31F32FB91EE6}"/>
            </a:ext>
          </a:extLst>
        </xdr:cNvPr>
        <xdr:cNvSpPr/>
      </xdr:nvSpPr>
      <xdr:spPr>
        <a:xfrm>
          <a:off x="3384550" y="1375083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91984</xdr:rowOff>
    </xdr:from>
    <xdr:to>
      <xdr:col>24</xdr:col>
      <xdr:colOff>63500</xdr:colOff>
      <xdr:row>84</xdr:row>
      <xdr:rowOff>131173</xdr:rowOff>
    </xdr:to>
    <xdr:cxnSp macro="">
      <xdr:nvCxnSpPr>
        <xdr:cNvPr id="304" name="直線コネクタ 303">
          <a:extLst>
            <a:ext uri="{FF2B5EF4-FFF2-40B4-BE49-F238E27FC236}">
              <a16:creationId xmlns:a16="http://schemas.microsoft.com/office/drawing/2014/main" id="{274CFCDD-FF88-4224-A641-6D2FB6A1C5D8}"/>
            </a:ext>
          </a:extLst>
        </xdr:cNvPr>
        <xdr:cNvCxnSpPr/>
      </xdr:nvCxnSpPr>
      <xdr:spPr>
        <a:xfrm>
          <a:off x="3429000" y="13801634"/>
          <a:ext cx="749300" cy="20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103232</xdr:rowOff>
    </xdr:from>
    <xdr:to>
      <xdr:col>15</xdr:col>
      <xdr:colOff>101600</xdr:colOff>
      <xdr:row>84</xdr:row>
      <xdr:rowOff>33382</xdr:rowOff>
    </xdr:to>
    <xdr:sp macro="" textlink="">
      <xdr:nvSpPr>
        <xdr:cNvPr id="305" name="楕円 304">
          <a:extLst>
            <a:ext uri="{FF2B5EF4-FFF2-40B4-BE49-F238E27FC236}">
              <a16:creationId xmlns:a16="http://schemas.microsoft.com/office/drawing/2014/main" id="{EFCEAB8E-0A48-4462-B9A6-BFFDC6D02860}"/>
            </a:ext>
          </a:extLst>
        </xdr:cNvPr>
        <xdr:cNvSpPr/>
      </xdr:nvSpPr>
      <xdr:spPr>
        <a:xfrm>
          <a:off x="2571750" y="1381288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91984</xdr:rowOff>
    </xdr:from>
    <xdr:to>
      <xdr:col>19</xdr:col>
      <xdr:colOff>177800</xdr:colOff>
      <xdr:row>83</xdr:row>
      <xdr:rowOff>154032</xdr:rowOff>
    </xdr:to>
    <xdr:cxnSp macro="">
      <xdr:nvCxnSpPr>
        <xdr:cNvPr id="306" name="直線コネクタ 305">
          <a:extLst>
            <a:ext uri="{FF2B5EF4-FFF2-40B4-BE49-F238E27FC236}">
              <a16:creationId xmlns:a16="http://schemas.microsoft.com/office/drawing/2014/main" id="{F7A09C95-26FA-4101-B460-603718BB5964}"/>
            </a:ext>
          </a:extLst>
        </xdr:cNvPr>
        <xdr:cNvCxnSpPr/>
      </xdr:nvCxnSpPr>
      <xdr:spPr>
        <a:xfrm flipV="1">
          <a:off x="2622550" y="13801634"/>
          <a:ext cx="80645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77107</xdr:rowOff>
    </xdr:from>
    <xdr:to>
      <xdr:col>10</xdr:col>
      <xdr:colOff>165100</xdr:colOff>
      <xdr:row>84</xdr:row>
      <xdr:rowOff>7257</xdr:rowOff>
    </xdr:to>
    <xdr:sp macro="" textlink="">
      <xdr:nvSpPr>
        <xdr:cNvPr id="307" name="楕円 306">
          <a:extLst>
            <a:ext uri="{FF2B5EF4-FFF2-40B4-BE49-F238E27FC236}">
              <a16:creationId xmlns:a16="http://schemas.microsoft.com/office/drawing/2014/main" id="{7B2CA23C-BB81-4F3D-8BFB-81997458F9FE}"/>
            </a:ext>
          </a:extLst>
        </xdr:cNvPr>
        <xdr:cNvSpPr/>
      </xdr:nvSpPr>
      <xdr:spPr>
        <a:xfrm>
          <a:off x="1778000" y="1378675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127907</xdr:rowOff>
    </xdr:from>
    <xdr:to>
      <xdr:col>15</xdr:col>
      <xdr:colOff>50800</xdr:colOff>
      <xdr:row>83</xdr:row>
      <xdr:rowOff>154032</xdr:rowOff>
    </xdr:to>
    <xdr:cxnSp macro="">
      <xdr:nvCxnSpPr>
        <xdr:cNvPr id="308" name="直線コネクタ 307">
          <a:extLst>
            <a:ext uri="{FF2B5EF4-FFF2-40B4-BE49-F238E27FC236}">
              <a16:creationId xmlns:a16="http://schemas.microsoft.com/office/drawing/2014/main" id="{ED6AA5FA-C661-4933-AE19-8DA03850604A}"/>
            </a:ext>
          </a:extLst>
        </xdr:cNvPr>
        <xdr:cNvCxnSpPr/>
      </xdr:nvCxnSpPr>
      <xdr:spPr>
        <a:xfrm>
          <a:off x="1828800" y="13837557"/>
          <a:ext cx="79375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67311</xdr:rowOff>
    </xdr:from>
    <xdr:to>
      <xdr:col>6</xdr:col>
      <xdr:colOff>38100</xdr:colOff>
      <xdr:row>83</xdr:row>
      <xdr:rowOff>168911</xdr:rowOff>
    </xdr:to>
    <xdr:sp macro="" textlink="">
      <xdr:nvSpPr>
        <xdr:cNvPr id="309" name="楕円 308">
          <a:extLst>
            <a:ext uri="{FF2B5EF4-FFF2-40B4-BE49-F238E27FC236}">
              <a16:creationId xmlns:a16="http://schemas.microsoft.com/office/drawing/2014/main" id="{B4AF6504-1898-4A81-BA59-1A2FEB612499}"/>
            </a:ext>
          </a:extLst>
        </xdr:cNvPr>
        <xdr:cNvSpPr/>
      </xdr:nvSpPr>
      <xdr:spPr>
        <a:xfrm>
          <a:off x="984250" y="1377696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118111</xdr:rowOff>
    </xdr:from>
    <xdr:to>
      <xdr:col>10</xdr:col>
      <xdr:colOff>114300</xdr:colOff>
      <xdr:row>83</xdr:row>
      <xdr:rowOff>127907</xdr:rowOff>
    </xdr:to>
    <xdr:cxnSp macro="">
      <xdr:nvCxnSpPr>
        <xdr:cNvPr id="310" name="直線コネクタ 309">
          <a:extLst>
            <a:ext uri="{FF2B5EF4-FFF2-40B4-BE49-F238E27FC236}">
              <a16:creationId xmlns:a16="http://schemas.microsoft.com/office/drawing/2014/main" id="{F7E7C569-5C1D-4A65-9EF4-EA92E8AF8731}"/>
            </a:ext>
          </a:extLst>
        </xdr:cNvPr>
        <xdr:cNvCxnSpPr/>
      </xdr:nvCxnSpPr>
      <xdr:spPr>
        <a:xfrm>
          <a:off x="1028700" y="13827761"/>
          <a:ext cx="8001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64606</xdr:rowOff>
    </xdr:from>
    <xdr:ext cx="405111" cy="259045"/>
    <xdr:sp macro="" textlink="">
      <xdr:nvSpPr>
        <xdr:cNvPr id="311" name="n_1aveValue【福祉施設】&#10;有形固定資産減価償却率">
          <a:extLst>
            <a:ext uri="{FF2B5EF4-FFF2-40B4-BE49-F238E27FC236}">
              <a16:creationId xmlns:a16="http://schemas.microsoft.com/office/drawing/2014/main" id="{F3FB60F6-288D-47D6-8EE5-97EE06152211}"/>
            </a:ext>
          </a:extLst>
        </xdr:cNvPr>
        <xdr:cNvSpPr txBox="1"/>
      </xdr:nvSpPr>
      <xdr:spPr>
        <a:xfrm>
          <a:off x="3239144" y="13444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98896</xdr:rowOff>
    </xdr:from>
    <xdr:ext cx="405111" cy="259045"/>
    <xdr:sp macro="" textlink="">
      <xdr:nvSpPr>
        <xdr:cNvPr id="312" name="n_2aveValue【福祉施設】&#10;有形固定資産減価償却率">
          <a:extLst>
            <a:ext uri="{FF2B5EF4-FFF2-40B4-BE49-F238E27FC236}">
              <a16:creationId xmlns:a16="http://schemas.microsoft.com/office/drawing/2014/main" id="{B5416FC1-1CB7-4F8F-841A-6E705566B584}"/>
            </a:ext>
          </a:extLst>
        </xdr:cNvPr>
        <xdr:cNvSpPr txBox="1"/>
      </xdr:nvSpPr>
      <xdr:spPr>
        <a:xfrm>
          <a:off x="2439044" y="13478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53176</xdr:rowOff>
    </xdr:from>
    <xdr:ext cx="405111" cy="259045"/>
    <xdr:sp macro="" textlink="">
      <xdr:nvSpPr>
        <xdr:cNvPr id="313" name="n_3aveValue【福祉施設】&#10;有形固定資産減価償却率">
          <a:extLst>
            <a:ext uri="{FF2B5EF4-FFF2-40B4-BE49-F238E27FC236}">
              <a16:creationId xmlns:a16="http://schemas.microsoft.com/office/drawing/2014/main" id="{EBA4D686-F0B1-4C62-8473-747D4E500ADF}"/>
            </a:ext>
          </a:extLst>
        </xdr:cNvPr>
        <xdr:cNvSpPr txBox="1"/>
      </xdr:nvSpPr>
      <xdr:spPr>
        <a:xfrm>
          <a:off x="1645294" y="13432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146248</xdr:rowOff>
    </xdr:from>
    <xdr:ext cx="405111" cy="259045"/>
    <xdr:sp macro="" textlink="">
      <xdr:nvSpPr>
        <xdr:cNvPr id="314" name="n_4aveValue【福祉施設】&#10;有形固定資産減価償却率">
          <a:extLst>
            <a:ext uri="{FF2B5EF4-FFF2-40B4-BE49-F238E27FC236}">
              <a16:creationId xmlns:a16="http://schemas.microsoft.com/office/drawing/2014/main" id="{8FB63B99-80F7-4B32-8949-E35088684D25}"/>
            </a:ext>
          </a:extLst>
        </xdr:cNvPr>
        <xdr:cNvSpPr txBox="1"/>
      </xdr:nvSpPr>
      <xdr:spPr>
        <a:xfrm>
          <a:off x="851544" y="13360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133911</xdr:rowOff>
    </xdr:from>
    <xdr:ext cx="405111" cy="259045"/>
    <xdr:sp macro="" textlink="">
      <xdr:nvSpPr>
        <xdr:cNvPr id="315" name="n_1mainValue【福祉施設】&#10;有形固定資産減価償却率">
          <a:extLst>
            <a:ext uri="{FF2B5EF4-FFF2-40B4-BE49-F238E27FC236}">
              <a16:creationId xmlns:a16="http://schemas.microsoft.com/office/drawing/2014/main" id="{891B46E1-A7FD-4E98-9126-B5F3718140CE}"/>
            </a:ext>
          </a:extLst>
        </xdr:cNvPr>
        <xdr:cNvSpPr txBox="1"/>
      </xdr:nvSpPr>
      <xdr:spPr>
        <a:xfrm>
          <a:off x="3239144" y="13843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24509</xdr:rowOff>
    </xdr:from>
    <xdr:ext cx="405111" cy="259045"/>
    <xdr:sp macro="" textlink="">
      <xdr:nvSpPr>
        <xdr:cNvPr id="316" name="n_2mainValue【福祉施設】&#10;有形固定資産減価償却率">
          <a:extLst>
            <a:ext uri="{FF2B5EF4-FFF2-40B4-BE49-F238E27FC236}">
              <a16:creationId xmlns:a16="http://schemas.microsoft.com/office/drawing/2014/main" id="{4B57F683-C3BD-4C07-B5BF-733A9B6A6051}"/>
            </a:ext>
          </a:extLst>
        </xdr:cNvPr>
        <xdr:cNvSpPr txBox="1"/>
      </xdr:nvSpPr>
      <xdr:spPr>
        <a:xfrm>
          <a:off x="2439044" y="13899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169834</xdr:rowOff>
    </xdr:from>
    <xdr:ext cx="405111" cy="259045"/>
    <xdr:sp macro="" textlink="">
      <xdr:nvSpPr>
        <xdr:cNvPr id="317" name="n_3mainValue【福祉施設】&#10;有形固定資産減価償却率">
          <a:extLst>
            <a:ext uri="{FF2B5EF4-FFF2-40B4-BE49-F238E27FC236}">
              <a16:creationId xmlns:a16="http://schemas.microsoft.com/office/drawing/2014/main" id="{1E38E6C7-6D77-4E05-A040-A98375B04FD2}"/>
            </a:ext>
          </a:extLst>
        </xdr:cNvPr>
        <xdr:cNvSpPr txBox="1"/>
      </xdr:nvSpPr>
      <xdr:spPr>
        <a:xfrm>
          <a:off x="1645294" y="138731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160038</xdr:rowOff>
    </xdr:from>
    <xdr:ext cx="405111" cy="259045"/>
    <xdr:sp macro="" textlink="">
      <xdr:nvSpPr>
        <xdr:cNvPr id="318" name="n_4mainValue【福祉施設】&#10;有形固定資産減価償却率">
          <a:extLst>
            <a:ext uri="{FF2B5EF4-FFF2-40B4-BE49-F238E27FC236}">
              <a16:creationId xmlns:a16="http://schemas.microsoft.com/office/drawing/2014/main" id="{617C4F8C-1191-4E31-ACE7-9B852D46AB34}"/>
            </a:ext>
          </a:extLst>
        </xdr:cNvPr>
        <xdr:cNvSpPr txBox="1"/>
      </xdr:nvSpPr>
      <xdr:spPr>
        <a:xfrm>
          <a:off x="851544" y="13869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F1BCE0F5-2A7A-4C0B-AD9E-2F3A3D9D4B81}"/>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CB5FC2E1-A057-4700-BD7F-E8CC5095C6CC}"/>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F1E3B8F6-39D9-436B-8A03-E28F07AEC4A5}"/>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8F29B46D-078C-4984-BEF9-B434B6B822DD}"/>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B6D8A83C-70BA-468A-B273-00E72B4AEAA6}"/>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EA63A815-4AD3-491F-B57C-91CA2AD534A3}"/>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083798B3-6719-444B-ACA4-308A5D84B016}"/>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91FCB323-FACD-436A-A0FC-3A77C242AD08}"/>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2D321917-7AE9-492B-ACA1-E929D003BC5A}"/>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876E4A60-84CC-4073-A8A9-2B129CC38A6F}"/>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9" name="直線コネクタ 328">
          <a:extLst>
            <a:ext uri="{FF2B5EF4-FFF2-40B4-BE49-F238E27FC236}">
              <a16:creationId xmlns:a16="http://schemas.microsoft.com/office/drawing/2014/main" id="{CF71CC2F-C2CA-4EA2-A6D0-1A580D0968C9}"/>
            </a:ext>
          </a:extLst>
        </xdr:cNvPr>
        <xdr:cNvCxnSpPr/>
      </xdr:nvCxnSpPr>
      <xdr:spPr>
        <a:xfrm>
          <a:off x="5956300" y="14243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0" name="テキスト ボックス 329">
          <a:extLst>
            <a:ext uri="{FF2B5EF4-FFF2-40B4-BE49-F238E27FC236}">
              <a16:creationId xmlns:a16="http://schemas.microsoft.com/office/drawing/2014/main" id="{65615DA2-7987-473B-827C-EBB01FD89C00}"/>
            </a:ext>
          </a:extLst>
        </xdr:cNvPr>
        <xdr:cNvSpPr txBox="1"/>
      </xdr:nvSpPr>
      <xdr:spPr>
        <a:xfrm>
          <a:off x="5527221" y="14107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1" name="直線コネクタ 330">
          <a:extLst>
            <a:ext uri="{FF2B5EF4-FFF2-40B4-BE49-F238E27FC236}">
              <a16:creationId xmlns:a16="http://schemas.microsoft.com/office/drawing/2014/main" id="{0393D315-DB8F-4E4A-8679-88ECC3148DC9}"/>
            </a:ext>
          </a:extLst>
        </xdr:cNvPr>
        <xdr:cNvCxnSpPr/>
      </xdr:nvCxnSpPr>
      <xdr:spPr>
        <a:xfrm>
          <a:off x="5956300" y="13804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2" name="テキスト ボックス 331">
          <a:extLst>
            <a:ext uri="{FF2B5EF4-FFF2-40B4-BE49-F238E27FC236}">
              <a16:creationId xmlns:a16="http://schemas.microsoft.com/office/drawing/2014/main" id="{86FAEDB9-3145-46EA-A6C0-70834AED1BD3}"/>
            </a:ext>
          </a:extLst>
        </xdr:cNvPr>
        <xdr:cNvSpPr txBox="1"/>
      </xdr:nvSpPr>
      <xdr:spPr>
        <a:xfrm>
          <a:off x="5527221" y="1366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3" name="直線コネクタ 332">
          <a:extLst>
            <a:ext uri="{FF2B5EF4-FFF2-40B4-BE49-F238E27FC236}">
              <a16:creationId xmlns:a16="http://schemas.microsoft.com/office/drawing/2014/main" id="{6402ABEB-0142-46A0-9C07-D8C062E24AB7}"/>
            </a:ext>
          </a:extLst>
        </xdr:cNvPr>
        <xdr:cNvCxnSpPr/>
      </xdr:nvCxnSpPr>
      <xdr:spPr>
        <a:xfrm>
          <a:off x="5956300" y="1336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4" name="テキスト ボックス 333">
          <a:extLst>
            <a:ext uri="{FF2B5EF4-FFF2-40B4-BE49-F238E27FC236}">
              <a16:creationId xmlns:a16="http://schemas.microsoft.com/office/drawing/2014/main" id="{889B644A-FAB7-42D9-A441-78292EB11132}"/>
            </a:ext>
          </a:extLst>
        </xdr:cNvPr>
        <xdr:cNvSpPr txBox="1"/>
      </xdr:nvSpPr>
      <xdr:spPr>
        <a:xfrm>
          <a:off x="5527221" y="1322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5" name="直線コネクタ 334">
          <a:extLst>
            <a:ext uri="{FF2B5EF4-FFF2-40B4-BE49-F238E27FC236}">
              <a16:creationId xmlns:a16="http://schemas.microsoft.com/office/drawing/2014/main" id="{83FC8851-A4F1-48C6-8901-7102C147C8FD}"/>
            </a:ext>
          </a:extLst>
        </xdr:cNvPr>
        <xdr:cNvCxnSpPr/>
      </xdr:nvCxnSpPr>
      <xdr:spPr>
        <a:xfrm>
          <a:off x="5956300" y="12922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6" name="テキスト ボックス 335">
          <a:extLst>
            <a:ext uri="{FF2B5EF4-FFF2-40B4-BE49-F238E27FC236}">
              <a16:creationId xmlns:a16="http://schemas.microsoft.com/office/drawing/2014/main" id="{05C57AD3-8097-472B-B64D-60F0EC4F7321}"/>
            </a:ext>
          </a:extLst>
        </xdr:cNvPr>
        <xdr:cNvSpPr txBox="1"/>
      </xdr:nvSpPr>
      <xdr:spPr>
        <a:xfrm>
          <a:off x="5527221" y="12786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909EFBFB-EDD5-4759-9698-2B92C52B5B9F}"/>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FFFDC7DB-3379-45A8-9889-77CD0C051237}"/>
            </a:ext>
          </a:extLst>
        </xdr:cNvPr>
        <xdr:cNvSpPr txBox="1"/>
      </xdr:nvSpPr>
      <xdr:spPr>
        <a:xfrm>
          <a:off x="552722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a:extLst>
            <a:ext uri="{FF2B5EF4-FFF2-40B4-BE49-F238E27FC236}">
              <a16:creationId xmlns:a16="http://schemas.microsoft.com/office/drawing/2014/main" id="{73564053-504B-4999-851C-4CDC7A49D3B7}"/>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54102</xdr:rowOff>
    </xdr:from>
    <xdr:to>
      <xdr:col>54</xdr:col>
      <xdr:colOff>189865</xdr:colOff>
      <xdr:row>86</xdr:row>
      <xdr:rowOff>1524</xdr:rowOff>
    </xdr:to>
    <xdr:cxnSp macro="">
      <xdr:nvCxnSpPr>
        <xdr:cNvPr id="340" name="直線コネクタ 339">
          <a:extLst>
            <a:ext uri="{FF2B5EF4-FFF2-40B4-BE49-F238E27FC236}">
              <a16:creationId xmlns:a16="http://schemas.microsoft.com/office/drawing/2014/main" id="{91F766B3-C8CF-4530-9B12-457D7F96DC61}"/>
            </a:ext>
          </a:extLst>
        </xdr:cNvPr>
        <xdr:cNvCxnSpPr/>
      </xdr:nvCxnSpPr>
      <xdr:spPr>
        <a:xfrm flipV="1">
          <a:off x="9429115" y="12938252"/>
          <a:ext cx="0" cy="12682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5351</xdr:rowOff>
    </xdr:from>
    <xdr:ext cx="469744" cy="259045"/>
    <xdr:sp macro="" textlink="">
      <xdr:nvSpPr>
        <xdr:cNvPr id="341" name="【福祉施設】&#10;一人当たり面積最小値テキスト">
          <a:extLst>
            <a:ext uri="{FF2B5EF4-FFF2-40B4-BE49-F238E27FC236}">
              <a16:creationId xmlns:a16="http://schemas.microsoft.com/office/drawing/2014/main" id="{97446D0A-6DBD-4535-ABD8-066F4F90C554}"/>
            </a:ext>
          </a:extLst>
        </xdr:cNvPr>
        <xdr:cNvSpPr txBox="1"/>
      </xdr:nvSpPr>
      <xdr:spPr>
        <a:xfrm>
          <a:off x="9467850" y="14210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1524</xdr:rowOff>
    </xdr:from>
    <xdr:to>
      <xdr:col>55</xdr:col>
      <xdr:colOff>88900</xdr:colOff>
      <xdr:row>86</xdr:row>
      <xdr:rowOff>1524</xdr:rowOff>
    </xdr:to>
    <xdr:cxnSp macro="">
      <xdr:nvCxnSpPr>
        <xdr:cNvPr id="342" name="直線コネクタ 341">
          <a:extLst>
            <a:ext uri="{FF2B5EF4-FFF2-40B4-BE49-F238E27FC236}">
              <a16:creationId xmlns:a16="http://schemas.microsoft.com/office/drawing/2014/main" id="{7253E256-41B6-467D-BB39-8B7FBF3BAD34}"/>
            </a:ext>
          </a:extLst>
        </xdr:cNvPr>
        <xdr:cNvCxnSpPr/>
      </xdr:nvCxnSpPr>
      <xdr:spPr>
        <a:xfrm>
          <a:off x="9359900" y="1420647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779</xdr:rowOff>
    </xdr:from>
    <xdr:ext cx="469744" cy="259045"/>
    <xdr:sp macro="" textlink="">
      <xdr:nvSpPr>
        <xdr:cNvPr id="343" name="【福祉施設】&#10;一人当たり面積最大値テキスト">
          <a:extLst>
            <a:ext uri="{FF2B5EF4-FFF2-40B4-BE49-F238E27FC236}">
              <a16:creationId xmlns:a16="http://schemas.microsoft.com/office/drawing/2014/main" id="{19BF0754-DEE6-4F91-9721-756400577497}"/>
            </a:ext>
          </a:extLst>
        </xdr:cNvPr>
        <xdr:cNvSpPr txBox="1"/>
      </xdr:nvSpPr>
      <xdr:spPr>
        <a:xfrm>
          <a:off x="9467850" y="12719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54102</xdr:rowOff>
    </xdr:from>
    <xdr:to>
      <xdr:col>55</xdr:col>
      <xdr:colOff>88900</xdr:colOff>
      <xdr:row>78</xdr:row>
      <xdr:rowOff>54102</xdr:rowOff>
    </xdr:to>
    <xdr:cxnSp macro="">
      <xdr:nvCxnSpPr>
        <xdr:cNvPr id="344" name="直線コネクタ 343">
          <a:extLst>
            <a:ext uri="{FF2B5EF4-FFF2-40B4-BE49-F238E27FC236}">
              <a16:creationId xmlns:a16="http://schemas.microsoft.com/office/drawing/2014/main" id="{F0FABF20-8BB3-4A81-ADEF-EA184E8D2743}"/>
            </a:ext>
          </a:extLst>
        </xdr:cNvPr>
        <xdr:cNvCxnSpPr/>
      </xdr:nvCxnSpPr>
      <xdr:spPr>
        <a:xfrm>
          <a:off x="9359900" y="1293825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68597</xdr:rowOff>
    </xdr:from>
    <xdr:ext cx="469744" cy="259045"/>
    <xdr:sp macro="" textlink="">
      <xdr:nvSpPr>
        <xdr:cNvPr id="345" name="【福祉施設】&#10;一人当たり面積平均値テキスト">
          <a:extLst>
            <a:ext uri="{FF2B5EF4-FFF2-40B4-BE49-F238E27FC236}">
              <a16:creationId xmlns:a16="http://schemas.microsoft.com/office/drawing/2014/main" id="{DB70A2B5-B642-48D5-B739-03BFE59E4FC6}"/>
            </a:ext>
          </a:extLst>
        </xdr:cNvPr>
        <xdr:cNvSpPr txBox="1"/>
      </xdr:nvSpPr>
      <xdr:spPr>
        <a:xfrm>
          <a:off x="9467850" y="137782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90170</xdr:rowOff>
    </xdr:from>
    <xdr:to>
      <xdr:col>55</xdr:col>
      <xdr:colOff>50800</xdr:colOff>
      <xdr:row>84</xdr:row>
      <xdr:rowOff>20320</xdr:rowOff>
    </xdr:to>
    <xdr:sp macro="" textlink="">
      <xdr:nvSpPr>
        <xdr:cNvPr id="346" name="フローチャート: 判断 345">
          <a:extLst>
            <a:ext uri="{FF2B5EF4-FFF2-40B4-BE49-F238E27FC236}">
              <a16:creationId xmlns:a16="http://schemas.microsoft.com/office/drawing/2014/main" id="{BC6C0693-3EA3-42B5-932D-E72D97431288}"/>
            </a:ext>
          </a:extLst>
        </xdr:cNvPr>
        <xdr:cNvSpPr/>
      </xdr:nvSpPr>
      <xdr:spPr>
        <a:xfrm>
          <a:off x="9398000" y="1379982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115315</xdr:rowOff>
    </xdr:from>
    <xdr:to>
      <xdr:col>50</xdr:col>
      <xdr:colOff>165100</xdr:colOff>
      <xdr:row>84</xdr:row>
      <xdr:rowOff>45465</xdr:rowOff>
    </xdr:to>
    <xdr:sp macro="" textlink="">
      <xdr:nvSpPr>
        <xdr:cNvPr id="347" name="フローチャート: 判断 346">
          <a:extLst>
            <a:ext uri="{FF2B5EF4-FFF2-40B4-BE49-F238E27FC236}">
              <a16:creationId xmlns:a16="http://schemas.microsoft.com/office/drawing/2014/main" id="{5D3785AB-FF14-49F7-9B7E-0DFED6B95721}"/>
            </a:ext>
          </a:extLst>
        </xdr:cNvPr>
        <xdr:cNvSpPr/>
      </xdr:nvSpPr>
      <xdr:spPr>
        <a:xfrm>
          <a:off x="8636000" y="1382496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78739</xdr:rowOff>
    </xdr:from>
    <xdr:to>
      <xdr:col>46</xdr:col>
      <xdr:colOff>38100</xdr:colOff>
      <xdr:row>84</xdr:row>
      <xdr:rowOff>8889</xdr:rowOff>
    </xdr:to>
    <xdr:sp macro="" textlink="">
      <xdr:nvSpPr>
        <xdr:cNvPr id="348" name="フローチャート: 判断 347">
          <a:extLst>
            <a:ext uri="{FF2B5EF4-FFF2-40B4-BE49-F238E27FC236}">
              <a16:creationId xmlns:a16="http://schemas.microsoft.com/office/drawing/2014/main" id="{C0FEF0C0-D0B6-4190-AD11-47BA41A6C05B}"/>
            </a:ext>
          </a:extLst>
        </xdr:cNvPr>
        <xdr:cNvSpPr/>
      </xdr:nvSpPr>
      <xdr:spPr>
        <a:xfrm>
          <a:off x="7842250" y="1378838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71882</xdr:rowOff>
    </xdr:from>
    <xdr:to>
      <xdr:col>41</xdr:col>
      <xdr:colOff>101600</xdr:colOff>
      <xdr:row>84</xdr:row>
      <xdr:rowOff>2032</xdr:rowOff>
    </xdr:to>
    <xdr:sp macro="" textlink="">
      <xdr:nvSpPr>
        <xdr:cNvPr id="349" name="フローチャート: 判断 348">
          <a:extLst>
            <a:ext uri="{FF2B5EF4-FFF2-40B4-BE49-F238E27FC236}">
              <a16:creationId xmlns:a16="http://schemas.microsoft.com/office/drawing/2014/main" id="{3AAD82AC-C4E8-408D-9859-DD515747D595}"/>
            </a:ext>
          </a:extLst>
        </xdr:cNvPr>
        <xdr:cNvSpPr/>
      </xdr:nvSpPr>
      <xdr:spPr>
        <a:xfrm>
          <a:off x="7029450" y="1378153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94742</xdr:rowOff>
    </xdr:from>
    <xdr:to>
      <xdr:col>36</xdr:col>
      <xdr:colOff>165100</xdr:colOff>
      <xdr:row>84</xdr:row>
      <xdr:rowOff>24892</xdr:rowOff>
    </xdr:to>
    <xdr:sp macro="" textlink="">
      <xdr:nvSpPr>
        <xdr:cNvPr id="350" name="フローチャート: 判断 349">
          <a:extLst>
            <a:ext uri="{FF2B5EF4-FFF2-40B4-BE49-F238E27FC236}">
              <a16:creationId xmlns:a16="http://schemas.microsoft.com/office/drawing/2014/main" id="{4A47F106-F21B-4832-A9CE-01E37B0B067C}"/>
            </a:ext>
          </a:extLst>
        </xdr:cNvPr>
        <xdr:cNvSpPr/>
      </xdr:nvSpPr>
      <xdr:spPr>
        <a:xfrm>
          <a:off x="6235700" y="1380439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849E4485-D2B6-48BE-B46D-6FF7452B09DE}"/>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07FD3A04-EDD2-4652-B2E9-F407BD77E173}"/>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65A6C548-EBAB-471B-8193-8C3961FB8BB6}"/>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48EA053C-A26D-42E5-9B30-B9AD5A021E19}"/>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37E9F40A-F181-4069-83B0-6C57DE8506F1}"/>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1015</xdr:rowOff>
    </xdr:from>
    <xdr:to>
      <xdr:col>55</xdr:col>
      <xdr:colOff>50800</xdr:colOff>
      <xdr:row>83</xdr:row>
      <xdr:rowOff>102615</xdr:rowOff>
    </xdr:to>
    <xdr:sp macro="" textlink="">
      <xdr:nvSpPr>
        <xdr:cNvPr id="356" name="楕円 355">
          <a:extLst>
            <a:ext uri="{FF2B5EF4-FFF2-40B4-BE49-F238E27FC236}">
              <a16:creationId xmlns:a16="http://schemas.microsoft.com/office/drawing/2014/main" id="{29E10C75-DCDE-4581-9C6E-F59789695EAD}"/>
            </a:ext>
          </a:extLst>
        </xdr:cNvPr>
        <xdr:cNvSpPr/>
      </xdr:nvSpPr>
      <xdr:spPr>
        <a:xfrm>
          <a:off x="9398000" y="1371066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23892</xdr:rowOff>
    </xdr:from>
    <xdr:ext cx="469744" cy="259045"/>
    <xdr:sp macro="" textlink="">
      <xdr:nvSpPr>
        <xdr:cNvPr id="357" name="【福祉施設】&#10;一人当たり面積該当値テキスト">
          <a:extLst>
            <a:ext uri="{FF2B5EF4-FFF2-40B4-BE49-F238E27FC236}">
              <a16:creationId xmlns:a16="http://schemas.microsoft.com/office/drawing/2014/main" id="{052B41E8-B6FA-4EF8-A6F9-12A02E3DCAF2}"/>
            </a:ext>
          </a:extLst>
        </xdr:cNvPr>
        <xdr:cNvSpPr txBox="1"/>
      </xdr:nvSpPr>
      <xdr:spPr>
        <a:xfrm>
          <a:off x="9467850" y="13568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1015</xdr:rowOff>
    </xdr:from>
    <xdr:to>
      <xdr:col>50</xdr:col>
      <xdr:colOff>165100</xdr:colOff>
      <xdr:row>82</xdr:row>
      <xdr:rowOff>102615</xdr:rowOff>
    </xdr:to>
    <xdr:sp macro="" textlink="">
      <xdr:nvSpPr>
        <xdr:cNvPr id="358" name="楕円 357">
          <a:extLst>
            <a:ext uri="{FF2B5EF4-FFF2-40B4-BE49-F238E27FC236}">
              <a16:creationId xmlns:a16="http://schemas.microsoft.com/office/drawing/2014/main" id="{19123504-7706-457E-803D-360129A1D016}"/>
            </a:ext>
          </a:extLst>
        </xdr:cNvPr>
        <xdr:cNvSpPr/>
      </xdr:nvSpPr>
      <xdr:spPr>
        <a:xfrm>
          <a:off x="8636000" y="13545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51815</xdr:rowOff>
    </xdr:from>
    <xdr:to>
      <xdr:col>55</xdr:col>
      <xdr:colOff>0</xdr:colOff>
      <xdr:row>83</xdr:row>
      <xdr:rowOff>51815</xdr:rowOff>
    </xdr:to>
    <xdr:cxnSp macro="">
      <xdr:nvCxnSpPr>
        <xdr:cNvPr id="359" name="直線コネクタ 358">
          <a:extLst>
            <a:ext uri="{FF2B5EF4-FFF2-40B4-BE49-F238E27FC236}">
              <a16:creationId xmlns:a16="http://schemas.microsoft.com/office/drawing/2014/main" id="{956A17D8-86E9-4FF9-AC55-9FBDBF5F0FB3}"/>
            </a:ext>
          </a:extLst>
        </xdr:cNvPr>
        <xdr:cNvCxnSpPr/>
      </xdr:nvCxnSpPr>
      <xdr:spPr>
        <a:xfrm>
          <a:off x="8686800" y="13596365"/>
          <a:ext cx="74295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7874</xdr:rowOff>
    </xdr:from>
    <xdr:to>
      <xdr:col>46</xdr:col>
      <xdr:colOff>38100</xdr:colOff>
      <xdr:row>82</xdr:row>
      <xdr:rowOff>109474</xdr:rowOff>
    </xdr:to>
    <xdr:sp macro="" textlink="">
      <xdr:nvSpPr>
        <xdr:cNvPr id="360" name="楕円 359">
          <a:extLst>
            <a:ext uri="{FF2B5EF4-FFF2-40B4-BE49-F238E27FC236}">
              <a16:creationId xmlns:a16="http://schemas.microsoft.com/office/drawing/2014/main" id="{1368AFA8-82D3-41EC-B701-E73879CF4A32}"/>
            </a:ext>
          </a:extLst>
        </xdr:cNvPr>
        <xdr:cNvSpPr/>
      </xdr:nvSpPr>
      <xdr:spPr>
        <a:xfrm>
          <a:off x="7842250" y="1355242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51815</xdr:rowOff>
    </xdr:from>
    <xdr:to>
      <xdr:col>50</xdr:col>
      <xdr:colOff>114300</xdr:colOff>
      <xdr:row>82</xdr:row>
      <xdr:rowOff>58674</xdr:rowOff>
    </xdr:to>
    <xdr:cxnSp macro="">
      <xdr:nvCxnSpPr>
        <xdr:cNvPr id="361" name="直線コネクタ 360">
          <a:extLst>
            <a:ext uri="{FF2B5EF4-FFF2-40B4-BE49-F238E27FC236}">
              <a16:creationId xmlns:a16="http://schemas.microsoft.com/office/drawing/2014/main" id="{2AA8F521-8D2B-434C-93B2-ACE2BB8AC793}"/>
            </a:ext>
          </a:extLst>
        </xdr:cNvPr>
        <xdr:cNvCxnSpPr/>
      </xdr:nvCxnSpPr>
      <xdr:spPr>
        <a:xfrm flipV="1">
          <a:off x="7886700" y="13596365"/>
          <a:ext cx="8001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17018</xdr:rowOff>
    </xdr:from>
    <xdr:to>
      <xdr:col>41</xdr:col>
      <xdr:colOff>101600</xdr:colOff>
      <xdr:row>82</xdr:row>
      <xdr:rowOff>118618</xdr:rowOff>
    </xdr:to>
    <xdr:sp macro="" textlink="">
      <xdr:nvSpPr>
        <xdr:cNvPr id="362" name="楕円 361">
          <a:extLst>
            <a:ext uri="{FF2B5EF4-FFF2-40B4-BE49-F238E27FC236}">
              <a16:creationId xmlns:a16="http://schemas.microsoft.com/office/drawing/2014/main" id="{D4E0BE73-736E-4805-9673-3C6705C6B276}"/>
            </a:ext>
          </a:extLst>
        </xdr:cNvPr>
        <xdr:cNvSpPr/>
      </xdr:nvSpPr>
      <xdr:spPr>
        <a:xfrm>
          <a:off x="7029450" y="13561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58674</xdr:rowOff>
    </xdr:from>
    <xdr:to>
      <xdr:col>45</xdr:col>
      <xdr:colOff>177800</xdr:colOff>
      <xdr:row>82</xdr:row>
      <xdr:rowOff>67818</xdr:rowOff>
    </xdr:to>
    <xdr:cxnSp macro="">
      <xdr:nvCxnSpPr>
        <xdr:cNvPr id="363" name="直線コネクタ 362">
          <a:extLst>
            <a:ext uri="{FF2B5EF4-FFF2-40B4-BE49-F238E27FC236}">
              <a16:creationId xmlns:a16="http://schemas.microsoft.com/office/drawing/2014/main" id="{A3E2732F-EDD2-4C7B-A5F5-EBC3F28C1E16}"/>
            </a:ext>
          </a:extLst>
        </xdr:cNvPr>
        <xdr:cNvCxnSpPr/>
      </xdr:nvCxnSpPr>
      <xdr:spPr>
        <a:xfrm flipV="1">
          <a:off x="7080250" y="13603224"/>
          <a:ext cx="80645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21589</xdr:rowOff>
    </xdr:from>
    <xdr:to>
      <xdr:col>36</xdr:col>
      <xdr:colOff>165100</xdr:colOff>
      <xdr:row>82</xdr:row>
      <xdr:rowOff>123189</xdr:rowOff>
    </xdr:to>
    <xdr:sp macro="" textlink="">
      <xdr:nvSpPr>
        <xdr:cNvPr id="364" name="楕円 363">
          <a:extLst>
            <a:ext uri="{FF2B5EF4-FFF2-40B4-BE49-F238E27FC236}">
              <a16:creationId xmlns:a16="http://schemas.microsoft.com/office/drawing/2014/main" id="{D608CEB0-B14C-42D4-BDBA-07A7D63C839A}"/>
            </a:ext>
          </a:extLst>
        </xdr:cNvPr>
        <xdr:cNvSpPr/>
      </xdr:nvSpPr>
      <xdr:spPr>
        <a:xfrm>
          <a:off x="6235700" y="13566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67818</xdr:rowOff>
    </xdr:from>
    <xdr:to>
      <xdr:col>41</xdr:col>
      <xdr:colOff>50800</xdr:colOff>
      <xdr:row>82</xdr:row>
      <xdr:rowOff>72389</xdr:rowOff>
    </xdr:to>
    <xdr:cxnSp macro="">
      <xdr:nvCxnSpPr>
        <xdr:cNvPr id="365" name="直線コネクタ 364">
          <a:extLst>
            <a:ext uri="{FF2B5EF4-FFF2-40B4-BE49-F238E27FC236}">
              <a16:creationId xmlns:a16="http://schemas.microsoft.com/office/drawing/2014/main" id="{0E004F1C-ACDF-4FD3-A1A6-EC92F23FE25E}"/>
            </a:ext>
          </a:extLst>
        </xdr:cNvPr>
        <xdr:cNvCxnSpPr/>
      </xdr:nvCxnSpPr>
      <xdr:spPr>
        <a:xfrm flipV="1">
          <a:off x="6286500" y="13612368"/>
          <a:ext cx="79375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36592</xdr:rowOff>
    </xdr:from>
    <xdr:ext cx="469744" cy="259045"/>
    <xdr:sp macro="" textlink="">
      <xdr:nvSpPr>
        <xdr:cNvPr id="366" name="n_1aveValue【福祉施設】&#10;一人当たり面積">
          <a:extLst>
            <a:ext uri="{FF2B5EF4-FFF2-40B4-BE49-F238E27FC236}">
              <a16:creationId xmlns:a16="http://schemas.microsoft.com/office/drawing/2014/main" id="{A24F6E0E-7DEE-4CFE-B8EA-CFEE37837B45}"/>
            </a:ext>
          </a:extLst>
        </xdr:cNvPr>
        <xdr:cNvSpPr txBox="1"/>
      </xdr:nvSpPr>
      <xdr:spPr>
        <a:xfrm>
          <a:off x="8458277" y="13911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16</xdr:rowOff>
    </xdr:from>
    <xdr:ext cx="469744" cy="259045"/>
    <xdr:sp macro="" textlink="">
      <xdr:nvSpPr>
        <xdr:cNvPr id="367" name="n_2aveValue【福祉施設】&#10;一人当たり面積">
          <a:extLst>
            <a:ext uri="{FF2B5EF4-FFF2-40B4-BE49-F238E27FC236}">
              <a16:creationId xmlns:a16="http://schemas.microsoft.com/office/drawing/2014/main" id="{F98E206B-271E-4CAA-805B-4F49DD71C7C9}"/>
            </a:ext>
          </a:extLst>
        </xdr:cNvPr>
        <xdr:cNvSpPr txBox="1"/>
      </xdr:nvSpPr>
      <xdr:spPr>
        <a:xfrm>
          <a:off x="7677227" y="13874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164609</xdr:rowOff>
    </xdr:from>
    <xdr:ext cx="469744" cy="259045"/>
    <xdr:sp macro="" textlink="">
      <xdr:nvSpPr>
        <xdr:cNvPr id="368" name="n_3aveValue【福祉施設】&#10;一人当たり面積">
          <a:extLst>
            <a:ext uri="{FF2B5EF4-FFF2-40B4-BE49-F238E27FC236}">
              <a16:creationId xmlns:a16="http://schemas.microsoft.com/office/drawing/2014/main" id="{1C6DA66B-B97C-4E9D-B391-515248B54B78}"/>
            </a:ext>
          </a:extLst>
        </xdr:cNvPr>
        <xdr:cNvSpPr txBox="1"/>
      </xdr:nvSpPr>
      <xdr:spPr>
        <a:xfrm>
          <a:off x="6864427" y="13874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16019</xdr:rowOff>
    </xdr:from>
    <xdr:ext cx="469744" cy="259045"/>
    <xdr:sp macro="" textlink="">
      <xdr:nvSpPr>
        <xdr:cNvPr id="369" name="n_4aveValue【福祉施設】&#10;一人当たり面積">
          <a:extLst>
            <a:ext uri="{FF2B5EF4-FFF2-40B4-BE49-F238E27FC236}">
              <a16:creationId xmlns:a16="http://schemas.microsoft.com/office/drawing/2014/main" id="{1630C6D9-965C-48D7-ADB6-4D72D3D04B4F}"/>
            </a:ext>
          </a:extLst>
        </xdr:cNvPr>
        <xdr:cNvSpPr txBox="1"/>
      </xdr:nvSpPr>
      <xdr:spPr>
        <a:xfrm>
          <a:off x="6070677" y="13890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119142</xdr:rowOff>
    </xdr:from>
    <xdr:ext cx="469744" cy="259045"/>
    <xdr:sp macro="" textlink="">
      <xdr:nvSpPr>
        <xdr:cNvPr id="370" name="n_1mainValue【福祉施設】&#10;一人当たり面積">
          <a:extLst>
            <a:ext uri="{FF2B5EF4-FFF2-40B4-BE49-F238E27FC236}">
              <a16:creationId xmlns:a16="http://schemas.microsoft.com/office/drawing/2014/main" id="{77493E8B-1B8F-4E67-9C8D-E7F32098CD0F}"/>
            </a:ext>
          </a:extLst>
        </xdr:cNvPr>
        <xdr:cNvSpPr txBox="1"/>
      </xdr:nvSpPr>
      <xdr:spPr>
        <a:xfrm>
          <a:off x="8458277" y="13333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126001</xdr:rowOff>
    </xdr:from>
    <xdr:ext cx="469744" cy="259045"/>
    <xdr:sp macro="" textlink="">
      <xdr:nvSpPr>
        <xdr:cNvPr id="371" name="n_2mainValue【福祉施設】&#10;一人当たり面積">
          <a:extLst>
            <a:ext uri="{FF2B5EF4-FFF2-40B4-BE49-F238E27FC236}">
              <a16:creationId xmlns:a16="http://schemas.microsoft.com/office/drawing/2014/main" id="{3A5C8BB8-186D-4B38-803B-E631F56CD2A6}"/>
            </a:ext>
          </a:extLst>
        </xdr:cNvPr>
        <xdr:cNvSpPr txBox="1"/>
      </xdr:nvSpPr>
      <xdr:spPr>
        <a:xfrm>
          <a:off x="7677227" y="13340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135145</xdr:rowOff>
    </xdr:from>
    <xdr:ext cx="469744" cy="259045"/>
    <xdr:sp macro="" textlink="">
      <xdr:nvSpPr>
        <xdr:cNvPr id="372" name="n_3mainValue【福祉施設】&#10;一人当たり面積">
          <a:extLst>
            <a:ext uri="{FF2B5EF4-FFF2-40B4-BE49-F238E27FC236}">
              <a16:creationId xmlns:a16="http://schemas.microsoft.com/office/drawing/2014/main" id="{3172CD31-A9C8-4D04-92C2-87B8E435F16D}"/>
            </a:ext>
          </a:extLst>
        </xdr:cNvPr>
        <xdr:cNvSpPr txBox="1"/>
      </xdr:nvSpPr>
      <xdr:spPr>
        <a:xfrm>
          <a:off x="6864427" y="13349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139716</xdr:rowOff>
    </xdr:from>
    <xdr:ext cx="469744" cy="259045"/>
    <xdr:sp macro="" textlink="">
      <xdr:nvSpPr>
        <xdr:cNvPr id="373" name="n_4mainValue【福祉施設】&#10;一人当たり面積">
          <a:extLst>
            <a:ext uri="{FF2B5EF4-FFF2-40B4-BE49-F238E27FC236}">
              <a16:creationId xmlns:a16="http://schemas.microsoft.com/office/drawing/2014/main" id="{C44AD484-ED04-4550-8C03-819FB553524E}"/>
            </a:ext>
          </a:extLst>
        </xdr:cNvPr>
        <xdr:cNvSpPr txBox="1"/>
      </xdr:nvSpPr>
      <xdr:spPr>
        <a:xfrm>
          <a:off x="6070677" y="13354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82B0B0FC-3444-4E68-8D1A-D11A45E05C33}"/>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C04C53B4-9090-4478-BEA5-B6E23ED11B06}"/>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F3412584-E877-4E8C-8033-E2F8D0FDE10D}"/>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6D147A25-68F9-44C4-B812-3DF32C2724C1}"/>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75FAD9AB-7F11-44C1-AE46-63280EA2C2D2}"/>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E29DFCD6-6446-4503-AA0B-DF5A5984B147}"/>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EBBD6C75-8FDE-46DD-9E39-AD83E7E0FF38}"/>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76845645-C3A2-4177-A8D5-D33466D00217}"/>
            </a:ext>
          </a:extLst>
        </xdr:cNvPr>
        <xdr:cNvSpPr/>
      </xdr:nvSpPr>
      <xdr:spPr>
        <a:xfrm>
          <a:off x="6858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2" name="テキスト ボックス 381">
          <a:extLst>
            <a:ext uri="{FF2B5EF4-FFF2-40B4-BE49-F238E27FC236}">
              <a16:creationId xmlns:a16="http://schemas.microsoft.com/office/drawing/2014/main" id="{B88CEA84-892E-47FD-9B1E-A2544B9B0E2C}"/>
            </a:ext>
          </a:extLst>
        </xdr:cNvPr>
        <xdr:cNvSpPr txBox="1"/>
      </xdr:nvSpPr>
      <xdr:spPr>
        <a:xfrm>
          <a:off x="6667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a:extLst>
            <a:ext uri="{FF2B5EF4-FFF2-40B4-BE49-F238E27FC236}">
              <a16:creationId xmlns:a16="http://schemas.microsoft.com/office/drawing/2014/main" id="{3F557C72-EA6C-47E1-B6AD-EE28FC716A3E}"/>
            </a:ext>
          </a:extLst>
        </xdr:cNvPr>
        <xdr:cNvCxnSpPr/>
      </xdr:nvCxnSpPr>
      <xdr:spPr>
        <a:xfrm>
          <a:off x="6858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4" name="テキスト ボックス 383">
          <a:extLst>
            <a:ext uri="{FF2B5EF4-FFF2-40B4-BE49-F238E27FC236}">
              <a16:creationId xmlns:a16="http://schemas.microsoft.com/office/drawing/2014/main" id="{FB34F87A-72C7-4D2B-865B-98106217A3D7}"/>
            </a:ext>
          </a:extLst>
        </xdr:cNvPr>
        <xdr:cNvSpPr txBox="1"/>
      </xdr:nvSpPr>
      <xdr:spPr>
        <a:xfrm>
          <a:off x="27577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5" name="直線コネクタ 384">
          <a:extLst>
            <a:ext uri="{FF2B5EF4-FFF2-40B4-BE49-F238E27FC236}">
              <a16:creationId xmlns:a16="http://schemas.microsoft.com/office/drawing/2014/main" id="{05D7C1ED-491D-460A-8F1D-1732ACDA877A}"/>
            </a:ext>
          </a:extLst>
        </xdr:cNvPr>
        <xdr:cNvCxnSpPr/>
      </xdr:nvCxnSpPr>
      <xdr:spPr>
        <a:xfrm>
          <a:off x="685800" y="1809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6" name="テキスト ボックス 385">
          <a:extLst>
            <a:ext uri="{FF2B5EF4-FFF2-40B4-BE49-F238E27FC236}">
              <a16:creationId xmlns:a16="http://schemas.microsoft.com/office/drawing/2014/main" id="{A7EC7990-224A-438B-856A-CAFAAA8541E0}"/>
            </a:ext>
          </a:extLst>
        </xdr:cNvPr>
        <xdr:cNvSpPr txBox="1"/>
      </xdr:nvSpPr>
      <xdr:spPr>
        <a:xfrm>
          <a:off x="27577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7" name="直線コネクタ 386">
          <a:extLst>
            <a:ext uri="{FF2B5EF4-FFF2-40B4-BE49-F238E27FC236}">
              <a16:creationId xmlns:a16="http://schemas.microsoft.com/office/drawing/2014/main" id="{25979BED-ED17-43A7-8C14-0BFEEAB4CB73}"/>
            </a:ext>
          </a:extLst>
        </xdr:cNvPr>
        <xdr:cNvCxnSpPr/>
      </xdr:nvCxnSpPr>
      <xdr:spPr>
        <a:xfrm>
          <a:off x="685800" y="17716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8" name="テキスト ボックス 387">
          <a:extLst>
            <a:ext uri="{FF2B5EF4-FFF2-40B4-BE49-F238E27FC236}">
              <a16:creationId xmlns:a16="http://schemas.microsoft.com/office/drawing/2014/main" id="{CD7F78DB-C416-4A48-9386-838826A8230D}"/>
            </a:ext>
          </a:extLst>
        </xdr:cNvPr>
        <xdr:cNvSpPr txBox="1"/>
      </xdr:nvSpPr>
      <xdr:spPr>
        <a:xfrm>
          <a:off x="339891" y="1757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9" name="直線コネクタ 388">
          <a:extLst>
            <a:ext uri="{FF2B5EF4-FFF2-40B4-BE49-F238E27FC236}">
              <a16:creationId xmlns:a16="http://schemas.microsoft.com/office/drawing/2014/main" id="{BF10CD0C-4E94-4F1E-886D-D87035655A70}"/>
            </a:ext>
          </a:extLst>
        </xdr:cNvPr>
        <xdr:cNvCxnSpPr/>
      </xdr:nvCxnSpPr>
      <xdr:spPr>
        <a:xfrm>
          <a:off x="685800" y="1733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0" name="テキスト ボックス 389">
          <a:extLst>
            <a:ext uri="{FF2B5EF4-FFF2-40B4-BE49-F238E27FC236}">
              <a16:creationId xmlns:a16="http://schemas.microsoft.com/office/drawing/2014/main" id="{20EA150D-F4B6-419C-8EC3-95C5D5D35E21}"/>
            </a:ext>
          </a:extLst>
        </xdr:cNvPr>
        <xdr:cNvSpPr txBox="1"/>
      </xdr:nvSpPr>
      <xdr:spPr>
        <a:xfrm>
          <a:off x="339891" y="1719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1" name="直線コネクタ 390">
          <a:extLst>
            <a:ext uri="{FF2B5EF4-FFF2-40B4-BE49-F238E27FC236}">
              <a16:creationId xmlns:a16="http://schemas.microsoft.com/office/drawing/2014/main" id="{28613B74-597A-4BED-BA9B-B5256CAEACBA}"/>
            </a:ext>
          </a:extLst>
        </xdr:cNvPr>
        <xdr:cNvCxnSpPr/>
      </xdr:nvCxnSpPr>
      <xdr:spPr>
        <a:xfrm>
          <a:off x="685800" y="1695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2" name="テキスト ボックス 391">
          <a:extLst>
            <a:ext uri="{FF2B5EF4-FFF2-40B4-BE49-F238E27FC236}">
              <a16:creationId xmlns:a16="http://schemas.microsoft.com/office/drawing/2014/main" id="{EF4537C5-0639-4FBA-8E12-D830FEFC04E9}"/>
            </a:ext>
          </a:extLst>
        </xdr:cNvPr>
        <xdr:cNvSpPr txBox="1"/>
      </xdr:nvSpPr>
      <xdr:spPr>
        <a:xfrm>
          <a:off x="339891" y="16812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3" name="直線コネクタ 392">
          <a:extLst>
            <a:ext uri="{FF2B5EF4-FFF2-40B4-BE49-F238E27FC236}">
              <a16:creationId xmlns:a16="http://schemas.microsoft.com/office/drawing/2014/main" id="{450CB3CC-5AFD-4473-805D-6CE12F179E2C}"/>
            </a:ext>
          </a:extLst>
        </xdr:cNvPr>
        <xdr:cNvCxnSpPr/>
      </xdr:nvCxnSpPr>
      <xdr:spPr>
        <a:xfrm>
          <a:off x="685800" y="1657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4" name="テキスト ボックス 393">
          <a:extLst>
            <a:ext uri="{FF2B5EF4-FFF2-40B4-BE49-F238E27FC236}">
              <a16:creationId xmlns:a16="http://schemas.microsoft.com/office/drawing/2014/main" id="{CB4281C3-38E6-45C1-A730-13E055CE3A3B}"/>
            </a:ext>
          </a:extLst>
        </xdr:cNvPr>
        <xdr:cNvSpPr txBox="1"/>
      </xdr:nvSpPr>
      <xdr:spPr>
        <a:xfrm>
          <a:off x="339891" y="16431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BFC98098-56F1-4BAE-B180-71FE87B78908}"/>
            </a:ext>
          </a:extLst>
        </xdr:cNvPr>
        <xdr:cNvCxnSpPr/>
      </xdr:nvCxnSpPr>
      <xdr:spPr>
        <a:xfrm>
          <a:off x="6858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a:extLst>
            <a:ext uri="{FF2B5EF4-FFF2-40B4-BE49-F238E27FC236}">
              <a16:creationId xmlns:a16="http://schemas.microsoft.com/office/drawing/2014/main" id="{6277BFC1-6C3A-42BA-B7F5-FC54C7EA5A02}"/>
            </a:ext>
          </a:extLst>
        </xdr:cNvPr>
        <xdr:cNvSpPr txBox="1"/>
      </xdr:nvSpPr>
      <xdr:spPr>
        <a:xfrm>
          <a:off x="384961" y="16050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市民会館】&#10;有形固定資産減価償却率グラフ枠">
          <a:extLst>
            <a:ext uri="{FF2B5EF4-FFF2-40B4-BE49-F238E27FC236}">
              <a16:creationId xmlns:a16="http://schemas.microsoft.com/office/drawing/2014/main" id="{C4137BDE-2C07-4045-AC97-A7BA6CF693ED}"/>
            </a:ext>
          </a:extLst>
        </xdr:cNvPr>
        <xdr:cNvSpPr/>
      </xdr:nvSpPr>
      <xdr:spPr>
        <a:xfrm>
          <a:off x="6858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97155</xdr:rowOff>
    </xdr:from>
    <xdr:to>
      <xdr:col>24</xdr:col>
      <xdr:colOff>62865</xdr:colOff>
      <xdr:row>108</xdr:row>
      <xdr:rowOff>152400</xdr:rowOff>
    </xdr:to>
    <xdr:cxnSp macro="">
      <xdr:nvCxnSpPr>
        <xdr:cNvPr id="398" name="直線コネクタ 397">
          <a:extLst>
            <a:ext uri="{FF2B5EF4-FFF2-40B4-BE49-F238E27FC236}">
              <a16:creationId xmlns:a16="http://schemas.microsoft.com/office/drawing/2014/main" id="{1F42DF58-03DC-4F90-BCF6-B3D1FBDDA06F}"/>
            </a:ext>
          </a:extLst>
        </xdr:cNvPr>
        <xdr:cNvCxnSpPr/>
      </xdr:nvCxnSpPr>
      <xdr:spPr>
        <a:xfrm flipV="1">
          <a:off x="4177665" y="1649920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9" name="【市民会館】&#10;有形固定資産減価償却率最小値テキスト">
          <a:extLst>
            <a:ext uri="{FF2B5EF4-FFF2-40B4-BE49-F238E27FC236}">
              <a16:creationId xmlns:a16="http://schemas.microsoft.com/office/drawing/2014/main" id="{966F7F3F-3C78-45FF-A405-8065A62A2160}"/>
            </a:ext>
          </a:extLst>
        </xdr:cNvPr>
        <xdr:cNvSpPr txBox="1"/>
      </xdr:nvSpPr>
      <xdr:spPr>
        <a:xfrm>
          <a:off x="4216400" y="1810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0" name="直線コネクタ 399">
          <a:extLst>
            <a:ext uri="{FF2B5EF4-FFF2-40B4-BE49-F238E27FC236}">
              <a16:creationId xmlns:a16="http://schemas.microsoft.com/office/drawing/2014/main" id="{44BED1A9-478B-468E-9486-D562A33061C9}"/>
            </a:ext>
          </a:extLst>
        </xdr:cNvPr>
        <xdr:cNvCxnSpPr/>
      </xdr:nvCxnSpPr>
      <xdr:spPr>
        <a:xfrm>
          <a:off x="4108450" y="18097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43832</xdr:rowOff>
    </xdr:from>
    <xdr:ext cx="405111" cy="259045"/>
    <xdr:sp macro="" textlink="">
      <xdr:nvSpPr>
        <xdr:cNvPr id="401" name="【市民会館】&#10;有形固定資産減価償却率最大値テキスト">
          <a:extLst>
            <a:ext uri="{FF2B5EF4-FFF2-40B4-BE49-F238E27FC236}">
              <a16:creationId xmlns:a16="http://schemas.microsoft.com/office/drawing/2014/main" id="{683C132F-AA59-45D2-BF0E-91B82437D849}"/>
            </a:ext>
          </a:extLst>
        </xdr:cNvPr>
        <xdr:cNvSpPr txBox="1"/>
      </xdr:nvSpPr>
      <xdr:spPr>
        <a:xfrm>
          <a:off x="4216400" y="16274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97155</xdr:rowOff>
    </xdr:from>
    <xdr:to>
      <xdr:col>24</xdr:col>
      <xdr:colOff>152400</xdr:colOff>
      <xdr:row>99</xdr:row>
      <xdr:rowOff>97155</xdr:rowOff>
    </xdr:to>
    <xdr:cxnSp macro="">
      <xdr:nvCxnSpPr>
        <xdr:cNvPr id="402" name="直線コネクタ 401">
          <a:extLst>
            <a:ext uri="{FF2B5EF4-FFF2-40B4-BE49-F238E27FC236}">
              <a16:creationId xmlns:a16="http://schemas.microsoft.com/office/drawing/2014/main" id="{1C067818-43FF-42D6-AE9D-1C27924977C1}"/>
            </a:ext>
          </a:extLst>
        </xdr:cNvPr>
        <xdr:cNvCxnSpPr/>
      </xdr:nvCxnSpPr>
      <xdr:spPr>
        <a:xfrm>
          <a:off x="4108450" y="1649920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118763</xdr:rowOff>
    </xdr:from>
    <xdr:ext cx="405111" cy="259045"/>
    <xdr:sp macro="" textlink="">
      <xdr:nvSpPr>
        <xdr:cNvPr id="403" name="【市民会館】&#10;有形固定資産減価償却率平均値テキスト">
          <a:extLst>
            <a:ext uri="{FF2B5EF4-FFF2-40B4-BE49-F238E27FC236}">
              <a16:creationId xmlns:a16="http://schemas.microsoft.com/office/drawing/2014/main" id="{C1594AA6-B9AA-44F3-B61F-419FA2C61675}"/>
            </a:ext>
          </a:extLst>
        </xdr:cNvPr>
        <xdr:cNvSpPr txBox="1"/>
      </xdr:nvSpPr>
      <xdr:spPr>
        <a:xfrm>
          <a:off x="4216400" y="170351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95886</xdr:rowOff>
    </xdr:from>
    <xdr:to>
      <xdr:col>24</xdr:col>
      <xdr:colOff>114300</xdr:colOff>
      <xdr:row>104</xdr:row>
      <xdr:rowOff>26036</xdr:rowOff>
    </xdr:to>
    <xdr:sp macro="" textlink="">
      <xdr:nvSpPr>
        <xdr:cNvPr id="404" name="フローチャート: 判断 403">
          <a:extLst>
            <a:ext uri="{FF2B5EF4-FFF2-40B4-BE49-F238E27FC236}">
              <a16:creationId xmlns:a16="http://schemas.microsoft.com/office/drawing/2014/main" id="{543D0FCE-5733-4661-8AF7-744F4C759F54}"/>
            </a:ext>
          </a:extLst>
        </xdr:cNvPr>
        <xdr:cNvSpPr/>
      </xdr:nvSpPr>
      <xdr:spPr>
        <a:xfrm>
          <a:off x="4127500" y="1718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92075</xdr:rowOff>
    </xdr:from>
    <xdr:to>
      <xdr:col>20</xdr:col>
      <xdr:colOff>38100</xdr:colOff>
      <xdr:row>104</xdr:row>
      <xdr:rowOff>22225</xdr:rowOff>
    </xdr:to>
    <xdr:sp macro="" textlink="">
      <xdr:nvSpPr>
        <xdr:cNvPr id="405" name="フローチャート: 判断 404">
          <a:extLst>
            <a:ext uri="{FF2B5EF4-FFF2-40B4-BE49-F238E27FC236}">
              <a16:creationId xmlns:a16="http://schemas.microsoft.com/office/drawing/2014/main" id="{3D149C8C-64F0-420F-B79A-A4F3B36922E0}"/>
            </a:ext>
          </a:extLst>
        </xdr:cNvPr>
        <xdr:cNvSpPr/>
      </xdr:nvSpPr>
      <xdr:spPr>
        <a:xfrm>
          <a:off x="3384550" y="1717992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13970</xdr:rowOff>
    </xdr:from>
    <xdr:to>
      <xdr:col>15</xdr:col>
      <xdr:colOff>101600</xdr:colOff>
      <xdr:row>103</xdr:row>
      <xdr:rowOff>115570</xdr:rowOff>
    </xdr:to>
    <xdr:sp macro="" textlink="">
      <xdr:nvSpPr>
        <xdr:cNvPr id="406" name="フローチャート: 判断 405">
          <a:extLst>
            <a:ext uri="{FF2B5EF4-FFF2-40B4-BE49-F238E27FC236}">
              <a16:creationId xmlns:a16="http://schemas.microsoft.com/office/drawing/2014/main" id="{9C0BC9A3-C50F-49D9-B31F-B2710E96DAD6}"/>
            </a:ext>
          </a:extLst>
        </xdr:cNvPr>
        <xdr:cNvSpPr/>
      </xdr:nvSpPr>
      <xdr:spPr>
        <a:xfrm>
          <a:off x="2571750" y="17101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151130</xdr:rowOff>
    </xdr:from>
    <xdr:to>
      <xdr:col>10</xdr:col>
      <xdr:colOff>165100</xdr:colOff>
      <xdr:row>103</xdr:row>
      <xdr:rowOff>81280</xdr:rowOff>
    </xdr:to>
    <xdr:sp macro="" textlink="">
      <xdr:nvSpPr>
        <xdr:cNvPr id="407" name="フローチャート: 判断 406">
          <a:extLst>
            <a:ext uri="{FF2B5EF4-FFF2-40B4-BE49-F238E27FC236}">
              <a16:creationId xmlns:a16="http://schemas.microsoft.com/office/drawing/2014/main" id="{4B8E4957-01AE-4085-8DE6-FD615B26A293}"/>
            </a:ext>
          </a:extLst>
        </xdr:cNvPr>
        <xdr:cNvSpPr/>
      </xdr:nvSpPr>
      <xdr:spPr>
        <a:xfrm>
          <a:off x="1778000" y="17067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114936</xdr:rowOff>
    </xdr:from>
    <xdr:to>
      <xdr:col>6</xdr:col>
      <xdr:colOff>38100</xdr:colOff>
      <xdr:row>104</xdr:row>
      <xdr:rowOff>45086</xdr:rowOff>
    </xdr:to>
    <xdr:sp macro="" textlink="">
      <xdr:nvSpPr>
        <xdr:cNvPr id="408" name="フローチャート: 判断 407">
          <a:extLst>
            <a:ext uri="{FF2B5EF4-FFF2-40B4-BE49-F238E27FC236}">
              <a16:creationId xmlns:a16="http://schemas.microsoft.com/office/drawing/2014/main" id="{D7D834CF-6F73-4335-949E-D63BECD3396D}"/>
            </a:ext>
          </a:extLst>
        </xdr:cNvPr>
        <xdr:cNvSpPr/>
      </xdr:nvSpPr>
      <xdr:spPr>
        <a:xfrm>
          <a:off x="984250" y="1720278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7B20220D-4933-42FE-9DE4-31B73523DD5C}"/>
            </a:ext>
          </a:extLst>
        </xdr:cNvPr>
        <xdr:cNvSpPr txBox="1"/>
      </xdr:nvSpPr>
      <xdr:spPr>
        <a:xfrm>
          <a:off x="40068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A46B4DFF-8F09-43C4-8E0F-249920C12DA6}"/>
            </a:ext>
          </a:extLst>
        </xdr:cNvPr>
        <xdr:cNvSpPr txBox="1"/>
      </xdr:nvSpPr>
      <xdr:spPr>
        <a:xfrm>
          <a:off x="32575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93B99032-DD49-4BF8-8CAC-3B792FABB861}"/>
            </a:ext>
          </a:extLst>
        </xdr:cNvPr>
        <xdr:cNvSpPr txBox="1"/>
      </xdr:nvSpPr>
      <xdr:spPr>
        <a:xfrm>
          <a:off x="24511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3F9BC7C0-E581-418D-8DBE-48F6A990319D}"/>
            </a:ext>
          </a:extLst>
        </xdr:cNvPr>
        <xdr:cNvSpPr txBox="1"/>
      </xdr:nvSpPr>
      <xdr:spPr>
        <a:xfrm>
          <a:off x="1657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A8245CD1-BD6A-476A-B238-BE7C48A889A5}"/>
            </a:ext>
          </a:extLst>
        </xdr:cNvPr>
        <xdr:cNvSpPr txBox="1"/>
      </xdr:nvSpPr>
      <xdr:spPr>
        <a:xfrm>
          <a:off x="857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15875</xdr:rowOff>
    </xdr:from>
    <xdr:to>
      <xdr:col>24</xdr:col>
      <xdr:colOff>114300</xdr:colOff>
      <xdr:row>106</xdr:row>
      <xdr:rowOff>117475</xdr:rowOff>
    </xdr:to>
    <xdr:sp macro="" textlink="">
      <xdr:nvSpPr>
        <xdr:cNvPr id="414" name="楕円 413">
          <a:extLst>
            <a:ext uri="{FF2B5EF4-FFF2-40B4-BE49-F238E27FC236}">
              <a16:creationId xmlns:a16="http://schemas.microsoft.com/office/drawing/2014/main" id="{343A6934-C863-4D10-9E32-E5DE1CED9705}"/>
            </a:ext>
          </a:extLst>
        </xdr:cNvPr>
        <xdr:cNvSpPr/>
      </xdr:nvSpPr>
      <xdr:spPr>
        <a:xfrm>
          <a:off x="4127500" y="17618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165752</xdr:rowOff>
    </xdr:from>
    <xdr:ext cx="405111" cy="259045"/>
    <xdr:sp macro="" textlink="">
      <xdr:nvSpPr>
        <xdr:cNvPr id="415" name="【市民会館】&#10;有形固定資産減価償却率該当値テキスト">
          <a:extLst>
            <a:ext uri="{FF2B5EF4-FFF2-40B4-BE49-F238E27FC236}">
              <a16:creationId xmlns:a16="http://schemas.microsoft.com/office/drawing/2014/main" id="{18479E69-7D91-4850-A437-1668B1041B92}"/>
            </a:ext>
          </a:extLst>
        </xdr:cNvPr>
        <xdr:cNvSpPr txBox="1"/>
      </xdr:nvSpPr>
      <xdr:spPr>
        <a:xfrm>
          <a:off x="4216400" y="17596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120650</xdr:rowOff>
    </xdr:from>
    <xdr:to>
      <xdr:col>20</xdr:col>
      <xdr:colOff>38100</xdr:colOff>
      <xdr:row>106</xdr:row>
      <xdr:rowOff>50800</xdr:rowOff>
    </xdr:to>
    <xdr:sp macro="" textlink="">
      <xdr:nvSpPr>
        <xdr:cNvPr id="416" name="楕円 415">
          <a:extLst>
            <a:ext uri="{FF2B5EF4-FFF2-40B4-BE49-F238E27FC236}">
              <a16:creationId xmlns:a16="http://schemas.microsoft.com/office/drawing/2014/main" id="{40DE4481-0D7B-413E-B04B-B449D8CBFD6C}"/>
            </a:ext>
          </a:extLst>
        </xdr:cNvPr>
        <xdr:cNvSpPr/>
      </xdr:nvSpPr>
      <xdr:spPr>
        <a:xfrm>
          <a:off x="3384550" y="175514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0</xdr:rowOff>
    </xdr:from>
    <xdr:to>
      <xdr:col>24</xdr:col>
      <xdr:colOff>63500</xdr:colOff>
      <xdr:row>106</xdr:row>
      <xdr:rowOff>66675</xdr:rowOff>
    </xdr:to>
    <xdr:cxnSp macro="">
      <xdr:nvCxnSpPr>
        <xdr:cNvPr id="417" name="直線コネクタ 416">
          <a:extLst>
            <a:ext uri="{FF2B5EF4-FFF2-40B4-BE49-F238E27FC236}">
              <a16:creationId xmlns:a16="http://schemas.microsoft.com/office/drawing/2014/main" id="{0CA60E23-90B4-4895-864D-64117DC1A78A}"/>
            </a:ext>
          </a:extLst>
        </xdr:cNvPr>
        <xdr:cNvCxnSpPr/>
      </xdr:nvCxnSpPr>
      <xdr:spPr>
        <a:xfrm>
          <a:off x="3429000" y="17602200"/>
          <a:ext cx="7493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55880</xdr:rowOff>
    </xdr:from>
    <xdr:to>
      <xdr:col>15</xdr:col>
      <xdr:colOff>101600</xdr:colOff>
      <xdr:row>105</xdr:row>
      <xdr:rowOff>157480</xdr:rowOff>
    </xdr:to>
    <xdr:sp macro="" textlink="">
      <xdr:nvSpPr>
        <xdr:cNvPr id="418" name="楕円 417">
          <a:extLst>
            <a:ext uri="{FF2B5EF4-FFF2-40B4-BE49-F238E27FC236}">
              <a16:creationId xmlns:a16="http://schemas.microsoft.com/office/drawing/2014/main" id="{C99C63A5-F795-44D9-B821-59902B871E08}"/>
            </a:ext>
          </a:extLst>
        </xdr:cNvPr>
        <xdr:cNvSpPr/>
      </xdr:nvSpPr>
      <xdr:spPr>
        <a:xfrm>
          <a:off x="2571750" y="17486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106680</xdr:rowOff>
    </xdr:from>
    <xdr:to>
      <xdr:col>19</xdr:col>
      <xdr:colOff>177800</xdr:colOff>
      <xdr:row>106</xdr:row>
      <xdr:rowOff>0</xdr:rowOff>
    </xdr:to>
    <xdr:cxnSp macro="">
      <xdr:nvCxnSpPr>
        <xdr:cNvPr id="419" name="直線コネクタ 418">
          <a:extLst>
            <a:ext uri="{FF2B5EF4-FFF2-40B4-BE49-F238E27FC236}">
              <a16:creationId xmlns:a16="http://schemas.microsoft.com/office/drawing/2014/main" id="{CDE54414-B1A3-4423-8D3E-149AEADA6799}"/>
            </a:ext>
          </a:extLst>
        </xdr:cNvPr>
        <xdr:cNvCxnSpPr/>
      </xdr:nvCxnSpPr>
      <xdr:spPr>
        <a:xfrm>
          <a:off x="2622550" y="17537430"/>
          <a:ext cx="80645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164464</xdr:rowOff>
    </xdr:from>
    <xdr:to>
      <xdr:col>10</xdr:col>
      <xdr:colOff>165100</xdr:colOff>
      <xdr:row>105</xdr:row>
      <xdr:rowOff>94614</xdr:rowOff>
    </xdr:to>
    <xdr:sp macro="" textlink="">
      <xdr:nvSpPr>
        <xdr:cNvPr id="420" name="楕円 419">
          <a:extLst>
            <a:ext uri="{FF2B5EF4-FFF2-40B4-BE49-F238E27FC236}">
              <a16:creationId xmlns:a16="http://schemas.microsoft.com/office/drawing/2014/main" id="{F85B592E-9C07-48BE-B0D6-B5966D4952A3}"/>
            </a:ext>
          </a:extLst>
        </xdr:cNvPr>
        <xdr:cNvSpPr/>
      </xdr:nvSpPr>
      <xdr:spPr>
        <a:xfrm>
          <a:off x="1778000" y="17423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43814</xdr:rowOff>
    </xdr:from>
    <xdr:to>
      <xdr:col>15</xdr:col>
      <xdr:colOff>50800</xdr:colOff>
      <xdr:row>105</xdr:row>
      <xdr:rowOff>106680</xdr:rowOff>
    </xdr:to>
    <xdr:cxnSp macro="">
      <xdr:nvCxnSpPr>
        <xdr:cNvPr id="421" name="直線コネクタ 420">
          <a:extLst>
            <a:ext uri="{FF2B5EF4-FFF2-40B4-BE49-F238E27FC236}">
              <a16:creationId xmlns:a16="http://schemas.microsoft.com/office/drawing/2014/main" id="{E6298BD8-FFFF-4B79-AEEB-35FDA7D51D1D}"/>
            </a:ext>
          </a:extLst>
        </xdr:cNvPr>
        <xdr:cNvCxnSpPr/>
      </xdr:nvCxnSpPr>
      <xdr:spPr>
        <a:xfrm>
          <a:off x="1828800" y="17474564"/>
          <a:ext cx="793750" cy="62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105411</xdr:rowOff>
    </xdr:from>
    <xdr:to>
      <xdr:col>6</xdr:col>
      <xdr:colOff>38100</xdr:colOff>
      <xdr:row>105</xdr:row>
      <xdr:rowOff>35561</xdr:rowOff>
    </xdr:to>
    <xdr:sp macro="" textlink="">
      <xdr:nvSpPr>
        <xdr:cNvPr id="422" name="楕円 421">
          <a:extLst>
            <a:ext uri="{FF2B5EF4-FFF2-40B4-BE49-F238E27FC236}">
              <a16:creationId xmlns:a16="http://schemas.microsoft.com/office/drawing/2014/main" id="{CFC4ECF7-1E22-4D17-BB19-B12BD5E685CC}"/>
            </a:ext>
          </a:extLst>
        </xdr:cNvPr>
        <xdr:cNvSpPr/>
      </xdr:nvSpPr>
      <xdr:spPr>
        <a:xfrm>
          <a:off x="984250" y="1736471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156211</xdr:rowOff>
    </xdr:from>
    <xdr:to>
      <xdr:col>10</xdr:col>
      <xdr:colOff>114300</xdr:colOff>
      <xdr:row>105</xdr:row>
      <xdr:rowOff>43814</xdr:rowOff>
    </xdr:to>
    <xdr:cxnSp macro="">
      <xdr:nvCxnSpPr>
        <xdr:cNvPr id="423" name="直線コネクタ 422">
          <a:extLst>
            <a:ext uri="{FF2B5EF4-FFF2-40B4-BE49-F238E27FC236}">
              <a16:creationId xmlns:a16="http://schemas.microsoft.com/office/drawing/2014/main" id="{4406EAD4-E795-4F35-81E5-DA6B2C0B329A}"/>
            </a:ext>
          </a:extLst>
        </xdr:cNvPr>
        <xdr:cNvCxnSpPr/>
      </xdr:nvCxnSpPr>
      <xdr:spPr>
        <a:xfrm>
          <a:off x="1028700" y="17415511"/>
          <a:ext cx="800100" cy="59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38752</xdr:rowOff>
    </xdr:from>
    <xdr:ext cx="405111" cy="259045"/>
    <xdr:sp macro="" textlink="">
      <xdr:nvSpPr>
        <xdr:cNvPr id="424" name="n_1aveValue【市民会館】&#10;有形固定資産減価償却率">
          <a:extLst>
            <a:ext uri="{FF2B5EF4-FFF2-40B4-BE49-F238E27FC236}">
              <a16:creationId xmlns:a16="http://schemas.microsoft.com/office/drawing/2014/main" id="{7E9A79F6-216C-40F6-A551-E936F5E7E336}"/>
            </a:ext>
          </a:extLst>
        </xdr:cNvPr>
        <xdr:cNvSpPr txBox="1"/>
      </xdr:nvSpPr>
      <xdr:spPr>
        <a:xfrm>
          <a:off x="3239144" y="16955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132097</xdr:rowOff>
    </xdr:from>
    <xdr:ext cx="405111" cy="259045"/>
    <xdr:sp macro="" textlink="">
      <xdr:nvSpPr>
        <xdr:cNvPr id="425" name="n_2aveValue【市民会館】&#10;有形固定資産減価償却率">
          <a:extLst>
            <a:ext uri="{FF2B5EF4-FFF2-40B4-BE49-F238E27FC236}">
              <a16:creationId xmlns:a16="http://schemas.microsoft.com/office/drawing/2014/main" id="{7C6E2C5E-6DB2-44F9-9D84-EC0E071CBD3D}"/>
            </a:ext>
          </a:extLst>
        </xdr:cNvPr>
        <xdr:cNvSpPr txBox="1"/>
      </xdr:nvSpPr>
      <xdr:spPr>
        <a:xfrm>
          <a:off x="2439044" y="1687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97807</xdr:rowOff>
    </xdr:from>
    <xdr:ext cx="405111" cy="259045"/>
    <xdr:sp macro="" textlink="">
      <xdr:nvSpPr>
        <xdr:cNvPr id="426" name="n_3aveValue【市民会館】&#10;有形固定資産減価償却率">
          <a:extLst>
            <a:ext uri="{FF2B5EF4-FFF2-40B4-BE49-F238E27FC236}">
              <a16:creationId xmlns:a16="http://schemas.microsoft.com/office/drawing/2014/main" id="{9C52A0E7-2906-4EFD-BBB1-0946C45DBDD3}"/>
            </a:ext>
          </a:extLst>
        </xdr:cNvPr>
        <xdr:cNvSpPr txBox="1"/>
      </xdr:nvSpPr>
      <xdr:spPr>
        <a:xfrm>
          <a:off x="1645294" y="1684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61613</xdr:rowOff>
    </xdr:from>
    <xdr:ext cx="405111" cy="259045"/>
    <xdr:sp macro="" textlink="">
      <xdr:nvSpPr>
        <xdr:cNvPr id="427" name="n_4aveValue【市民会館】&#10;有形固定資産減価償却率">
          <a:extLst>
            <a:ext uri="{FF2B5EF4-FFF2-40B4-BE49-F238E27FC236}">
              <a16:creationId xmlns:a16="http://schemas.microsoft.com/office/drawing/2014/main" id="{A728CA62-27C1-4554-8B50-84CCDFA3483F}"/>
            </a:ext>
          </a:extLst>
        </xdr:cNvPr>
        <xdr:cNvSpPr txBox="1"/>
      </xdr:nvSpPr>
      <xdr:spPr>
        <a:xfrm>
          <a:off x="851544" y="16978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41927</xdr:rowOff>
    </xdr:from>
    <xdr:ext cx="405111" cy="259045"/>
    <xdr:sp macro="" textlink="">
      <xdr:nvSpPr>
        <xdr:cNvPr id="428" name="n_1mainValue【市民会館】&#10;有形固定資産減価償却率">
          <a:extLst>
            <a:ext uri="{FF2B5EF4-FFF2-40B4-BE49-F238E27FC236}">
              <a16:creationId xmlns:a16="http://schemas.microsoft.com/office/drawing/2014/main" id="{2E46A436-F653-4860-8A7B-5168B465A5F1}"/>
            </a:ext>
          </a:extLst>
        </xdr:cNvPr>
        <xdr:cNvSpPr txBox="1"/>
      </xdr:nvSpPr>
      <xdr:spPr>
        <a:xfrm>
          <a:off x="3239144" y="17644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148607</xdr:rowOff>
    </xdr:from>
    <xdr:ext cx="405111" cy="259045"/>
    <xdr:sp macro="" textlink="">
      <xdr:nvSpPr>
        <xdr:cNvPr id="429" name="n_2mainValue【市民会館】&#10;有形固定資産減価償却率">
          <a:extLst>
            <a:ext uri="{FF2B5EF4-FFF2-40B4-BE49-F238E27FC236}">
              <a16:creationId xmlns:a16="http://schemas.microsoft.com/office/drawing/2014/main" id="{879FADBE-64A2-45EB-A14C-200F8FCBDE30}"/>
            </a:ext>
          </a:extLst>
        </xdr:cNvPr>
        <xdr:cNvSpPr txBox="1"/>
      </xdr:nvSpPr>
      <xdr:spPr>
        <a:xfrm>
          <a:off x="2439044" y="17579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85741</xdr:rowOff>
    </xdr:from>
    <xdr:ext cx="405111" cy="259045"/>
    <xdr:sp macro="" textlink="">
      <xdr:nvSpPr>
        <xdr:cNvPr id="430" name="n_3mainValue【市民会館】&#10;有形固定資産減価償却率">
          <a:extLst>
            <a:ext uri="{FF2B5EF4-FFF2-40B4-BE49-F238E27FC236}">
              <a16:creationId xmlns:a16="http://schemas.microsoft.com/office/drawing/2014/main" id="{F06CE247-6934-4776-88A3-CD4190BD902A}"/>
            </a:ext>
          </a:extLst>
        </xdr:cNvPr>
        <xdr:cNvSpPr txBox="1"/>
      </xdr:nvSpPr>
      <xdr:spPr>
        <a:xfrm>
          <a:off x="1645294" y="17516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26688</xdr:rowOff>
    </xdr:from>
    <xdr:ext cx="405111" cy="259045"/>
    <xdr:sp macro="" textlink="">
      <xdr:nvSpPr>
        <xdr:cNvPr id="431" name="n_4mainValue【市民会館】&#10;有形固定資産減価償却率">
          <a:extLst>
            <a:ext uri="{FF2B5EF4-FFF2-40B4-BE49-F238E27FC236}">
              <a16:creationId xmlns:a16="http://schemas.microsoft.com/office/drawing/2014/main" id="{136193B0-3C67-460A-A003-A15AF41F7FEA}"/>
            </a:ext>
          </a:extLst>
        </xdr:cNvPr>
        <xdr:cNvSpPr txBox="1"/>
      </xdr:nvSpPr>
      <xdr:spPr>
        <a:xfrm>
          <a:off x="851544" y="17457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63767052-85D6-427E-A7A1-B00F2BD9FA4F}"/>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11742C62-8D03-4E72-89A4-4DC3BEC52B4A}"/>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046104BF-3E40-470F-ACF9-CD94BDCC1222}"/>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0B1A40AE-7976-4458-8528-1F51D15E522B}"/>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3BCE196B-97B5-4CE6-BC89-C0A2BC96B96A}"/>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24CBBFE5-023C-4F02-BE1F-89F7AC2C93A2}"/>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827A1BFA-0359-4070-ADDD-79DB6F408EB6}"/>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255DAC1C-E84B-4E1D-9A9E-2986540312CD}"/>
            </a:ext>
          </a:extLst>
        </xdr:cNvPr>
        <xdr:cNvSpPr/>
      </xdr:nvSpPr>
      <xdr:spPr>
        <a:xfrm>
          <a:off x="595630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2E0F0B87-7CEC-4BB3-8105-584429F256E7}"/>
            </a:ext>
          </a:extLst>
        </xdr:cNvPr>
        <xdr:cNvSpPr txBox="1"/>
      </xdr:nvSpPr>
      <xdr:spPr>
        <a:xfrm>
          <a:off x="591820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AB1F8F43-273E-4CB3-9A84-4C7F6114D0FD}"/>
            </a:ext>
          </a:extLst>
        </xdr:cNvPr>
        <xdr:cNvCxnSpPr/>
      </xdr:nvCxnSpPr>
      <xdr:spPr>
        <a:xfrm>
          <a:off x="5956300" y="18478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2" name="直線コネクタ 441">
          <a:extLst>
            <a:ext uri="{FF2B5EF4-FFF2-40B4-BE49-F238E27FC236}">
              <a16:creationId xmlns:a16="http://schemas.microsoft.com/office/drawing/2014/main" id="{F7BF90B1-A8E4-40A4-B13B-09ED02479A38}"/>
            </a:ext>
          </a:extLst>
        </xdr:cNvPr>
        <xdr:cNvCxnSpPr/>
      </xdr:nvCxnSpPr>
      <xdr:spPr>
        <a:xfrm>
          <a:off x="5956300" y="18097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3" name="テキスト ボックス 442">
          <a:extLst>
            <a:ext uri="{FF2B5EF4-FFF2-40B4-BE49-F238E27FC236}">
              <a16:creationId xmlns:a16="http://schemas.microsoft.com/office/drawing/2014/main" id="{190D4889-5611-4289-8AAC-FA358349DC8D}"/>
            </a:ext>
          </a:extLst>
        </xdr:cNvPr>
        <xdr:cNvSpPr txBox="1"/>
      </xdr:nvSpPr>
      <xdr:spPr>
        <a:xfrm>
          <a:off x="552722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4" name="直線コネクタ 443">
          <a:extLst>
            <a:ext uri="{FF2B5EF4-FFF2-40B4-BE49-F238E27FC236}">
              <a16:creationId xmlns:a16="http://schemas.microsoft.com/office/drawing/2014/main" id="{B1528C75-8369-402E-A2E7-265ED9580D24}"/>
            </a:ext>
          </a:extLst>
        </xdr:cNvPr>
        <xdr:cNvCxnSpPr/>
      </xdr:nvCxnSpPr>
      <xdr:spPr>
        <a:xfrm>
          <a:off x="5956300" y="17716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5" name="テキスト ボックス 444">
          <a:extLst>
            <a:ext uri="{FF2B5EF4-FFF2-40B4-BE49-F238E27FC236}">
              <a16:creationId xmlns:a16="http://schemas.microsoft.com/office/drawing/2014/main" id="{FBE7F4AE-99B2-4F67-BD19-EBC95C9AB352}"/>
            </a:ext>
          </a:extLst>
        </xdr:cNvPr>
        <xdr:cNvSpPr txBox="1"/>
      </xdr:nvSpPr>
      <xdr:spPr>
        <a:xfrm>
          <a:off x="5527221" y="17574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6" name="直線コネクタ 445">
          <a:extLst>
            <a:ext uri="{FF2B5EF4-FFF2-40B4-BE49-F238E27FC236}">
              <a16:creationId xmlns:a16="http://schemas.microsoft.com/office/drawing/2014/main" id="{33F16D7C-B47F-4ADD-AFD7-47B01CCD1BA7}"/>
            </a:ext>
          </a:extLst>
        </xdr:cNvPr>
        <xdr:cNvCxnSpPr/>
      </xdr:nvCxnSpPr>
      <xdr:spPr>
        <a:xfrm>
          <a:off x="5956300" y="1733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7" name="テキスト ボックス 446">
          <a:extLst>
            <a:ext uri="{FF2B5EF4-FFF2-40B4-BE49-F238E27FC236}">
              <a16:creationId xmlns:a16="http://schemas.microsoft.com/office/drawing/2014/main" id="{F5B92989-1BE0-4946-A809-135C38F2BBA1}"/>
            </a:ext>
          </a:extLst>
        </xdr:cNvPr>
        <xdr:cNvSpPr txBox="1"/>
      </xdr:nvSpPr>
      <xdr:spPr>
        <a:xfrm>
          <a:off x="55272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8" name="直線コネクタ 447">
          <a:extLst>
            <a:ext uri="{FF2B5EF4-FFF2-40B4-BE49-F238E27FC236}">
              <a16:creationId xmlns:a16="http://schemas.microsoft.com/office/drawing/2014/main" id="{957EB32B-435E-4314-AAAB-2172C0622F0E}"/>
            </a:ext>
          </a:extLst>
        </xdr:cNvPr>
        <xdr:cNvCxnSpPr/>
      </xdr:nvCxnSpPr>
      <xdr:spPr>
        <a:xfrm>
          <a:off x="5956300" y="16954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49" name="テキスト ボックス 448">
          <a:extLst>
            <a:ext uri="{FF2B5EF4-FFF2-40B4-BE49-F238E27FC236}">
              <a16:creationId xmlns:a16="http://schemas.microsoft.com/office/drawing/2014/main" id="{A33E061D-FF1B-44FD-AD8F-3DC1D6262A92}"/>
            </a:ext>
          </a:extLst>
        </xdr:cNvPr>
        <xdr:cNvSpPr txBox="1"/>
      </xdr:nvSpPr>
      <xdr:spPr>
        <a:xfrm>
          <a:off x="552722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0" name="直線コネクタ 449">
          <a:extLst>
            <a:ext uri="{FF2B5EF4-FFF2-40B4-BE49-F238E27FC236}">
              <a16:creationId xmlns:a16="http://schemas.microsoft.com/office/drawing/2014/main" id="{AF983482-BCFD-48BE-B442-24A18BD63E09}"/>
            </a:ext>
          </a:extLst>
        </xdr:cNvPr>
        <xdr:cNvCxnSpPr/>
      </xdr:nvCxnSpPr>
      <xdr:spPr>
        <a:xfrm>
          <a:off x="5956300" y="1657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1" name="テキスト ボックス 450">
          <a:extLst>
            <a:ext uri="{FF2B5EF4-FFF2-40B4-BE49-F238E27FC236}">
              <a16:creationId xmlns:a16="http://schemas.microsoft.com/office/drawing/2014/main" id="{0A4A3EA4-4906-4550-BEBC-BB2349907691}"/>
            </a:ext>
          </a:extLst>
        </xdr:cNvPr>
        <xdr:cNvSpPr txBox="1"/>
      </xdr:nvSpPr>
      <xdr:spPr>
        <a:xfrm>
          <a:off x="5527221" y="1643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2" name="直線コネクタ 451">
          <a:extLst>
            <a:ext uri="{FF2B5EF4-FFF2-40B4-BE49-F238E27FC236}">
              <a16:creationId xmlns:a16="http://schemas.microsoft.com/office/drawing/2014/main" id="{EAD098DC-5ADD-4B02-93AA-98F3C6340B1B}"/>
            </a:ext>
          </a:extLst>
        </xdr:cNvPr>
        <xdr:cNvCxnSpPr/>
      </xdr:nvCxnSpPr>
      <xdr:spPr>
        <a:xfrm>
          <a:off x="5956300" y="16192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3" name="テキスト ボックス 452">
          <a:extLst>
            <a:ext uri="{FF2B5EF4-FFF2-40B4-BE49-F238E27FC236}">
              <a16:creationId xmlns:a16="http://schemas.microsoft.com/office/drawing/2014/main" id="{F98DEBB9-AB8F-4373-9F16-D5B7A6CD0DC8}"/>
            </a:ext>
          </a:extLst>
        </xdr:cNvPr>
        <xdr:cNvSpPr txBox="1"/>
      </xdr:nvSpPr>
      <xdr:spPr>
        <a:xfrm>
          <a:off x="552722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4" name="【市民会館】&#10;一人当たり面積グラフ枠">
          <a:extLst>
            <a:ext uri="{FF2B5EF4-FFF2-40B4-BE49-F238E27FC236}">
              <a16:creationId xmlns:a16="http://schemas.microsoft.com/office/drawing/2014/main" id="{E3202C05-A8F8-42CD-B63E-3C93C1500798}"/>
            </a:ext>
          </a:extLst>
        </xdr:cNvPr>
        <xdr:cNvSpPr/>
      </xdr:nvSpPr>
      <xdr:spPr>
        <a:xfrm>
          <a:off x="595630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80772</xdr:rowOff>
    </xdr:from>
    <xdr:to>
      <xdr:col>54</xdr:col>
      <xdr:colOff>189865</xdr:colOff>
      <xdr:row>108</xdr:row>
      <xdr:rowOff>146304</xdr:rowOff>
    </xdr:to>
    <xdr:cxnSp macro="">
      <xdr:nvCxnSpPr>
        <xdr:cNvPr id="455" name="直線コネクタ 454">
          <a:extLst>
            <a:ext uri="{FF2B5EF4-FFF2-40B4-BE49-F238E27FC236}">
              <a16:creationId xmlns:a16="http://schemas.microsoft.com/office/drawing/2014/main" id="{471B76C8-7D8B-4EB2-8A93-313EB3CD2F10}"/>
            </a:ext>
          </a:extLst>
        </xdr:cNvPr>
        <xdr:cNvCxnSpPr/>
      </xdr:nvCxnSpPr>
      <xdr:spPr>
        <a:xfrm flipV="1">
          <a:off x="9429115" y="16654272"/>
          <a:ext cx="0" cy="1437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150131</xdr:rowOff>
    </xdr:from>
    <xdr:ext cx="469744" cy="259045"/>
    <xdr:sp macro="" textlink="">
      <xdr:nvSpPr>
        <xdr:cNvPr id="456" name="【市民会館】&#10;一人当たり面積最小値テキスト">
          <a:extLst>
            <a:ext uri="{FF2B5EF4-FFF2-40B4-BE49-F238E27FC236}">
              <a16:creationId xmlns:a16="http://schemas.microsoft.com/office/drawing/2014/main" id="{53153D9C-2C0A-4E8D-9F5D-754CD90D9BBD}"/>
            </a:ext>
          </a:extLst>
        </xdr:cNvPr>
        <xdr:cNvSpPr txBox="1"/>
      </xdr:nvSpPr>
      <xdr:spPr>
        <a:xfrm>
          <a:off x="9467850" y="18095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146304</xdr:rowOff>
    </xdr:from>
    <xdr:to>
      <xdr:col>55</xdr:col>
      <xdr:colOff>88900</xdr:colOff>
      <xdr:row>108</xdr:row>
      <xdr:rowOff>146304</xdr:rowOff>
    </xdr:to>
    <xdr:cxnSp macro="">
      <xdr:nvCxnSpPr>
        <xdr:cNvPr id="457" name="直線コネクタ 456">
          <a:extLst>
            <a:ext uri="{FF2B5EF4-FFF2-40B4-BE49-F238E27FC236}">
              <a16:creationId xmlns:a16="http://schemas.microsoft.com/office/drawing/2014/main" id="{75A4B21D-D79E-49D5-AF25-8CCC8A36F23C}"/>
            </a:ext>
          </a:extLst>
        </xdr:cNvPr>
        <xdr:cNvCxnSpPr/>
      </xdr:nvCxnSpPr>
      <xdr:spPr>
        <a:xfrm>
          <a:off x="9359900" y="1809140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27449</xdr:rowOff>
    </xdr:from>
    <xdr:ext cx="469744" cy="259045"/>
    <xdr:sp macro="" textlink="">
      <xdr:nvSpPr>
        <xdr:cNvPr id="458" name="【市民会館】&#10;一人当たり面積最大値テキスト">
          <a:extLst>
            <a:ext uri="{FF2B5EF4-FFF2-40B4-BE49-F238E27FC236}">
              <a16:creationId xmlns:a16="http://schemas.microsoft.com/office/drawing/2014/main" id="{CE10C5E5-0C76-4942-87E1-3BF8D5382DE5}"/>
            </a:ext>
          </a:extLst>
        </xdr:cNvPr>
        <xdr:cNvSpPr txBox="1"/>
      </xdr:nvSpPr>
      <xdr:spPr>
        <a:xfrm>
          <a:off x="9467850" y="16429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80772</xdr:rowOff>
    </xdr:from>
    <xdr:to>
      <xdr:col>55</xdr:col>
      <xdr:colOff>88900</xdr:colOff>
      <xdr:row>100</xdr:row>
      <xdr:rowOff>80772</xdr:rowOff>
    </xdr:to>
    <xdr:cxnSp macro="">
      <xdr:nvCxnSpPr>
        <xdr:cNvPr id="459" name="直線コネクタ 458">
          <a:extLst>
            <a:ext uri="{FF2B5EF4-FFF2-40B4-BE49-F238E27FC236}">
              <a16:creationId xmlns:a16="http://schemas.microsoft.com/office/drawing/2014/main" id="{3B18161D-16C8-4F1D-9E2F-BD8191B3D258}"/>
            </a:ext>
          </a:extLst>
        </xdr:cNvPr>
        <xdr:cNvCxnSpPr/>
      </xdr:nvCxnSpPr>
      <xdr:spPr>
        <a:xfrm>
          <a:off x="9359900" y="1665427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119142</xdr:rowOff>
    </xdr:from>
    <xdr:ext cx="469744" cy="259045"/>
    <xdr:sp macro="" textlink="">
      <xdr:nvSpPr>
        <xdr:cNvPr id="460" name="【市民会館】&#10;一人当たり面積平均値テキスト">
          <a:extLst>
            <a:ext uri="{FF2B5EF4-FFF2-40B4-BE49-F238E27FC236}">
              <a16:creationId xmlns:a16="http://schemas.microsoft.com/office/drawing/2014/main" id="{07B7790E-199B-4BF7-9EB5-EDE26B6A6C52}"/>
            </a:ext>
          </a:extLst>
        </xdr:cNvPr>
        <xdr:cNvSpPr txBox="1"/>
      </xdr:nvSpPr>
      <xdr:spPr>
        <a:xfrm>
          <a:off x="9467850" y="177213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96265</xdr:rowOff>
    </xdr:from>
    <xdr:to>
      <xdr:col>55</xdr:col>
      <xdr:colOff>50800</xdr:colOff>
      <xdr:row>108</xdr:row>
      <xdr:rowOff>26415</xdr:rowOff>
    </xdr:to>
    <xdr:sp macro="" textlink="">
      <xdr:nvSpPr>
        <xdr:cNvPr id="461" name="フローチャート: 判断 460">
          <a:extLst>
            <a:ext uri="{FF2B5EF4-FFF2-40B4-BE49-F238E27FC236}">
              <a16:creationId xmlns:a16="http://schemas.microsoft.com/office/drawing/2014/main" id="{CE459710-F923-4DC6-A061-9B7D3C26B49C}"/>
            </a:ext>
          </a:extLst>
        </xdr:cNvPr>
        <xdr:cNvSpPr/>
      </xdr:nvSpPr>
      <xdr:spPr>
        <a:xfrm>
          <a:off x="9398000" y="1786991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92456</xdr:rowOff>
    </xdr:from>
    <xdr:to>
      <xdr:col>50</xdr:col>
      <xdr:colOff>165100</xdr:colOff>
      <xdr:row>108</xdr:row>
      <xdr:rowOff>22606</xdr:rowOff>
    </xdr:to>
    <xdr:sp macro="" textlink="">
      <xdr:nvSpPr>
        <xdr:cNvPr id="462" name="フローチャート: 判断 461">
          <a:extLst>
            <a:ext uri="{FF2B5EF4-FFF2-40B4-BE49-F238E27FC236}">
              <a16:creationId xmlns:a16="http://schemas.microsoft.com/office/drawing/2014/main" id="{0B9E1A6C-0F43-485D-B43A-E9F305CF64FD}"/>
            </a:ext>
          </a:extLst>
        </xdr:cNvPr>
        <xdr:cNvSpPr/>
      </xdr:nvSpPr>
      <xdr:spPr>
        <a:xfrm>
          <a:off x="8636000" y="17866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73406</xdr:rowOff>
    </xdr:from>
    <xdr:to>
      <xdr:col>46</xdr:col>
      <xdr:colOff>38100</xdr:colOff>
      <xdr:row>108</xdr:row>
      <xdr:rowOff>3556</xdr:rowOff>
    </xdr:to>
    <xdr:sp macro="" textlink="">
      <xdr:nvSpPr>
        <xdr:cNvPr id="463" name="フローチャート: 判断 462">
          <a:extLst>
            <a:ext uri="{FF2B5EF4-FFF2-40B4-BE49-F238E27FC236}">
              <a16:creationId xmlns:a16="http://schemas.microsoft.com/office/drawing/2014/main" id="{36C05EE7-F06D-4453-81CA-B85D19CC9BF5}"/>
            </a:ext>
          </a:extLst>
        </xdr:cNvPr>
        <xdr:cNvSpPr/>
      </xdr:nvSpPr>
      <xdr:spPr>
        <a:xfrm>
          <a:off x="7842250" y="1784705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76454</xdr:rowOff>
    </xdr:from>
    <xdr:to>
      <xdr:col>41</xdr:col>
      <xdr:colOff>101600</xdr:colOff>
      <xdr:row>108</xdr:row>
      <xdr:rowOff>6604</xdr:rowOff>
    </xdr:to>
    <xdr:sp macro="" textlink="">
      <xdr:nvSpPr>
        <xdr:cNvPr id="464" name="フローチャート: 判断 463">
          <a:extLst>
            <a:ext uri="{FF2B5EF4-FFF2-40B4-BE49-F238E27FC236}">
              <a16:creationId xmlns:a16="http://schemas.microsoft.com/office/drawing/2014/main" id="{C2C8ECB2-9606-41FC-9E35-C85F37258203}"/>
            </a:ext>
          </a:extLst>
        </xdr:cNvPr>
        <xdr:cNvSpPr/>
      </xdr:nvSpPr>
      <xdr:spPr>
        <a:xfrm>
          <a:off x="7029450" y="1785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80263</xdr:rowOff>
    </xdr:from>
    <xdr:to>
      <xdr:col>36</xdr:col>
      <xdr:colOff>165100</xdr:colOff>
      <xdr:row>108</xdr:row>
      <xdr:rowOff>10413</xdr:rowOff>
    </xdr:to>
    <xdr:sp macro="" textlink="">
      <xdr:nvSpPr>
        <xdr:cNvPr id="465" name="フローチャート: 判断 464">
          <a:extLst>
            <a:ext uri="{FF2B5EF4-FFF2-40B4-BE49-F238E27FC236}">
              <a16:creationId xmlns:a16="http://schemas.microsoft.com/office/drawing/2014/main" id="{514B6FF0-5ED4-4B7C-9956-AE4087C69A8E}"/>
            </a:ext>
          </a:extLst>
        </xdr:cNvPr>
        <xdr:cNvSpPr/>
      </xdr:nvSpPr>
      <xdr:spPr>
        <a:xfrm>
          <a:off x="6235700" y="17853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851A73C8-794F-46F0-A0B0-6EA8F968F4A3}"/>
            </a:ext>
          </a:extLst>
        </xdr:cNvPr>
        <xdr:cNvSpPr txBox="1"/>
      </xdr:nvSpPr>
      <xdr:spPr>
        <a:xfrm>
          <a:off x="92583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C94BFDCB-55C9-45A6-92C6-E33B9F922E10}"/>
            </a:ext>
          </a:extLst>
        </xdr:cNvPr>
        <xdr:cNvSpPr txBox="1"/>
      </xdr:nvSpPr>
      <xdr:spPr>
        <a:xfrm>
          <a:off x="8515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7740812A-4301-4F8E-A9B9-124B947916A3}"/>
            </a:ext>
          </a:extLst>
        </xdr:cNvPr>
        <xdr:cNvSpPr txBox="1"/>
      </xdr:nvSpPr>
      <xdr:spPr>
        <a:xfrm>
          <a:off x="7715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FF78FB20-8343-40BA-AF06-C829092E153C}"/>
            </a:ext>
          </a:extLst>
        </xdr:cNvPr>
        <xdr:cNvSpPr txBox="1"/>
      </xdr:nvSpPr>
      <xdr:spPr>
        <a:xfrm>
          <a:off x="690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CDF144CB-B82E-4559-B4B4-E2F4A1E19B22}"/>
            </a:ext>
          </a:extLst>
        </xdr:cNvPr>
        <xdr:cNvSpPr txBox="1"/>
      </xdr:nvSpPr>
      <xdr:spPr>
        <a:xfrm>
          <a:off x="6115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1015</xdr:rowOff>
    </xdr:from>
    <xdr:to>
      <xdr:col>55</xdr:col>
      <xdr:colOff>50800</xdr:colOff>
      <xdr:row>108</xdr:row>
      <xdr:rowOff>102615</xdr:rowOff>
    </xdr:to>
    <xdr:sp macro="" textlink="">
      <xdr:nvSpPr>
        <xdr:cNvPr id="471" name="楕円 470">
          <a:extLst>
            <a:ext uri="{FF2B5EF4-FFF2-40B4-BE49-F238E27FC236}">
              <a16:creationId xmlns:a16="http://schemas.microsoft.com/office/drawing/2014/main" id="{A91A0DAF-218D-4E37-BAAA-59206B9A8861}"/>
            </a:ext>
          </a:extLst>
        </xdr:cNvPr>
        <xdr:cNvSpPr/>
      </xdr:nvSpPr>
      <xdr:spPr>
        <a:xfrm>
          <a:off x="9398000" y="1794611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87392</xdr:rowOff>
    </xdr:from>
    <xdr:ext cx="469744" cy="259045"/>
    <xdr:sp macro="" textlink="">
      <xdr:nvSpPr>
        <xdr:cNvPr id="472" name="【市民会館】&#10;一人当たり面積該当値テキスト">
          <a:extLst>
            <a:ext uri="{FF2B5EF4-FFF2-40B4-BE49-F238E27FC236}">
              <a16:creationId xmlns:a16="http://schemas.microsoft.com/office/drawing/2014/main" id="{3D021467-C0F3-413C-9F01-8E070088F1C6}"/>
            </a:ext>
          </a:extLst>
        </xdr:cNvPr>
        <xdr:cNvSpPr txBox="1"/>
      </xdr:nvSpPr>
      <xdr:spPr>
        <a:xfrm>
          <a:off x="9467850" y="17861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1778</xdr:rowOff>
    </xdr:from>
    <xdr:to>
      <xdr:col>50</xdr:col>
      <xdr:colOff>165100</xdr:colOff>
      <xdr:row>108</xdr:row>
      <xdr:rowOff>103378</xdr:rowOff>
    </xdr:to>
    <xdr:sp macro="" textlink="">
      <xdr:nvSpPr>
        <xdr:cNvPr id="473" name="楕円 472">
          <a:extLst>
            <a:ext uri="{FF2B5EF4-FFF2-40B4-BE49-F238E27FC236}">
              <a16:creationId xmlns:a16="http://schemas.microsoft.com/office/drawing/2014/main" id="{9F2C5695-8F75-494F-9279-CD738FAC73F6}"/>
            </a:ext>
          </a:extLst>
        </xdr:cNvPr>
        <xdr:cNvSpPr/>
      </xdr:nvSpPr>
      <xdr:spPr>
        <a:xfrm>
          <a:off x="8636000" y="17946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51815</xdr:rowOff>
    </xdr:from>
    <xdr:to>
      <xdr:col>55</xdr:col>
      <xdr:colOff>0</xdr:colOff>
      <xdr:row>108</xdr:row>
      <xdr:rowOff>52578</xdr:rowOff>
    </xdr:to>
    <xdr:cxnSp macro="">
      <xdr:nvCxnSpPr>
        <xdr:cNvPr id="474" name="直線コネクタ 473">
          <a:extLst>
            <a:ext uri="{FF2B5EF4-FFF2-40B4-BE49-F238E27FC236}">
              <a16:creationId xmlns:a16="http://schemas.microsoft.com/office/drawing/2014/main" id="{CDEDEF70-019A-41EA-B6A0-2DEF0F7301EA}"/>
            </a:ext>
          </a:extLst>
        </xdr:cNvPr>
        <xdr:cNvCxnSpPr/>
      </xdr:nvCxnSpPr>
      <xdr:spPr>
        <a:xfrm flipV="1">
          <a:off x="8686800" y="17996915"/>
          <a:ext cx="74295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3302</xdr:rowOff>
    </xdr:from>
    <xdr:to>
      <xdr:col>46</xdr:col>
      <xdr:colOff>38100</xdr:colOff>
      <xdr:row>108</xdr:row>
      <xdr:rowOff>104902</xdr:rowOff>
    </xdr:to>
    <xdr:sp macro="" textlink="">
      <xdr:nvSpPr>
        <xdr:cNvPr id="475" name="楕円 474">
          <a:extLst>
            <a:ext uri="{FF2B5EF4-FFF2-40B4-BE49-F238E27FC236}">
              <a16:creationId xmlns:a16="http://schemas.microsoft.com/office/drawing/2014/main" id="{0F14ABB7-E1B5-4722-8AEC-6D006267B5AA}"/>
            </a:ext>
          </a:extLst>
        </xdr:cNvPr>
        <xdr:cNvSpPr/>
      </xdr:nvSpPr>
      <xdr:spPr>
        <a:xfrm>
          <a:off x="7842250" y="1794840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52578</xdr:rowOff>
    </xdr:from>
    <xdr:to>
      <xdr:col>50</xdr:col>
      <xdr:colOff>114300</xdr:colOff>
      <xdr:row>108</xdr:row>
      <xdr:rowOff>54102</xdr:rowOff>
    </xdr:to>
    <xdr:cxnSp macro="">
      <xdr:nvCxnSpPr>
        <xdr:cNvPr id="476" name="直線コネクタ 475">
          <a:extLst>
            <a:ext uri="{FF2B5EF4-FFF2-40B4-BE49-F238E27FC236}">
              <a16:creationId xmlns:a16="http://schemas.microsoft.com/office/drawing/2014/main" id="{186634BC-EE0F-4CE8-95BA-45FA0FB91ACC}"/>
            </a:ext>
          </a:extLst>
        </xdr:cNvPr>
        <xdr:cNvCxnSpPr/>
      </xdr:nvCxnSpPr>
      <xdr:spPr>
        <a:xfrm flipV="1">
          <a:off x="7886700" y="17997678"/>
          <a:ext cx="8001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4826</xdr:rowOff>
    </xdr:from>
    <xdr:to>
      <xdr:col>41</xdr:col>
      <xdr:colOff>101600</xdr:colOff>
      <xdr:row>108</xdr:row>
      <xdr:rowOff>106426</xdr:rowOff>
    </xdr:to>
    <xdr:sp macro="" textlink="">
      <xdr:nvSpPr>
        <xdr:cNvPr id="477" name="楕円 476">
          <a:extLst>
            <a:ext uri="{FF2B5EF4-FFF2-40B4-BE49-F238E27FC236}">
              <a16:creationId xmlns:a16="http://schemas.microsoft.com/office/drawing/2014/main" id="{0184A1A3-A749-4C34-A8BC-A0029D1C9DE8}"/>
            </a:ext>
          </a:extLst>
        </xdr:cNvPr>
        <xdr:cNvSpPr/>
      </xdr:nvSpPr>
      <xdr:spPr>
        <a:xfrm>
          <a:off x="7029450" y="17949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54102</xdr:rowOff>
    </xdr:from>
    <xdr:to>
      <xdr:col>45</xdr:col>
      <xdr:colOff>177800</xdr:colOff>
      <xdr:row>108</xdr:row>
      <xdr:rowOff>55626</xdr:rowOff>
    </xdr:to>
    <xdr:cxnSp macro="">
      <xdr:nvCxnSpPr>
        <xdr:cNvPr id="478" name="直線コネクタ 477">
          <a:extLst>
            <a:ext uri="{FF2B5EF4-FFF2-40B4-BE49-F238E27FC236}">
              <a16:creationId xmlns:a16="http://schemas.microsoft.com/office/drawing/2014/main" id="{3B6D0E76-9573-480E-A811-C3BD948BB6EC}"/>
            </a:ext>
          </a:extLst>
        </xdr:cNvPr>
        <xdr:cNvCxnSpPr/>
      </xdr:nvCxnSpPr>
      <xdr:spPr>
        <a:xfrm flipV="1">
          <a:off x="7080250" y="17999202"/>
          <a:ext cx="80645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5587</xdr:rowOff>
    </xdr:from>
    <xdr:to>
      <xdr:col>36</xdr:col>
      <xdr:colOff>165100</xdr:colOff>
      <xdr:row>108</xdr:row>
      <xdr:rowOff>107187</xdr:rowOff>
    </xdr:to>
    <xdr:sp macro="" textlink="">
      <xdr:nvSpPr>
        <xdr:cNvPr id="479" name="楕円 478">
          <a:extLst>
            <a:ext uri="{FF2B5EF4-FFF2-40B4-BE49-F238E27FC236}">
              <a16:creationId xmlns:a16="http://schemas.microsoft.com/office/drawing/2014/main" id="{2E4A4AD0-24FB-42FD-8430-7C9D73843FBC}"/>
            </a:ext>
          </a:extLst>
        </xdr:cNvPr>
        <xdr:cNvSpPr/>
      </xdr:nvSpPr>
      <xdr:spPr>
        <a:xfrm>
          <a:off x="6235700" y="17950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55626</xdr:rowOff>
    </xdr:from>
    <xdr:to>
      <xdr:col>41</xdr:col>
      <xdr:colOff>50800</xdr:colOff>
      <xdr:row>108</xdr:row>
      <xdr:rowOff>56387</xdr:rowOff>
    </xdr:to>
    <xdr:cxnSp macro="">
      <xdr:nvCxnSpPr>
        <xdr:cNvPr id="480" name="直線コネクタ 479">
          <a:extLst>
            <a:ext uri="{FF2B5EF4-FFF2-40B4-BE49-F238E27FC236}">
              <a16:creationId xmlns:a16="http://schemas.microsoft.com/office/drawing/2014/main" id="{E7DCD520-E13C-4FDE-9F8E-51E8E3791451}"/>
            </a:ext>
          </a:extLst>
        </xdr:cNvPr>
        <xdr:cNvCxnSpPr/>
      </xdr:nvCxnSpPr>
      <xdr:spPr>
        <a:xfrm flipV="1">
          <a:off x="6286500" y="18000726"/>
          <a:ext cx="79375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39133</xdr:rowOff>
    </xdr:from>
    <xdr:ext cx="469744" cy="259045"/>
    <xdr:sp macro="" textlink="">
      <xdr:nvSpPr>
        <xdr:cNvPr id="481" name="n_1aveValue【市民会館】&#10;一人当たり面積">
          <a:extLst>
            <a:ext uri="{FF2B5EF4-FFF2-40B4-BE49-F238E27FC236}">
              <a16:creationId xmlns:a16="http://schemas.microsoft.com/office/drawing/2014/main" id="{DE6C76F0-8F7C-4E5E-A33D-F401BE6E16F1}"/>
            </a:ext>
          </a:extLst>
        </xdr:cNvPr>
        <xdr:cNvSpPr txBox="1"/>
      </xdr:nvSpPr>
      <xdr:spPr>
        <a:xfrm>
          <a:off x="8458277" y="1764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20083</xdr:rowOff>
    </xdr:from>
    <xdr:ext cx="469744" cy="259045"/>
    <xdr:sp macro="" textlink="">
      <xdr:nvSpPr>
        <xdr:cNvPr id="482" name="n_2aveValue【市民会館】&#10;一人当たり面積">
          <a:extLst>
            <a:ext uri="{FF2B5EF4-FFF2-40B4-BE49-F238E27FC236}">
              <a16:creationId xmlns:a16="http://schemas.microsoft.com/office/drawing/2014/main" id="{3E0850C7-63E9-48CC-983C-928D7A6F4FA3}"/>
            </a:ext>
          </a:extLst>
        </xdr:cNvPr>
        <xdr:cNvSpPr txBox="1"/>
      </xdr:nvSpPr>
      <xdr:spPr>
        <a:xfrm>
          <a:off x="7677227" y="17622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23131</xdr:rowOff>
    </xdr:from>
    <xdr:ext cx="469744" cy="259045"/>
    <xdr:sp macro="" textlink="">
      <xdr:nvSpPr>
        <xdr:cNvPr id="483" name="n_3aveValue【市民会館】&#10;一人当たり面積">
          <a:extLst>
            <a:ext uri="{FF2B5EF4-FFF2-40B4-BE49-F238E27FC236}">
              <a16:creationId xmlns:a16="http://schemas.microsoft.com/office/drawing/2014/main" id="{4091D152-6755-4664-A34A-9B48555395AE}"/>
            </a:ext>
          </a:extLst>
        </xdr:cNvPr>
        <xdr:cNvSpPr txBox="1"/>
      </xdr:nvSpPr>
      <xdr:spPr>
        <a:xfrm>
          <a:off x="6864427" y="17625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26940</xdr:rowOff>
    </xdr:from>
    <xdr:ext cx="469744" cy="259045"/>
    <xdr:sp macro="" textlink="">
      <xdr:nvSpPr>
        <xdr:cNvPr id="484" name="n_4aveValue【市民会館】&#10;一人当たり面積">
          <a:extLst>
            <a:ext uri="{FF2B5EF4-FFF2-40B4-BE49-F238E27FC236}">
              <a16:creationId xmlns:a16="http://schemas.microsoft.com/office/drawing/2014/main" id="{BCF0606D-04AA-4A72-BAE2-A527D5877860}"/>
            </a:ext>
          </a:extLst>
        </xdr:cNvPr>
        <xdr:cNvSpPr txBox="1"/>
      </xdr:nvSpPr>
      <xdr:spPr>
        <a:xfrm>
          <a:off x="6070677" y="17629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94505</xdr:rowOff>
    </xdr:from>
    <xdr:ext cx="469744" cy="259045"/>
    <xdr:sp macro="" textlink="">
      <xdr:nvSpPr>
        <xdr:cNvPr id="485" name="n_1mainValue【市民会館】&#10;一人当たり面積">
          <a:extLst>
            <a:ext uri="{FF2B5EF4-FFF2-40B4-BE49-F238E27FC236}">
              <a16:creationId xmlns:a16="http://schemas.microsoft.com/office/drawing/2014/main" id="{B8642B71-19DC-40D8-BE65-3245B6D4DCC2}"/>
            </a:ext>
          </a:extLst>
        </xdr:cNvPr>
        <xdr:cNvSpPr txBox="1"/>
      </xdr:nvSpPr>
      <xdr:spPr>
        <a:xfrm>
          <a:off x="8458277" y="18039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96029</xdr:rowOff>
    </xdr:from>
    <xdr:ext cx="469744" cy="259045"/>
    <xdr:sp macro="" textlink="">
      <xdr:nvSpPr>
        <xdr:cNvPr id="486" name="n_2mainValue【市民会館】&#10;一人当たり面積">
          <a:extLst>
            <a:ext uri="{FF2B5EF4-FFF2-40B4-BE49-F238E27FC236}">
              <a16:creationId xmlns:a16="http://schemas.microsoft.com/office/drawing/2014/main" id="{BEC2C5E2-5F3E-41B7-A9C9-ECC153D3841C}"/>
            </a:ext>
          </a:extLst>
        </xdr:cNvPr>
        <xdr:cNvSpPr txBox="1"/>
      </xdr:nvSpPr>
      <xdr:spPr>
        <a:xfrm>
          <a:off x="7677227" y="18041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97553</xdr:rowOff>
    </xdr:from>
    <xdr:ext cx="469744" cy="259045"/>
    <xdr:sp macro="" textlink="">
      <xdr:nvSpPr>
        <xdr:cNvPr id="487" name="n_3mainValue【市民会館】&#10;一人当たり面積">
          <a:extLst>
            <a:ext uri="{FF2B5EF4-FFF2-40B4-BE49-F238E27FC236}">
              <a16:creationId xmlns:a16="http://schemas.microsoft.com/office/drawing/2014/main" id="{F04BC4E0-A6E2-4C81-BB6B-79BDB10D4BA5}"/>
            </a:ext>
          </a:extLst>
        </xdr:cNvPr>
        <xdr:cNvSpPr txBox="1"/>
      </xdr:nvSpPr>
      <xdr:spPr>
        <a:xfrm>
          <a:off x="6864427" y="18042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98314</xdr:rowOff>
    </xdr:from>
    <xdr:ext cx="469744" cy="259045"/>
    <xdr:sp macro="" textlink="">
      <xdr:nvSpPr>
        <xdr:cNvPr id="488" name="n_4mainValue【市民会館】&#10;一人当たり面積">
          <a:extLst>
            <a:ext uri="{FF2B5EF4-FFF2-40B4-BE49-F238E27FC236}">
              <a16:creationId xmlns:a16="http://schemas.microsoft.com/office/drawing/2014/main" id="{BCC1321A-4013-4059-A910-B62139D5F722}"/>
            </a:ext>
          </a:extLst>
        </xdr:cNvPr>
        <xdr:cNvSpPr txBox="1"/>
      </xdr:nvSpPr>
      <xdr:spPr>
        <a:xfrm>
          <a:off x="6070677" y="18043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9" name="正方形/長方形 488">
          <a:extLst>
            <a:ext uri="{FF2B5EF4-FFF2-40B4-BE49-F238E27FC236}">
              <a16:creationId xmlns:a16="http://schemas.microsoft.com/office/drawing/2014/main" id="{3A8BD6AB-AF15-47A3-942D-87931DCFC1B8}"/>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0" name="正方形/長方形 489">
          <a:extLst>
            <a:ext uri="{FF2B5EF4-FFF2-40B4-BE49-F238E27FC236}">
              <a16:creationId xmlns:a16="http://schemas.microsoft.com/office/drawing/2014/main" id="{8FC2DF43-209F-4574-BED1-A23043171E6F}"/>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1" name="正方形/長方形 490">
          <a:extLst>
            <a:ext uri="{FF2B5EF4-FFF2-40B4-BE49-F238E27FC236}">
              <a16:creationId xmlns:a16="http://schemas.microsoft.com/office/drawing/2014/main" id="{7E63D076-7F5A-41CA-A5DF-F36EFBE3479D}"/>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2" name="正方形/長方形 491">
          <a:extLst>
            <a:ext uri="{FF2B5EF4-FFF2-40B4-BE49-F238E27FC236}">
              <a16:creationId xmlns:a16="http://schemas.microsoft.com/office/drawing/2014/main" id="{8D45755F-5048-4CE9-8C0F-0D3CDA2D04EB}"/>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3" name="正方形/長方形 492">
          <a:extLst>
            <a:ext uri="{FF2B5EF4-FFF2-40B4-BE49-F238E27FC236}">
              <a16:creationId xmlns:a16="http://schemas.microsoft.com/office/drawing/2014/main" id="{23B40E44-EFE9-422F-9AAD-9651630E9A94}"/>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4" name="正方形/長方形 493">
          <a:extLst>
            <a:ext uri="{FF2B5EF4-FFF2-40B4-BE49-F238E27FC236}">
              <a16:creationId xmlns:a16="http://schemas.microsoft.com/office/drawing/2014/main" id="{85860617-6278-4442-8F9B-88174B9C3CB4}"/>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5" name="正方形/長方形 494">
          <a:extLst>
            <a:ext uri="{FF2B5EF4-FFF2-40B4-BE49-F238E27FC236}">
              <a16:creationId xmlns:a16="http://schemas.microsoft.com/office/drawing/2014/main" id="{F196C22C-B982-4353-8060-69902A9A0823}"/>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6" name="正方形/長方形 495">
          <a:extLst>
            <a:ext uri="{FF2B5EF4-FFF2-40B4-BE49-F238E27FC236}">
              <a16:creationId xmlns:a16="http://schemas.microsoft.com/office/drawing/2014/main" id="{AF228E61-ABCB-488B-9749-B3623F14205F}"/>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7" name="テキスト ボックス 496">
          <a:extLst>
            <a:ext uri="{FF2B5EF4-FFF2-40B4-BE49-F238E27FC236}">
              <a16:creationId xmlns:a16="http://schemas.microsoft.com/office/drawing/2014/main" id="{6CE6F8D2-BA48-4BA1-8F5C-462B8B64D079}"/>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8" name="直線コネクタ 497">
          <a:extLst>
            <a:ext uri="{FF2B5EF4-FFF2-40B4-BE49-F238E27FC236}">
              <a16:creationId xmlns:a16="http://schemas.microsoft.com/office/drawing/2014/main" id="{F8019419-4B43-4FE5-BA6D-70328B9EA588}"/>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9" name="テキスト ボックス 498">
          <a:extLst>
            <a:ext uri="{FF2B5EF4-FFF2-40B4-BE49-F238E27FC236}">
              <a16:creationId xmlns:a16="http://schemas.microsoft.com/office/drawing/2014/main" id="{210294E9-32B3-472C-89F6-13401F08E4CC}"/>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0" name="直線コネクタ 499">
          <a:extLst>
            <a:ext uri="{FF2B5EF4-FFF2-40B4-BE49-F238E27FC236}">
              <a16:creationId xmlns:a16="http://schemas.microsoft.com/office/drawing/2014/main" id="{51EABB29-264E-4E42-9C74-DAC0C5F89221}"/>
            </a:ext>
          </a:extLst>
        </xdr:cNvPr>
        <xdr:cNvCxnSpPr/>
      </xdr:nvCxnSpPr>
      <xdr:spPr>
        <a:xfrm>
          <a:off x="11207750" y="6978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1" name="テキスト ボックス 500">
          <a:extLst>
            <a:ext uri="{FF2B5EF4-FFF2-40B4-BE49-F238E27FC236}">
              <a16:creationId xmlns:a16="http://schemas.microsoft.com/office/drawing/2014/main" id="{BEBAA9E5-E890-480E-B7B1-D310139EBDBB}"/>
            </a:ext>
          </a:extLst>
        </xdr:cNvPr>
        <xdr:cNvSpPr txBox="1"/>
      </xdr:nvSpPr>
      <xdr:spPr>
        <a:xfrm>
          <a:off x="107977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2" name="直線コネクタ 501">
          <a:extLst>
            <a:ext uri="{FF2B5EF4-FFF2-40B4-BE49-F238E27FC236}">
              <a16:creationId xmlns:a16="http://schemas.microsoft.com/office/drawing/2014/main" id="{30266E0E-0CA9-4685-82E4-49A4D781A3D9}"/>
            </a:ext>
          </a:extLst>
        </xdr:cNvPr>
        <xdr:cNvCxnSpPr/>
      </xdr:nvCxnSpPr>
      <xdr:spPr>
        <a:xfrm>
          <a:off x="11207750" y="6610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3" name="テキスト ボックス 502">
          <a:extLst>
            <a:ext uri="{FF2B5EF4-FFF2-40B4-BE49-F238E27FC236}">
              <a16:creationId xmlns:a16="http://schemas.microsoft.com/office/drawing/2014/main" id="{79294627-21ED-4735-AD86-B3D7A5092040}"/>
            </a:ext>
          </a:extLst>
        </xdr:cNvPr>
        <xdr:cNvSpPr txBox="1"/>
      </xdr:nvSpPr>
      <xdr:spPr>
        <a:xfrm>
          <a:off x="108427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4" name="直線コネクタ 503">
          <a:extLst>
            <a:ext uri="{FF2B5EF4-FFF2-40B4-BE49-F238E27FC236}">
              <a16:creationId xmlns:a16="http://schemas.microsoft.com/office/drawing/2014/main" id="{7CDD8573-44AA-42D3-9924-FA8C3EE7D88F}"/>
            </a:ext>
          </a:extLst>
        </xdr:cNvPr>
        <xdr:cNvCxnSpPr/>
      </xdr:nvCxnSpPr>
      <xdr:spPr>
        <a:xfrm>
          <a:off x="11207750" y="6248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5" name="テキスト ボックス 504">
          <a:extLst>
            <a:ext uri="{FF2B5EF4-FFF2-40B4-BE49-F238E27FC236}">
              <a16:creationId xmlns:a16="http://schemas.microsoft.com/office/drawing/2014/main" id="{44DC5F56-80BA-4123-B16D-B7A3A7EF363F}"/>
            </a:ext>
          </a:extLst>
        </xdr:cNvPr>
        <xdr:cNvSpPr txBox="1"/>
      </xdr:nvSpPr>
      <xdr:spPr>
        <a:xfrm>
          <a:off x="108427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6" name="直線コネクタ 505">
          <a:extLst>
            <a:ext uri="{FF2B5EF4-FFF2-40B4-BE49-F238E27FC236}">
              <a16:creationId xmlns:a16="http://schemas.microsoft.com/office/drawing/2014/main" id="{6DAFD6BC-D4EC-4333-A8B9-DA2372E9DE75}"/>
            </a:ext>
          </a:extLst>
        </xdr:cNvPr>
        <xdr:cNvCxnSpPr/>
      </xdr:nvCxnSpPr>
      <xdr:spPr>
        <a:xfrm>
          <a:off x="11207750" y="5880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7" name="テキスト ボックス 506">
          <a:extLst>
            <a:ext uri="{FF2B5EF4-FFF2-40B4-BE49-F238E27FC236}">
              <a16:creationId xmlns:a16="http://schemas.microsoft.com/office/drawing/2014/main" id="{F88332AE-7089-472D-8F9C-16B10DB0CD6F}"/>
            </a:ext>
          </a:extLst>
        </xdr:cNvPr>
        <xdr:cNvSpPr txBox="1"/>
      </xdr:nvSpPr>
      <xdr:spPr>
        <a:xfrm>
          <a:off x="108427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8" name="直線コネクタ 507">
          <a:extLst>
            <a:ext uri="{FF2B5EF4-FFF2-40B4-BE49-F238E27FC236}">
              <a16:creationId xmlns:a16="http://schemas.microsoft.com/office/drawing/2014/main" id="{1B351C55-29B2-4403-BDEC-7186B8E000D8}"/>
            </a:ext>
          </a:extLst>
        </xdr:cNvPr>
        <xdr:cNvCxnSpPr/>
      </xdr:nvCxnSpPr>
      <xdr:spPr>
        <a:xfrm>
          <a:off x="11207750" y="5511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9" name="テキスト ボックス 508">
          <a:extLst>
            <a:ext uri="{FF2B5EF4-FFF2-40B4-BE49-F238E27FC236}">
              <a16:creationId xmlns:a16="http://schemas.microsoft.com/office/drawing/2014/main" id="{A5DF4A43-CDA4-472E-AB30-12E2428FC3DB}"/>
            </a:ext>
          </a:extLst>
        </xdr:cNvPr>
        <xdr:cNvSpPr txBox="1"/>
      </xdr:nvSpPr>
      <xdr:spPr>
        <a:xfrm>
          <a:off x="108427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0" name="直線コネクタ 509">
          <a:extLst>
            <a:ext uri="{FF2B5EF4-FFF2-40B4-BE49-F238E27FC236}">
              <a16:creationId xmlns:a16="http://schemas.microsoft.com/office/drawing/2014/main" id="{ADD07CC2-9DC6-4339-9BEB-0DFF88A04B38}"/>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1" name="テキスト ボックス 510">
          <a:extLst>
            <a:ext uri="{FF2B5EF4-FFF2-40B4-BE49-F238E27FC236}">
              <a16:creationId xmlns:a16="http://schemas.microsoft.com/office/drawing/2014/main" id="{B633F759-769F-42A1-926F-57EFB8DE1522}"/>
            </a:ext>
          </a:extLst>
        </xdr:cNvPr>
        <xdr:cNvSpPr txBox="1"/>
      </xdr:nvSpPr>
      <xdr:spPr>
        <a:xfrm>
          <a:off x="1090691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2" name="【一般廃棄物処理施設】&#10;有形固定資産減価償却率グラフ枠">
          <a:extLst>
            <a:ext uri="{FF2B5EF4-FFF2-40B4-BE49-F238E27FC236}">
              <a16:creationId xmlns:a16="http://schemas.microsoft.com/office/drawing/2014/main" id="{D90A0859-210F-45F5-8B88-89C9E9DAB5EC}"/>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24765</xdr:rowOff>
    </xdr:from>
    <xdr:to>
      <xdr:col>85</xdr:col>
      <xdr:colOff>126364</xdr:colOff>
      <xdr:row>42</xdr:row>
      <xdr:rowOff>38100</xdr:rowOff>
    </xdr:to>
    <xdr:cxnSp macro="">
      <xdr:nvCxnSpPr>
        <xdr:cNvPr id="513" name="直線コネクタ 512">
          <a:extLst>
            <a:ext uri="{FF2B5EF4-FFF2-40B4-BE49-F238E27FC236}">
              <a16:creationId xmlns:a16="http://schemas.microsoft.com/office/drawing/2014/main" id="{5609C2DE-BB85-4FEB-9D4A-CD1E957414C5}"/>
            </a:ext>
          </a:extLst>
        </xdr:cNvPr>
        <xdr:cNvCxnSpPr/>
      </xdr:nvCxnSpPr>
      <xdr:spPr>
        <a:xfrm flipV="1">
          <a:off x="14699614" y="5479415"/>
          <a:ext cx="0" cy="14992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4" name="【一般廃棄物処理施設】&#10;有形固定資産減価償却率最小値テキスト">
          <a:extLst>
            <a:ext uri="{FF2B5EF4-FFF2-40B4-BE49-F238E27FC236}">
              <a16:creationId xmlns:a16="http://schemas.microsoft.com/office/drawing/2014/main" id="{28B1B9F8-67A8-4281-A38E-FD0010FFEB39}"/>
            </a:ext>
          </a:extLst>
        </xdr:cNvPr>
        <xdr:cNvSpPr txBox="1"/>
      </xdr:nvSpPr>
      <xdr:spPr>
        <a:xfrm>
          <a:off x="14738350" y="6982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5" name="直線コネクタ 514">
          <a:extLst>
            <a:ext uri="{FF2B5EF4-FFF2-40B4-BE49-F238E27FC236}">
              <a16:creationId xmlns:a16="http://schemas.microsoft.com/office/drawing/2014/main" id="{2A5C3740-9B4B-4448-BFBE-2D37E5D3FAC7}"/>
            </a:ext>
          </a:extLst>
        </xdr:cNvPr>
        <xdr:cNvCxnSpPr/>
      </xdr:nvCxnSpPr>
      <xdr:spPr>
        <a:xfrm>
          <a:off x="14611350" y="69786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142892</xdr:rowOff>
    </xdr:from>
    <xdr:ext cx="405111" cy="259045"/>
    <xdr:sp macro="" textlink="">
      <xdr:nvSpPr>
        <xdr:cNvPr id="516" name="【一般廃棄物処理施設】&#10;有形固定資産減価償却率最大値テキスト">
          <a:extLst>
            <a:ext uri="{FF2B5EF4-FFF2-40B4-BE49-F238E27FC236}">
              <a16:creationId xmlns:a16="http://schemas.microsoft.com/office/drawing/2014/main" id="{6E1C1713-5B8B-4AA3-87B3-C80E02C363D9}"/>
            </a:ext>
          </a:extLst>
        </xdr:cNvPr>
        <xdr:cNvSpPr txBox="1"/>
      </xdr:nvSpPr>
      <xdr:spPr>
        <a:xfrm>
          <a:off x="14738350" y="5267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24765</xdr:rowOff>
    </xdr:from>
    <xdr:to>
      <xdr:col>86</xdr:col>
      <xdr:colOff>25400</xdr:colOff>
      <xdr:row>33</xdr:row>
      <xdr:rowOff>24765</xdr:rowOff>
    </xdr:to>
    <xdr:cxnSp macro="">
      <xdr:nvCxnSpPr>
        <xdr:cNvPr id="517" name="直線コネクタ 516">
          <a:extLst>
            <a:ext uri="{FF2B5EF4-FFF2-40B4-BE49-F238E27FC236}">
              <a16:creationId xmlns:a16="http://schemas.microsoft.com/office/drawing/2014/main" id="{C35FB4F6-167C-4CB9-A58A-C5D75AC7D709}"/>
            </a:ext>
          </a:extLst>
        </xdr:cNvPr>
        <xdr:cNvCxnSpPr/>
      </xdr:nvCxnSpPr>
      <xdr:spPr>
        <a:xfrm>
          <a:off x="14611350" y="547941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59072</xdr:rowOff>
    </xdr:from>
    <xdr:ext cx="405111" cy="259045"/>
    <xdr:sp macro="" textlink="">
      <xdr:nvSpPr>
        <xdr:cNvPr id="518" name="【一般廃棄物処理施設】&#10;有形固定資産減価償却率平均値テキスト">
          <a:extLst>
            <a:ext uri="{FF2B5EF4-FFF2-40B4-BE49-F238E27FC236}">
              <a16:creationId xmlns:a16="http://schemas.microsoft.com/office/drawing/2014/main" id="{10F7A1D2-0E9C-4475-A806-6B0D026BE6C9}"/>
            </a:ext>
          </a:extLst>
        </xdr:cNvPr>
        <xdr:cNvSpPr txBox="1"/>
      </xdr:nvSpPr>
      <xdr:spPr>
        <a:xfrm>
          <a:off x="14738350" y="63392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80645</xdr:rowOff>
    </xdr:from>
    <xdr:to>
      <xdr:col>85</xdr:col>
      <xdr:colOff>177800</xdr:colOff>
      <xdr:row>39</xdr:row>
      <xdr:rowOff>10795</xdr:rowOff>
    </xdr:to>
    <xdr:sp macro="" textlink="">
      <xdr:nvSpPr>
        <xdr:cNvPr id="519" name="フローチャート: 判断 518">
          <a:extLst>
            <a:ext uri="{FF2B5EF4-FFF2-40B4-BE49-F238E27FC236}">
              <a16:creationId xmlns:a16="http://schemas.microsoft.com/office/drawing/2014/main" id="{0B741311-6E99-4AA5-B54D-E0ABC88442BA}"/>
            </a:ext>
          </a:extLst>
        </xdr:cNvPr>
        <xdr:cNvSpPr/>
      </xdr:nvSpPr>
      <xdr:spPr>
        <a:xfrm>
          <a:off x="14649450" y="636079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50165</xdr:rowOff>
    </xdr:from>
    <xdr:to>
      <xdr:col>81</xdr:col>
      <xdr:colOff>101600</xdr:colOff>
      <xdr:row>38</xdr:row>
      <xdr:rowOff>151765</xdr:rowOff>
    </xdr:to>
    <xdr:sp macro="" textlink="">
      <xdr:nvSpPr>
        <xdr:cNvPr id="520" name="フローチャート: 判断 519">
          <a:extLst>
            <a:ext uri="{FF2B5EF4-FFF2-40B4-BE49-F238E27FC236}">
              <a16:creationId xmlns:a16="http://schemas.microsoft.com/office/drawing/2014/main" id="{6878D7B1-43EE-4C33-9B29-BE866D8C2A59}"/>
            </a:ext>
          </a:extLst>
        </xdr:cNvPr>
        <xdr:cNvSpPr/>
      </xdr:nvSpPr>
      <xdr:spPr>
        <a:xfrm>
          <a:off x="13887450" y="6330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27305</xdr:rowOff>
    </xdr:from>
    <xdr:to>
      <xdr:col>76</xdr:col>
      <xdr:colOff>165100</xdr:colOff>
      <xdr:row>38</xdr:row>
      <xdr:rowOff>128905</xdr:rowOff>
    </xdr:to>
    <xdr:sp macro="" textlink="">
      <xdr:nvSpPr>
        <xdr:cNvPr id="521" name="フローチャート: 判断 520">
          <a:extLst>
            <a:ext uri="{FF2B5EF4-FFF2-40B4-BE49-F238E27FC236}">
              <a16:creationId xmlns:a16="http://schemas.microsoft.com/office/drawing/2014/main" id="{111436B8-1765-418C-822D-133D8DEA9E18}"/>
            </a:ext>
          </a:extLst>
        </xdr:cNvPr>
        <xdr:cNvSpPr/>
      </xdr:nvSpPr>
      <xdr:spPr>
        <a:xfrm>
          <a:off x="13093700" y="6307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2540</xdr:rowOff>
    </xdr:from>
    <xdr:to>
      <xdr:col>72</xdr:col>
      <xdr:colOff>38100</xdr:colOff>
      <xdr:row>38</xdr:row>
      <xdr:rowOff>104140</xdr:rowOff>
    </xdr:to>
    <xdr:sp macro="" textlink="">
      <xdr:nvSpPr>
        <xdr:cNvPr id="522" name="フローチャート: 判断 521">
          <a:extLst>
            <a:ext uri="{FF2B5EF4-FFF2-40B4-BE49-F238E27FC236}">
              <a16:creationId xmlns:a16="http://schemas.microsoft.com/office/drawing/2014/main" id="{B0232A7B-05A7-4581-AF88-C0D0DB8E11B9}"/>
            </a:ext>
          </a:extLst>
        </xdr:cNvPr>
        <xdr:cNvSpPr/>
      </xdr:nvSpPr>
      <xdr:spPr>
        <a:xfrm>
          <a:off x="12299950" y="62826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156845</xdr:rowOff>
    </xdr:from>
    <xdr:to>
      <xdr:col>67</xdr:col>
      <xdr:colOff>101600</xdr:colOff>
      <xdr:row>38</xdr:row>
      <xdr:rowOff>86995</xdr:rowOff>
    </xdr:to>
    <xdr:sp macro="" textlink="">
      <xdr:nvSpPr>
        <xdr:cNvPr id="523" name="フローチャート: 判断 522">
          <a:extLst>
            <a:ext uri="{FF2B5EF4-FFF2-40B4-BE49-F238E27FC236}">
              <a16:creationId xmlns:a16="http://schemas.microsoft.com/office/drawing/2014/main" id="{66C1EFCA-995F-4B89-85D7-7CD9B25C741A}"/>
            </a:ext>
          </a:extLst>
        </xdr:cNvPr>
        <xdr:cNvSpPr/>
      </xdr:nvSpPr>
      <xdr:spPr>
        <a:xfrm>
          <a:off x="11487150" y="62718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79410585-7420-4E65-B145-ABDF2C1EAADB}"/>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AD248743-28DC-45C6-9F99-8F1E99DD467E}"/>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56957D57-5A34-4E5A-8469-BC87C802671A}"/>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0BA2A4B0-3C7E-452B-875F-8803AEAAC0EE}"/>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F0C453BF-D5C8-401F-B2E0-BAEA9F8C65F2}"/>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160655</xdr:rowOff>
    </xdr:from>
    <xdr:to>
      <xdr:col>85</xdr:col>
      <xdr:colOff>177800</xdr:colOff>
      <xdr:row>38</xdr:row>
      <xdr:rowOff>90805</xdr:rowOff>
    </xdr:to>
    <xdr:sp macro="" textlink="">
      <xdr:nvSpPr>
        <xdr:cNvPr id="529" name="楕円 528">
          <a:extLst>
            <a:ext uri="{FF2B5EF4-FFF2-40B4-BE49-F238E27FC236}">
              <a16:creationId xmlns:a16="http://schemas.microsoft.com/office/drawing/2014/main" id="{30E6663D-DFE7-42E1-9817-3B0F32E53B4F}"/>
            </a:ext>
          </a:extLst>
        </xdr:cNvPr>
        <xdr:cNvSpPr/>
      </xdr:nvSpPr>
      <xdr:spPr>
        <a:xfrm>
          <a:off x="14649450" y="627570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12082</xdr:rowOff>
    </xdr:from>
    <xdr:ext cx="405111" cy="259045"/>
    <xdr:sp macro="" textlink="">
      <xdr:nvSpPr>
        <xdr:cNvPr id="530" name="【一般廃棄物処理施設】&#10;有形固定資産減価償却率該当値テキスト">
          <a:extLst>
            <a:ext uri="{FF2B5EF4-FFF2-40B4-BE49-F238E27FC236}">
              <a16:creationId xmlns:a16="http://schemas.microsoft.com/office/drawing/2014/main" id="{70E7898D-9EE3-421E-81C7-78F5929CB6DE}"/>
            </a:ext>
          </a:extLst>
        </xdr:cNvPr>
        <xdr:cNvSpPr txBox="1"/>
      </xdr:nvSpPr>
      <xdr:spPr>
        <a:xfrm>
          <a:off x="14738350" y="612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116840</xdr:rowOff>
    </xdr:from>
    <xdr:to>
      <xdr:col>81</xdr:col>
      <xdr:colOff>101600</xdr:colOff>
      <xdr:row>38</xdr:row>
      <xdr:rowOff>46990</xdr:rowOff>
    </xdr:to>
    <xdr:sp macro="" textlink="">
      <xdr:nvSpPr>
        <xdr:cNvPr id="531" name="楕円 530">
          <a:extLst>
            <a:ext uri="{FF2B5EF4-FFF2-40B4-BE49-F238E27FC236}">
              <a16:creationId xmlns:a16="http://schemas.microsoft.com/office/drawing/2014/main" id="{F1FAFBE4-97FA-41E5-884F-3F48CEB7DA3A}"/>
            </a:ext>
          </a:extLst>
        </xdr:cNvPr>
        <xdr:cNvSpPr/>
      </xdr:nvSpPr>
      <xdr:spPr>
        <a:xfrm>
          <a:off x="13887450" y="62318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167640</xdr:rowOff>
    </xdr:from>
    <xdr:to>
      <xdr:col>85</xdr:col>
      <xdr:colOff>127000</xdr:colOff>
      <xdr:row>38</xdr:row>
      <xdr:rowOff>40005</xdr:rowOff>
    </xdr:to>
    <xdr:cxnSp macro="">
      <xdr:nvCxnSpPr>
        <xdr:cNvPr id="532" name="直線コネクタ 531">
          <a:extLst>
            <a:ext uri="{FF2B5EF4-FFF2-40B4-BE49-F238E27FC236}">
              <a16:creationId xmlns:a16="http://schemas.microsoft.com/office/drawing/2014/main" id="{8E00D670-17FE-4BBC-BB39-FFB06B60AAD8}"/>
            </a:ext>
          </a:extLst>
        </xdr:cNvPr>
        <xdr:cNvCxnSpPr/>
      </xdr:nvCxnSpPr>
      <xdr:spPr>
        <a:xfrm>
          <a:off x="13938250" y="6282690"/>
          <a:ext cx="762000" cy="37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73025</xdr:rowOff>
    </xdr:from>
    <xdr:to>
      <xdr:col>76</xdr:col>
      <xdr:colOff>165100</xdr:colOff>
      <xdr:row>38</xdr:row>
      <xdr:rowOff>3175</xdr:rowOff>
    </xdr:to>
    <xdr:sp macro="" textlink="">
      <xdr:nvSpPr>
        <xdr:cNvPr id="533" name="楕円 532">
          <a:extLst>
            <a:ext uri="{FF2B5EF4-FFF2-40B4-BE49-F238E27FC236}">
              <a16:creationId xmlns:a16="http://schemas.microsoft.com/office/drawing/2014/main" id="{FBF85A71-1B31-4A11-BBCB-3716164A20D7}"/>
            </a:ext>
          </a:extLst>
        </xdr:cNvPr>
        <xdr:cNvSpPr/>
      </xdr:nvSpPr>
      <xdr:spPr>
        <a:xfrm>
          <a:off x="13093700" y="618807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123825</xdr:rowOff>
    </xdr:from>
    <xdr:to>
      <xdr:col>81</xdr:col>
      <xdr:colOff>50800</xdr:colOff>
      <xdr:row>37</xdr:row>
      <xdr:rowOff>167640</xdr:rowOff>
    </xdr:to>
    <xdr:cxnSp macro="">
      <xdr:nvCxnSpPr>
        <xdr:cNvPr id="534" name="直線コネクタ 533">
          <a:extLst>
            <a:ext uri="{FF2B5EF4-FFF2-40B4-BE49-F238E27FC236}">
              <a16:creationId xmlns:a16="http://schemas.microsoft.com/office/drawing/2014/main" id="{471DC78C-DFE2-4A14-9052-154A28FF0588}"/>
            </a:ext>
          </a:extLst>
        </xdr:cNvPr>
        <xdr:cNvCxnSpPr/>
      </xdr:nvCxnSpPr>
      <xdr:spPr>
        <a:xfrm>
          <a:off x="13144500" y="6238875"/>
          <a:ext cx="79375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29210</xdr:rowOff>
    </xdr:from>
    <xdr:to>
      <xdr:col>72</xdr:col>
      <xdr:colOff>38100</xdr:colOff>
      <xdr:row>37</xdr:row>
      <xdr:rowOff>130810</xdr:rowOff>
    </xdr:to>
    <xdr:sp macro="" textlink="">
      <xdr:nvSpPr>
        <xdr:cNvPr id="535" name="楕円 534">
          <a:extLst>
            <a:ext uri="{FF2B5EF4-FFF2-40B4-BE49-F238E27FC236}">
              <a16:creationId xmlns:a16="http://schemas.microsoft.com/office/drawing/2014/main" id="{A35FAB37-EC2E-4602-AAD4-8946C890230E}"/>
            </a:ext>
          </a:extLst>
        </xdr:cNvPr>
        <xdr:cNvSpPr/>
      </xdr:nvSpPr>
      <xdr:spPr>
        <a:xfrm>
          <a:off x="12299950" y="614426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80010</xdr:rowOff>
    </xdr:from>
    <xdr:to>
      <xdr:col>76</xdr:col>
      <xdr:colOff>114300</xdr:colOff>
      <xdr:row>37</xdr:row>
      <xdr:rowOff>123825</xdr:rowOff>
    </xdr:to>
    <xdr:cxnSp macro="">
      <xdr:nvCxnSpPr>
        <xdr:cNvPr id="536" name="直線コネクタ 535">
          <a:extLst>
            <a:ext uri="{FF2B5EF4-FFF2-40B4-BE49-F238E27FC236}">
              <a16:creationId xmlns:a16="http://schemas.microsoft.com/office/drawing/2014/main" id="{ADB88E7D-80E9-49AA-A80B-EE1FE1C1FEC3}"/>
            </a:ext>
          </a:extLst>
        </xdr:cNvPr>
        <xdr:cNvCxnSpPr/>
      </xdr:nvCxnSpPr>
      <xdr:spPr>
        <a:xfrm>
          <a:off x="12344400" y="6195060"/>
          <a:ext cx="8001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168275</xdr:rowOff>
    </xdr:from>
    <xdr:to>
      <xdr:col>67</xdr:col>
      <xdr:colOff>101600</xdr:colOff>
      <xdr:row>37</xdr:row>
      <xdr:rowOff>98425</xdr:rowOff>
    </xdr:to>
    <xdr:sp macro="" textlink="">
      <xdr:nvSpPr>
        <xdr:cNvPr id="537" name="楕円 536">
          <a:extLst>
            <a:ext uri="{FF2B5EF4-FFF2-40B4-BE49-F238E27FC236}">
              <a16:creationId xmlns:a16="http://schemas.microsoft.com/office/drawing/2014/main" id="{AAFF3591-4906-4DBC-A589-FC43C79C0856}"/>
            </a:ext>
          </a:extLst>
        </xdr:cNvPr>
        <xdr:cNvSpPr/>
      </xdr:nvSpPr>
      <xdr:spPr>
        <a:xfrm>
          <a:off x="11487150" y="6111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47625</xdr:rowOff>
    </xdr:from>
    <xdr:to>
      <xdr:col>71</xdr:col>
      <xdr:colOff>177800</xdr:colOff>
      <xdr:row>37</xdr:row>
      <xdr:rowOff>80010</xdr:rowOff>
    </xdr:to>
    <xdr:cxnSp macro="">
      <xdr:nvCxnSpPr>
        <xdr:cNvPr id="538" name="直線コネクタ 537">
          <a:extLst>
            <a:ext uri="{FF2B5EF4-FFF2-40B4-BE49-F238E27FC236}">
              <a16:creationId xmlns:a16="http://schemas.microsoft.com/office/drawing/2014/main" id="{FD5C4AFC-0D98-4A29-A6A3-39F9053BE342}"/>
            </a:ext>
          </a:extLst>
        </xdr:cNvPr>
        <xdr:cNvCxnSpPr/>
      </xdr:nvCxnSpPr>
      <xdr:spPr>
        <a:xfrm>
          <a:off x="11537950" y="6162675"/>
          <a:ext cx="80645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142892</xdr:rowOff>
    </xdr:from>
    <xdr:ext cx="405111" cy="259045"/>
    <xdr:sp macro="" textlink="">
      <xdr:nvSpPr>
        <xdr:cNvPr id="539" name="n_1aveValue【一般廃棄物処理施設】&#10;有形固定資産減価償却率">
          <a:extLst>
            <a:ext uri="{FF2B5EF4-FFF2-40B4-BE49-F238E27FC236}">
              <a16:creationId xmlns:a16="http://schemas.microsoft.com/office/drawing/2014/main" id="{AAFD29A4-73BB-4C8C-8F4E-F822A298AEB4}"/>
            </a:ext>
          </a:extLst>
        </xdr:cNvPr>
        <xdr:cNvSpPr txBox="1"/>
      </xdr:nvSpPr>
      <xdr:spPr>
        <a:xfrm>
          <a:off x="13742044" y="6423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120032</xdr:rowOff>
    </xdr:from>
    <xdr:ext cx="405111" cy="259045"/>
    <xdr:sp macro="" textlink="">
      <xdr:nvSpPr>
        <xdr:cNvPr id="540" name="n_2aveValue【一般廃棄物処理施設】&#10;有形固定資産減価償却率">
          <a:extLst>
            <a:ext uri="{FF2B5EF4-FFF2-40B4-BE49-F238E27FC236}">
              <a16:creationId xmlns:a16="http://schemas.microsoft.com/office/drawing/2014/main" id="{69A27EB5-5F5F-4D7A-A70B-4B2E0A15818A}"/>
            </a:ext>
          </a:extLst>
        </xdr:cNvPr>
        <xdr:cNvSpPr txBox="1"/>
      </xdr:nvSpPr>
      <xdr:spPr>
        <a:xfrm>
          <a:off x="12960994" y="6400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95267</xdr:rowOff>
    </xdr:from>
    <xdr:ext cx="405111" cy="259045"/>
    <xdr:sp macro="" textlink="">
      <xdr:nvSpPr>
        <xdr:cNvPr id="541" name="n_3aveValue【一般廃棄物処理施設】&#10;有形固定資産減価償却率">
          <a:extLst>
            <a:ext uri="{FF2B5EF4-FFF2-40B4-BE49-F238E27FC236}">
              <a16:creationId xmlns:a16="http://schemas.microsoft.com/office/drawing/2014/main" id="{B1245FAF-3854-421F-8D07-4D7C8C8A44C3}"/>
            </a:ext>
          </a:extLst>
        </xdr:cNvPr>
        <xdr:cNvSpPr txBox="1"/>
      </xdr:nvSpPr>
      <xdr:spPr>
        <a:xfrm>
          <a:off x="12167244" y="6375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78122</xdr:rowOff>
    </xdr:from>
    <xdr:ext cx="405111" cy="259045"/>
    <xdr:sp macro="" textlink="">
      <xdr:nvSpPr>
        <xdr:cNvPr id="542" name="n_4aveValue【一般廃棄物処理施設】&#10;有形固定資産減価償却率">
          <a:extLst>
            <a:ext uri="{FF2B5EF4-FFF2-40B4-BE49-F238E27FC236}">
              <a16:creationId xmlns:a16="http://schemas.microsoft.com/office/drawing/2014/main" id="{64BC811D-6047-422E-8EB9-1CD198609CB0}"/>
            </a:ext>
          </a:extLst>
        </xdr:cNvPr>
        <xdr:cNvSpPr txBox="1"/>
      </xdr:nvSpPr>
      <xdr:spPr>
        <a:xfrm>
          <a:off x="11354444" y="6358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63517</xdr:rowOff>
    </xdr:from>
    <xdr:ext cx="405111" cy="259045"/>
    <xdr:sp macro="" textlink="">
      <xdr:nvSpPr>
        <xdr:cNvPr id="543" name="n_1mainValue【一般廃棄物処理施設】&#10;有形固定資産減価償却率">
          <a:extLst>
            <a:ext uri="{FF2B5EF4-FFF2-40B4-BE49-F238E27FC236}">
              <a16:creationId xmlns:a16="http://schemas.microsoft.com/office/drawing/2014/main" id="{12729681-37B4-41FC-8AF1-A5EB3C5B3B6A}"/>
            </a:ext>
          </a:extLst>
        </xdr:cNvPr>
        <xdr:cNvSpPr txBox="1"/>
      </xdr:nvSpPr>
      <xdr:spPr>
        <a:xfrm>
          <a:off x="13742044" y="6013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19702</xdr:rowOff>
    </xdr:from>
    <xdr:ext cx="405111" cy="259045"/>
    <xdr:sp macro="" textlink="">
      <xdr:nvSpPr>
        <xdr:cNvPr id="544" name="n_2mainValue【一般廃棄物処理施設】&#10;有形固定資産減価償却率">
          <a:extLst>
            <a:ext uri="{FF2B5EF4-FFF2-40B4-BE49-F238E27FC236}">
              <a16:creationId xmlns:a16="http://schemas.microsoft.com/office/drawing/2014/main" id="{037FBDB6-EB27-4D4D-874F-1D4ACF968006}"/>
            </a:ext>
          </a:extLst>
        </xdr:cNvPr>
        <xdr:cNvSpPr txBox="1"/>
      </xdr:nvSpPr>
      <xdr:spPr>
        <a:xfrm>
          <a:off x="12960994" y="5969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147337</xdr:rowOff>
    </xdr:from>
    <xdr:ext cx="405111" cy="259045"/>
    <xdr:sp macro="" textlink="">
      <xdr:nvSpPr>
        <xdr:cNvPr id="545" name="n_3mainValue【一般廃棄物処理施設】&#10;有形固定資産減価償却率">
          <a:extLst>
            <a:ext uri="{FF2B5EF4-FFF2-40B4-BE49-F238E27FC236}">
              <a16:creationId xmlns:a16="http://schemas.microsoft.com/office/drawing/2014/main" id="{8D8DA12F-1F06-4A26-B18E-88E1312E9B11}"/>
            </a:ext>
          </a:extLst>
        </xdr:cNvPr>
        <xdr:cNvSpPr txBox="1"/>
      </xdr:nvSpPr>
      <xdr:spPr>
        <a:xfrm>
          <a:off x="12167244" y="5932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114952</xdr:rowOff>
    </xdr:from>
    <xdr:ext cx="405111" cy="259045"/>
    <xdr:sp macro="" textlink="">
      <xdr:nvSpPr>
        <xdr:cNvPr id="546" name="n_4mainValue【一般廃棄物処理施設】&#10;有形固定資産減価償却率">
          <a:extLst>
            <a:ext uri="{FF2B5EF4-FFF2-40B4-BE49-F238E27FC236}">
              <a16:creationId xmlns:a16="http://schemas.microsoft.com/office/drawing/2014/main" id="{AE5B29D4-5434-4976-8D17-1BB40A62994C}"/>
            </a:ext>
          </a:extLst>
        </xdr:cNvPr>
        <xdr:cNvSpPr txBox="1"/>
      </xdr:nvSpPr>
      <xdr:spPr>
        <a:xfrm>
          <a:off x="11354444" y="5899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7" name="正方形/長方形 546">
          <a:extLst>
            <a:ext uri="{FF2B5EF4-FFF2-40B4-BE49-F238E27FC236}">
              <a16:creationId xmlns:a16="http://schemas.microsoft.com/office/drawing/2014/main" id="{759F7327-D84C-4B59-8800-54D45D80C45B}"/>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8" name="正方形/長方形 547">
          <a:extLst>
            <a:ext uri="{FF2B5EF4-FFF2-40B4-BE49-F238E27FC236}">
              <a16:creationId xmlns:a16="http://schemas.microsoft.com/office/drawing/2014/main" id="{56140460-F1D5-4098-9941-78B0A7C56FD3}"/>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9" name="正方形/長方形 548">
          <a:extLst>
            <a:ext uri="{FF2B5EF4-FFF2-40B4-BE49-F238E27FC236}">
              <a16:creationId xmlns:a16="http://schemas.microsoft.com/office/drawing/2014/main" id="{F920E502-A3B6-4D88-B3AB-5C0C361B2AE6}"/>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0" name="正方形/長方形 549">
          <a:extLst>
            <a:ext uri="{FF2B5EF4-FFF2-40B4-BE49-F238E27FC236}">
              <a16:creationId xmlns:a16="http://schemas.microsoft.com/office/drawing/2014/main" id="{08A49D77-AF64-4282-BF78-E5C9D3C4A907}"/>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1" name="正方形/長方形 550">
          <a:extLst>
            <a:ext uri="{FF2B5EF4-FFF2-40B4-BE49-F238E27FC236}">
              <a16:creationId xmlns:a16="http://schemas.microsoft.com/office/drawing/2014/main" id="{7123C7F0-AE5B-47CB-BA36-470CF394D374}"/>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2" name="正方形/長方形 551">
          <a:extLst>
            <a:ext uri="{FF2B5EF4-FFF2-40B4-BE49-F238E27FC236}">
              <a16:creationId xmlns:a16="http://schemas.microsoft.com/office/drawing/2014/main" id="{4EAD6E24-F996-4DD7-B77B-CDBCCB1395A6}"/>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3" name="正方形/長方形 552">
          <a:extLst>
            <a:ext uri="{FF2B5EF4-FFF2-40B4-BE49-F238E27FC236}">
              <a16:creationId xmlns:a16="http://schemas.microsoft.com/office/drawing/2014/main" id="{18C845DB-7007-497D-8EAD-F008BB100762}"/>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4" name="正方形/長方形 553">
          <a:extLst>
            <a:ext uri="{FF2B5EF4-FFF2-40B4-BE49-F238E27FC236}">
              <a16:creationId xmlns:a16="http://schemas.microsoft.com/office/drawing/2014/main" id="{676384CD-C20B-471F-9981-531AF6A980FA}"/>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5" name="テキスト ボックス 554">
          <a:extLst>
            <a:ext uri="{FF2B5EF4-FFF2-40B4-BE49-F238E27FC236}">
              <a16:creationId xmlns:a16="http://schemas.microsoft.com/office/drawing/2014/main" id="{58C70665-5A3B-43CB-A930-EB30EA941600}"/>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6" name="直線コネクタ 555">
          <a:extLst>
            <a:ext uri="{FF2B5EF4-FFF2-40B4-BE49-F238E27FC236}">
              <a16:creationId xmlns:a16="http://schemas.microsoft.com/office/drawing/2014/main" id="{5C983541-9491-4684-A914-31C616E1E8AA}"/>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7" name="直線コネクタ 556">
          <a:extLst>
            <a:ext uri="{FF2B5EF4-FFF2-40B4-BE49-F238E27FC236}">
              <a16:creationId xmlns:a16="http://schemas.microsoft.com/office/drawing/2014/main" id="{630D299B-95B9-4369-887B-EF339CBC204B}"/>
            </a:ext>
          </a:extLst>
        </xdr:cNvPr>
        <xdr:cNvCxnSpPr/>
      </xdr:nvCxnSpPr>
      <xdr:spPr>
        <a:xfrm>
          <a:off x="16459200" y="6908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58" name="テキスト ボックス 557">
          <a:extLst>
            <a:ext uri="{FF2B5EF4-FFF2-40B4-BE49-F238E27FC236}">
              <a16:creationId xmlns:a16="http://schemas.microsoft.com/office/drawing/2014/main" id="{1D0EBE1F-3FC4-4403-B26C-4F168C322B5D}"/>
            </a:ext>
          </a:extLst>
        </xdr:cNvPr>
        <xdr:cNvSpPr txBox="1"/>
      </xdr:nvSpPr>
      <xdr:spPr>
        <a:xfrm>
          <a:off x="16248514" y="67729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59" name="直線コネクタ 558">
          <a:extLst>
            <a:ext uri="{FF2B5EF4-FFF2-40B4-BE49-F238E27FC236}">
              <a16:creationId xmlns:a16="http://schemas.microsoft.com/office/drawing/2014/main" id="{C9486190-6AA9-4658-8D7B-70B663479618}"/>
            </a:ext>
          </a:extLst>
        </xdr:cNvPr>
        <xdr:cNvCxnSpPr/>
      </xdr:nvCxnSpPr>
      <xdr:spPr>
        <a:xfrm>
          <a:off x="16459200" y="646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0" name="テキスト ボックス 559">
          <a:extLst>
            <a:ext uri="{FF2B5EF4-FFF2-40B4-BE49-F238E27FC236}">
              <a16:creationId xmlns:a16="http://schemas.microsoft.com/office/drawing/2014/main" id="{8099971F-FB77-4FBB-B6F2-5C3FAB268A10}"/>
            </a:ext>
          </a:extLst>
        </xdr:cNvPr>
        <xdr:cNvSpPr txBox="1"/>
      </xdr:nvSpPr>
      <xdr:spPr>
        <a:xfrm>
          <a:off x="15939981" y="6328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1" name="直線コネクタ 560">
          <a:extLst>
            <a:ext uri="{FF2B5EF4-FFF2-40B4-BE49-F238E27FC236}">
              <a16:creationId xmlns:a16="http://schemas.microsoft.com/office/drawing/2014/main" id="{FF017C35-81D6-4F6B-819C-E806B2126FF3}"/>
            </a:ext>
          </a:extLst>
        </xdr:cNvPr>
        <xdr:cNvCxnSpPr/>
      </xdr:nvCxnSpPr>
      <xdr:spPr>
        <a:xfrm>
          <a:off x="16459200" y="6026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2" name="テキスト ボックス 561">
          <a:extLst>
            <a:ext uri="{FF2B5EF4-FFF2-40B4-BE49-F238E27FC236}">
              <a16:creationId xmlns:a16="http://schemas.microsoft.com/office/drawing/2014/main" id="{288248C8-2722-4740-B5BE-D2A3A30D349A}"/>
            </a:ext>
          </a:extLst>
        </xdr:cNvPr>
        <xdr:cNvSpPr txBox="1"/>
      </xdr:nvSpPr>
      <xdr:spPr>
        <a:xfrm>
          <a:off x="15939981" y="5890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3" name="直線コネクタ 562">
          <a:extLst>
            <a:ext uri="{FF2B5EF4-FFF2-40B4-BE49-F238E27FC236}">
              <a16:creationId xmlns:a16="http://schemas.microsoft.com/office/drawing/2014/main" id="{994F0290-6FA6-4853-BD93-C979ABD84001}"/>
            </a:ext>
          </a:extLst>
        </xdr:cNvPr>
        <xdr:cNvCxnSpPr/>
      </xdr:nvCxnSpPr>
      <xdr:spPr>
        <a:xfrm>
          <a:off x="16459200" y="55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4" name="テキスト ボックス 563">
          <a:extLst>
            <a:ext uri="{FF2B5EF4-FFF2-40B4-BE49-F238E27FC236}">
              <a16:creationId xmlns:a16="http://schemas.microsoft.com/office/drawing/2014/main" id="{ADE74027-C5C9-4114-B426-CDCDF45CF6CC}"/>
            </a:ext>
          </a:extLst>
        </xdr:cNvPr>
        <xdr:cNvSpPr txBox="1"/>
      </xdr:nvSpPr>
      <xdr:spPr>
        <a:xfrm>
          <a:off x="15939981" y="5452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5" name="直線コネクタ 564">
          <a:extLst>
            <a:ext uri="{FF2B5EF4-FFF2-40B4-BE49-F238E27FC236}">
              <a16:creationId xmlns:a16="http://schemas.microsoft.com/office/drawing/2014/main" id="{54CCA44A-8C77-43D4-9D9E-995922D05731}"/>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6" name="テキスト ボックス 565">
          <a:extLst>
            <a:ext uri="{FF2B5EF4-FFF2-40B4-BE49-F238E27FC236}">
              <a16:creationId xmlns:a16="http://schemas.microsoft.com/office/drawing/2014/main" id="{1D6DF5C4-6318-43E8-A694-6F1B6D802F0F}"/>
            </a:ext>
          </a:extLst>
        </xdr:cNvPr>
        <xdr:cNvSpPr txBox="1"/>
      </xdr:nvSpPr>
      <xdr:spPr>
        <a:xfrm>
          <a:off x="15939981" y="500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7" name="【一般廃棄物処理施設】&#10;一人当たり有形固定資産（償却資産）額グラフ枠">
          <a:extLst>
            <a:ext uri="{FF2B5EF4-FFF2-40B4-BE49-F238E27FC236}">
              <a16:creationId xmlns:a16="http://schemas.microsoft.com/office/drawing/2014/main" id="{4B3056AF-97F8-4B71-8730-06F8F485F78D}"/>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152548</xdr:rowOff>
    </xdr:from>
    <xdr:to>
      <xdr:col>116</xdr:col>
      <xdr:colOff>62864</xdr:colOff>
      <xdr:row>41</xdr:row>
      <xdr:rowOff>125287</xdr:rowOff>
    </xdr:to>
    <xdr:cxnSp macro="">
      <xdr:nvCxnSpPr>
        <xdr:cNvPr id="568" name="直線コネクタ 567">
          <a:extLst>
            <a:ext uri="{FF2B5EF4-FFF2-40B4-BE49-F238E27FC236}">
              <a16:creationId xmlns:a16="http://schemas.microsoft.com/office/drawing/2014/main" id="{88755E5B-ACD3-4975-83D6-0E462C7E63E6}"/>
            </a:ext>
          </a:extLst>
        </xdr:cNvPr>
        <xdr:cNvCxnSpPr/>
      </xdr:nvCxnSpPr>
      <xdr:spPr>
        <a:xfrm flipV="1">
          <a:off x="19951064" y="5772298"/>
          <a:ext cx="0" cy="11284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129114</xdr:rowOff>
    </xdr:from>
    <xdr:ext cx="469744" cy="259045"/>
    <xdr:sp macro="" textlink="">
      <xdr:nvSpPr>
        <xdr:cNvPr id="569" name="【一般廃棄物処理施設】&#10;一人当たり有形固定資産（償却資産）額最小値テキスト">
          <a:extLst>
            <a:ext uri="{FF2B5EF4-FFF2-40B4-BE49-F238E27FC236}">
              <a16:creationId xmlns:a16="http://schemas.microsoft.com/office/drawing/2014/main" id="{91E7B7EA-2812-4D8D-8F13-D6FAE7D4101A}"/>
            </a:ext>
          </a:extLst>
        </xdr:cNvPr>
        <xdr:cNvSpPr txBox="1"/>
      </xdr:nvSpPr>
      <xdr:spPr>
        <a:xfrm>
          <a:off x="19989800" y="6904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125287</xdr:rowOff>
    </xdr:from>
    <xdr:to>
      <xdr:col>116</xdr:col>
      <xdr:colOff>152400</xdr:colOff>
      <xdr:row>41</xdr:row>
      <xdr:rowOff>125287</xdr:rowOff>
    </xdr:to>
    <xdr:cxnSp macro="">
      <xdr:nvCxnSpPr>
        <xdr:cNvPr id="570" name="直線コネクタ 569">
          <a:extLst>
            <a:ext uri="{FF2B5EF4-FFF2-40B4-BE49-F238E27FC236}">
              <a16:creationId xmlns:a16="http://schemas.microsoft.com/office/drawing/2014/main" id="{C84E02F6-063C-4A01-B921-E3379195E482}"/>
            </a:ext>
          </a:extLst>
        </xdr:cNvPr>
        <xdr:cNvCxnSpPr/>
      </xdr:nvCxnSpPr>
      <xdr:spPr>
        <a:xfrm>
          <a:off x="19881850" y="690073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99225</xdr:rowOff>
    </xdr:from>
    <xdr:ext cx="599010" cy="259045"/>
    <xdr:sp macro="" textlink="">
      <xdr:nvSpPr>
        <xdr:cNvPr id="571" name="【一般廃棄物処理施設】&#10;一人当たり有形固定資産（償却資産）額最大値テキスト">
          <a:extLst>
            <a:ext uri="{FF2B5EF4-FFF2-40B4-BE49-F238E27FC236}">
              <a16:creationId xmlns:a16="http://schemas.microsoft.com/office/drawing/2014/main" id="{16C45BF6-CC57-4267-A9EF-585A89699EA8}"/>
            </a:ext>
          </a:extLst>
        </xdr:cNvPr>
        <xdr:cNvSpPr txBox="1"/>
      </xdr:nvSpPr>
      <xdr:spPr>
        <a:xfrm>
          <a:off x="19989800" y="5553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516,602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152548</xdr:rowOff>
    </xdr:from>
    <xdr:to>
      <xdr:col>116</xdr:col>
      <xdr:colOff>152400</xdr:colOff>
      <xdr:row>34</xdr:row>
      <xdr:rowOff>152548</xdr:rowOff>
    </xdr:to>
    <xdr:cxnSp macro="">
      <xdr:nvCxnSpPr>
        <xdr:cNvPr id="572" name="直線コネクタ 571">
          <a:extLst>
            <a:ext uri="{FF2B5EF4-FFF2-40B4-BE49-F238E27FC236}">
              <a16:creationId xmlns:a16="http://schemas.microsoft.com/office/drawing/2014/main" id="{27A790C0-A54E-4205-977A-80EF213ACEF1}"/>
            </a:ext>
          </a:extLst>
        </xdr:cNvPr>
        <xdr:cNvCxnSpPr/>
      </xdr:nvCxnSpPr>
      <xdr:spPr>
        <a:xfrm>
          <a:off x="19881850" y="577229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168230</xdr:rowOff>
    </xdr:from>
    <xdr:ext cx="599010" cy="259045"/>
    <xdr:sp macro="" textlink="">
      <xdr:nvSpPr>
        <xdr:cNvPr id="573" name="【一般廃棄物処理施設】&#10;一人当たり有形固定資産（償却資産）額平均値テキスト">
          <a:extLst>
            <a:ext uri="{FF2B5EF4-FFF2-40B4-BE49-F238E27FC236}">
              <a16:creationId xmlns:a16="http://schemas.microsoft.com/office/drawing/2014/main" id="{80CF0153-13FE-4D12-BE63-0C067A289D4E}"/>
            </a:ext>
          </a:extLst>
        </xdr:cNvPr>
        <xdr:cNvSpPr txBox="1"/>
      </xdr:nvSpPr>
      <xdr:spPr>
        <a:xfrm>
          <a:off x="19989800" y="644838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145353</xdr:rowOff>
    </xdr:from>
    <xdr:to>
      <xdr:col>116</xdr:col>
      <xdr:colOff>114300</xdr:colOff>
      <xdr:row>40</xdr:row>
      <xdr:rowOff>75503</xdr:rowOff>
    </xdr:to>
    <xdr:sp macro="" textlink="">
      <xdr:nvSpPr>
        <xdr:cNvPr id="574" name="フローチャート: 判断 573">
          <a:extLst>
            <a:ext uri="{FF2B5EF4-FFF2-40B4-BE49-F238E27FC236}">
              <a16:creationId xmlns:a16="http://schemas.microsoft.com/office/drawing/2014/main" id="{31DAAF9F-9C6F-41D7-B9A5-EACFA2BC66F2}"/>
            </a:ext>
          </a:extLst>
        </xdr:cNvPr>
        <xdr:cNvSpPr/>
      </xdr:nvSpPr>
      <xdr:spPr>
        <a:xfrm>
          <a:off x="19900900" y="659060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149173</xdr:rowOff>
    </xdr:from>
    <xdr:to>
      <xdr:col>112</xdr:col>
      <xdr:colOff>38100</xdr:colOff>
      <xdr:row>40</xdr:row>
      <xdr:rowOff>79323</xdr:rowOff>
    </xdr:to>
    <xdr:sp macro="" textlink="">
      <xdr:nvSpPr>
        <xdr:cNvPr id="575" name="フローチャート: 判断 574">
          <a:extLst>
            <a:ext uri="{FF2B5EF4-FFF2-40B4-BE49-F238E27FC236}">
              <a16:creationId xmlns:a16="http://schemas.microsoft.com/office/drawing/2014/main" id="{C1D208F2-29B0-4FCE-8EF5-9852F6C96117}"/>
            </a:ext>
          </a:extLst>
        </xdr:cNvPr>
        <xdr:cNvSpPr/>
      </xdr:nvSpPr>
      <xdr:spPr>
        <a:xfrm>
          <a:off x="19157950" y="659442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158109</xdr:rowOff>
    </xdr:from>
    <xdr:to>
      <xdr:col>107</xdr:col>
      <xdr:colOff>101600</xdr:colOff>
      <xdr:row>40</xdr:row>
      <xdr:rowOff>88259</xdr:rowOff>
    </xdr:to>
    <xdr:sp macro="" textlink="">
      <xdr:nvSpPr>
        <xdr:cNvPr id="576" name="フローチャート: 判断 575">
          <a:extLst>
            <a:ext uri="{FF2B5EF4-FFF2-40B4-BE49-F238E27FC236}">
              <a16:creationId xmlns:a16="http://schemas.microsoft.com/office/drawing/2014/main" id="{F95F1D73-04B0-4CFC-9C40-18A3B33BB7B8}"/>
            </a:ext>
          </a:extLst>
        </xdr:cNvPr>
        <xdr:cNvSpPr/>
      </xdr:nvSpPr>
      <xdr:spPr>
        <a:xfrm>
          <a:off x="18345150" y="660335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159307</xdr:rowOff>
    </xdr:from>
    <xdr:to>
      <xdr:col>102</xdr:col>
      <xdr:colOff>165100</xdr:colOff>
      <xdr:row>40</xdr:row>
      <xdr:rowOff>89457</xdr:rowOff>
    </xdr:to>
    <xdr:sp macro="" textlink="">
      <xdr:nvSpPr>
        <xdr:cNvPr id="577" name="フローチャート: 判断 576">
          <a:extLst>
            <a:ext uri="{FF2B5EF4-FFF2-40B4-BE49-F238E27FC236}">
              <a16:creationId xmlns:a16="http://schemas.microsoft.com/office/drawing/2014/main" id="{A20B5F10-2285-477F-B516-77DB836376C5}"/>
            </a:ext>
          </a:extLst>
        </xdr:cNvPr>
        <xdr:cNvSpPr/>
      </xdr:nvSpPr>
      <xdr:spPr>
        <a:xfrm>
          <a:off x="17551400" y="660455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146293</xdr:rowOff>
    </xdr:from>
    <xdr:to>
      <xdr:col>98</xdr:col>
      <xdr:colOff>38100</xdr:colOff>
      <xdr:row>40</xdr:row>
      <xdr:rowOff>76443</xdr:rowOff>
    </xdr:to>
    <xdr:sp macro="" textlink="">
      <xdr:nvSpPr>
        <xdr:cNvPr id="578" name="フローチャート: 判断 577">
          <a:extLst>
            <a:ext uri="{FF2B5EF4-FFF2-40B4-BE49-F238E27FC236}">
              <a16:creationId xmlns:a16="http://schemas.microsoft.com/office/drawing/2014/main" id="{E45732BD-9443-4F93-AB71-9A5088C0A08B}"/>
            </a:ext>
          </a:extLst>
        </xdr:cNvPr>
        <xdr:cNvSpPr/>
      </xdr:nvSpPr>
      <xdr:spPr>
        <a:xfrm>
          <a:off x="16757650" y="659154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ED76B067-E2BE-4CD0-BED6-2C39DF2EC4DF}"/>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565B4762-64B1-4F9E-AB69-D35E662F1E9B}"/>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AF4B2727-A311-4B9D-BE1C-416FB2454B37}"/>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B5EDD09D-969F-4973-9429-C3B836AFAC10}"/>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29CC38C0-5DB3-4DA5-965D-083A3B7B709E}"/>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69058</xdr:rowOff>
    </xdr:from>
    <xdr:to>
      <xdr:col>116</xdr:col>
      <xdr:colOff>114300</xdr:colOff>
      <xdr:row>41</xdr:row>
      <xdr:rowOff>170658</xdr:rowOff>
    </xdr:to>
    <xdr:sp macro="" textlink="">
      <xdr:nvSpPr>
        <xdr:cNvPr id="584" name="楕円 583">
          <a:extLst>
            <a:ext uri="{FF2B5EF4-FFF2-40B4-BE49-F238E27FC236}">
              <a16:creationId xmlns:a16="http://schemas.microsoft.com/office/drawing/2014/main" id="{12BE6DAF-D754-48A5-94AC-3A04E2F0A702}"/>
            </a:ext>
          </a:extLst>
        </xdr:cNvPr>
        <xdr:cNvSpPr/>
      </xdr:nvSpPr>
      <xdr:spPr>
        <a:xfrm>
          <a:off x="19900900" y="684450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155435</xdr:rowOff>
    </xdr:from>
    <xdr:ext cx="469744" cy="259045"/>
    <xdr:sp macro="" textlink="">
      <xdr:nvSpPr>
        <xdr:cNvPr id="585" name="【一般廃棄物処理施設】&#10;一人当たり有形固定資産（償却資産）額該当値テキスト">
          <a:extLst>
            <a:ext uri="{FF2B5EF4-FFF2-40B4-BE49-F238E27FC236}">
              <a16:creationId xmlns:a16="http://schemas.microsoft.com/office/drawing/2014/main" id="{4EB14769-2E11-460D-AF50-2437863AF6F1}"/>
            </a:ext>
          </a:extLst>
        </xdr:cNvPr>
        <xdr:cNvSpPr txBox="1"/>
      </xdr:nvSpPr>
      <xdr:spPr>
        <a:xfrm>
          <a:off x="19989800" y="6765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69214</xdr:rowOff>
    </xdr:from>
    <xdr:to>
      <xdr:col>112</xdr:col>
      <xdr:colOff>38100</xdr:colOff>
      <xdr:row>41</xdr:row>
      <xdr:rowOff>170814</xdr:rowOff>
    </xdr:to>
    <xdr:sp macro="" textlink="">
      <xdr:nvSpPr>
        <xdr:cNvPr id="586" name="楕円 585">
          <a:extLst>
            <a:ext uri="{FF2B5EF4-FFF2-40B4-BE49-F238E27FC236}">
              <a16:creationId xmlns:a16="http://schemas.microsoft.com/office/drawing/2014/main" id="{E401FD78-CDC1-4FC9-8EBA-8C39734BDF08}"/>
            </a:ext>
          </a:extLst>
        </xdr:cNvPr>
        <xdr:cNvSpPr/>
      </xdr:nvSpPr>
      <xdr:spPr>
        <a:xfrm>
          <a:off x="19157950" y="684466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119858</xdr:rowOff>
    </xdr:from>
    <xdr:to>
      <xdr:col>116</xdr:col>
      <xdr:colOff>63500</xdr:colOff>
      <xdr:row>41</xdr:row>
      <xdr:rowOff>120014</xdr:rowOff>
    </xdr:to>
    <xdr:cxnSp macro="">
      <xdr:nvCxnSpPr>
        <xdr:cNvPr id="587" name="直線コネクタ 586">
          <a:extLst>
            <a:ext uri="{FF2B5EF4-FFF2-40B4-BE49-F238E27FC236}">
              <a16:creationId xmlns:a16="http://schemas.microsoft.com/office/drawing/2014/main" id="{928E844B-7E72-48C5-8844-4E477263F327}"/>
            </a:ext>
          </a:extLst>
        </xdr:cNvPr>
        <xdr:cNvCxnSpPr/>
      </xdr:nvCxnSpPr>
      <xdr:spPr>
        <a:xfrm flipV="1">
          <a:off x="19202400" y="6895308"/>
          <a:ext cx="749300" cy="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69369</xdr:rowOff>
    </xdr:from>
    <xdr:to>
      <xdr:col>107</xdr:col>
      <xdr:colOff>101600</xdr:colOff>
      <xdr:row>41</xdr:row>
      <xdr:rowOff>170969</xdr:rowOff>
    </xdr:to>
    <xdr:sp macro="" textlink="">
      <xdr:nvSpPr>
        <xdr:cNvPr id="588" name="楕円 587">
          <a:extLst>
            <a:ext uri="{FF2B5EF4-FFF2-40B4-BE49-F238E27FC236}">
              <a16:creationId xmlns:a16="http://schemas.microsoft.com/office/drawing/2014/main" id="{2A571642-B726-40CC-8B04-48E66008DAF8}"/>
            </a:ext>
          </a:extLst>
        </xdr:cNvPr>
        <xdr:cNvSpPr/>
      </xdr:nvSpPr>
      <xdr:spPr>
        <a:xfrm>
          <a:off x="18345150" y="684481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120014</xdr:rowOff>
    </xdr:from>
    <xdr:to>
      <xdr:col>111</xdr:col>
      <xdr:colOff>177800</xdr:colOff>
      <xdr:row>41</xdr:row>
      <xdr:rowOff>120169</xdr:rowOff>
    </xdr:to>
    <xdr:cxnSp macro="">
      <xdr:nvCxnSpPr>
        <xdr:cNvPr id="589" name="直線コネクタ 588">
          <a:extLst>
            <a:ext uri="{FF2B5EF4-FFF2-40B4-BE49-F238E27FC236}">
              <a16:creationId xmlns:a16="http://schemas.microsoft.com/office/drawing/2014/main" id="{D53580AA-9649-4D14-8345-F36E7D63567D}"/>
            </a:ext>
          </a:extLst>
        </xdr:cNvPr>
        <xdr:cNvCxnSpPr/>
      </xdr:nvCxnSpPr>
      <xdr:spPr>
        <a:xfrm flipV="1">
          <a:off x="18395950" y="6895464"/>
          <a:ext cx="806450" cy="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69534</xdr:rowOff>
    </xdr:from>
    <xdr:to>
      <xdr:col>102</xdr:col>
      <xdr:colOff>165100</xdr:colOff>
      <xdr:row>41</xdr:row>
      <xdr:rowOff>171134</xdr:rowOff>
    </xdr:to>
    <xdr:sp macro="" textlink="">
      <xdr:nvSpPr>
        <xdr:cNvPr id="590" name="楕円 589">
          <a:extLst>
            <a:ext uri="{FF2B5EF4-FFF2-40B4-BE49-F238E27FC236}">
              <a16:creationId xmlns:a16="http://schemas.microsoft.com/office/drawing/2014/main" id="{399B23F5-922F-4280-9293-4621A58D7C9F}"/>
            </a:ext>
          </a:extLst>
        </xdr:cNvPr>
        <xdr:cNvSpPr/>
      </xdr:nvSpPr>
      <xdr:spPr>
        <a:xfrm>
          <a:off x="17551400" y="684498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120169</xdr:rowOff>
    </xdr:from>
    <xdr:to>
      <xdr:col>107</xdr:col>
      <xdr:colOff>50800</xdr:colOff>
      <xdr:row>41</xdr:row>
      <xdr:rowOff>120334</xdr:rowOff>
    </xdr:to>
    <xdr:cxnSp macro="">
      <xdr:nvCxnSpPr>
        <xdr:cNvPr id="591" name="直線コネクタ 590">
          <a:extLst>
            <a:ext uri="{FF2B5EF4-FFF2-40B4-BE49-F238E27FC236}">
              <a16:creationId xmlns:a16="http://schemas.microsoft.com/office/drawing/2014/main" id="{760CE2B5-0B28-4EB7-ADEB-55F3B60B8A7E}"/>
            </a:ext>
          </a:extLst>
        </xdr:cNvPr>
        <xdr:cNvCxnSpPr/>
      </xdr:nvCxnSpPr>
      <xdr:spPr>
        <a:xfrm flipV="1">
          <a:off x="17602200" y="6895619"/>
          <a:ext cx="793750" cy="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69780</xdr:rowOff>
    </xdr:from>
    <xdr:to>
      <xdr:col>98</xdr:col>
      <xdr:colOff>38100</xdr:colOff>
      <xdr:row>41</xdr:row>
      <xdr:rowOff>171380</xdr:rowOff>
    </xdr:to>
    <xdr:sp macro="" textlink="">
      <xdr:nvSpPr>
        <xdr:cNvPr id="592" name="楕円 591">
          <a:extLst>
            <a:ext uri="{FF2B5EF4-FFF2-40B4-BE49-F238E27FC236}">
              <a16:creationId xmlns:a16="http://schemas.microsoft.com/office/drawing/2014/main" id="{C119C99C-B5A7-4A7E-ACAB-92498B09D288}"/>
            </a:ext>
          </a:extLst>
        </xdr:cNvPr>
        <xdr:cNvSpPr/>
      </xdr:nvSpPr>
      <xdr:spPr>
        <a:xfrm>
          <a:off x="16757650" y="684523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120334</xdr:rowOff>
    </xdr:from>
    <xdr:to>
      <xdr:col>102</xdr:col>
      <xdr:colOff>114300</xdr:colOff>
      <xdr:row>41</xdr:row>
      <xdr:rowOff>120580</xdr:rowOff>
    </xdr:to>
    <xdr:cxnSp macro="">
      <xdr:nvCxnSpPr>
        <xdr:cNvPr id="593" name="直線コネクタ 592">
          <a:extLst>
            <a:ext uri="{FF2B5EF4-FFF2-40B4-BE49-F238E27FC236}">
              <a16:creationId xmlns:a16="http://schemas.microsoft.com/office/drawing/2014/main" id="{FF37381C-A8A3-4AC9-80DA-0E9B79D2445D}"/>
            </a:ext>
          </a:extLst>
        </xdr:cNvPr>
        <xdr:cNvCxnSpPr/>
      </xdr:nvCxnSpPr>
      <xdr:spPr>
        <a:xfrm flipV="1">
          <a:off x="16802100" y="6895784"/>
          <a:ext cx="800100" cy="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95850</xdr:rowOff>
    </xdr:from>
    <xdr:ext cx="599010" cy="259045"/>
    <xdr:sp macro="" textlink="">
      <xdr:nvSpPr>
        <xdr:cNvPr id="594" name="n_1aveValue【一般廃棄物処理施設】&#10;一人当たり有形固定資産（償却資産）額">
          <a:extLst>
            <a:ext uri="{FF2B5EF4-FFF2-40B4-BE49-F238E27FC236}">
              <a16:creationId xmlns:a16="http://schemas.microsoft.com/office/drawing/2014/main" id="{B41762BA-1039-4804-A5B0-7622FBB707B5}"/>
            </a:ext>
          </a:extLst>
        </xdr:cNvPr>
        <xdr:cNvSpPr txBox="1"/>
      </xdr:nvSpPr>
      <xdr:spPr>
        <a:xfrm>
          <a:off x="18915595" y="6376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104786</xdr:rowOff>
    </xdr:from>
    <xdr:ext cx="599010" cy="259045"/>
    <xdr:sp macro="" textlink="">
      <xdr:nvSpPr>
        <xdr:cNvPr id="595" name="n_2aveValue【一般廃棄物処理施設】&#10;一人当たり有形固定資産（償却資産）額">
          <a:extLst>
            <a:ext uri="{FF2B5EF4-FFF2-40B4-BE49-F238E27FC236}">
              <a16:creationId xmlns:a16="http://schemas.microsoft.com/office/drawing/2014/main" id="{CD4945F0-4392-4B8A-9E0A-805FBE92F590}"/>
            </a:ext>
          </a:extLst>
        </xdr:cNvPr>
        <xdr:cNvSpPr txBox="1"/>
      </xdr:nvSpPr>
      <xdr:spPr>
        <a:xfrm>
          <a:off x="18134545" y="6384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105984</xdr:rowOff>
    </xdr:from>
    <xdr:ext cx="599010" cy="259045"/>
    <xdr:sp macro="" textlink="">
      <xdr:nvSpPr>
        <xdr:cNvPr id="596" name="n_3aveValue【一般廃棄物処理施設】&#10;一人当たり有形固定資産（償却資産）額">
          <a:extLst>
            <a:ext uri="{FF2B5EF4-FFF2-40B4-BE49-F238E27FC236}">
              <a16:creationId xmlns:a16="http://schemas.microsoft.com/office/drawing/2014/main" id="{8671ED27-9B82-47EA-9093-357CE7AB3E12}"/>
            </a:ext>
          </a:extLst>
        </xdr:cNvPr>
        <xdr:cNvSpPr txBox="1"/>
      </xdr:nvSpPr>
      <xdr:spPr>
        <a:xfrm>
          <a:off x="17321745" y="6386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92970</xdr:rowOff>
    </xdr:from>
    <xdr:ext cx="599010" cy="259045"/>
    <xdr:sp macro="" textlink="">
      <xdr:nvSpPr>
        <xdr:cNvPr id="597" name="n_4aveValue【一般廃棄物処理施設】&#10;一人当たり有形固定資産（償却資産）額">
          <a:extLst>
            <a:ext uri="{FF2B5EF4-FFF2-40B4-BE49-F238E27FC236}">
              <a16:creationId xmlns:a16="http://schemas.microsoft.com/office/drawing/2014/main" id="{C79D1421-5847-4896-AF1E-94F8AFCEA8D1}"/>
            </a:ext>
          </a:extLst>
        </xdr:cNvPr>
        <xdr:cNvSpPr txBox="1"/>
      </xdr:nvSpPr>
      <xdr:spPr>
        <a:xfrm>
          <a:off x="16527995" y="6373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120728</xdr:colOff>
      <xdr:row>41</xdr:row>
      <xdr:rowOff>161941</xdr:rowOff>
    </xdr:from>
    <xdr:ext cx="469744" cy="259045"/>
    <xdr:sp macro="" textlink="">
      <xdr:nvSpPr>
        <xdr:cNvPr id="598" name="n_1mainValue【一般廃棄物処理施設】&#10;一人当たり有形固定資産（償却資産）額">
          <a:extLst>
            <a:ext uri="{FF2B5EF4-FFF2-40B4-BE49-F238E27FC236}">
              <a16:creationId xmlns:a16="http://schemas.microsoft.com/office/drawing/2014/main" id="{C31F37A8-8143-45D6-AA2A-7202A83B336C}"/>
            </a:ext>
          </a:extLst>
        </xdr:cNvPr>
        <xdr:cNvSpPr txBox="1"/>
      </xdr:nvSpPr>
      <xdr:spPr>
        <a:xfrm>
          <a:off x="18980228" y="6937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6428</xdr:colOff>
      <xdr:row>41</xdr:row>
      <xdr:rowOff>162096</xdr:rowOff>
    </xdr:from>
    <xdr:ext cx="469744" cy="259045"/>
    <xdr:sp macro="" textlink="">
      <xdr:nvSpPr>
        <xdr:cNvPr id="599" name="n_2mainValue【一般廃棄物処理施設】&#10;一人当たり有形固定資産（償却資産）額">
          <a:extLst>
            <a:ext uri="{FF2B5EF4-FFF2-40B4-BE49-F238E27FC236}">
              <a16:creationId xmlns:a16="http://schemas.microsoft.com/office/drawing/2014/main" id="{6F814772-0ECF-49E4-9DED-90BB6480E202}"/>
            </a:ext>
          </a:extLst>
        </xdr:cNvPr>
        <xdr:cNvSpPr txBox="1"/>
      </xdr:nvSpPr>
      <xdr:spPr>
        <a:xfrm>
          <a:off x="18180128" y="6937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69928</xdr:colOff>
      <xdr:row>41</xdr:row>
      <xdr:rowOff>162261</xdr:rowOff>
    </xdr:from>
    <xdr:ext cx="469744" cy="259045"/>
    <xdr:sp macro="" textlink="">
      <xdr:nvSpPr>
        <xdr:cNvPr id="600" name="n_3mainValue【一般廃棄物処理施設】&#10;一人当たり有形固定資産（償却資産）額">
          <a:extLst>
            <a:ext uri="{FF2B5EF4-FFF2-40B4-BE49-F238E27FC236}">
              <a16:creationId xmlns:a16="http://schemas.microsoft.com/office/drawing/2014/main" id="{BECB5CF1-4518-4FE4-A775-0A37BC65E58B}"/>
            </a:ext>
          </a:extLst>
        </xdr:cNvPr>
        <xdr:cNvSpPr txBox="1"/>
      </xdr:nvSpPr>
      <xdr:spPr>
        <a:xfrm>
          <a:off x="17386378" y="6937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133428</xdr:colOff>
      <xdr:row>41</xdr:row>
      <xdr:rowOff>162507</xdr:rowOff>
    </xdr:from>
    <xdr:ext cx="469744" cy="259045"/>
    <xdr:sp macro="" textlink="">
      <xdr:nvSpPr>
        <xdr:cNvPr id="601" name="n_4mainValue【一般廃棄物処理施設】&#10;一人当たり有形固定資産（償却資産）額">
          <a:extLst>
            <a:ext uri="{FF2B5EF4-FFF2-40B4-BE49-F238E27FC236}">
              <a16:creationId xmlns:a16="http://schemas.microsoft.com/office/drawing/2014/main" id="{D844F39D-0EF0-415D-8647-0BEDD63A1255}"/>
            </a:ext>
          </a:extLst>
        </xdr:cNvPr>
        <xdr:cNvSpPr txBox="1"/>
      </xdr:nvSpPr>
      <xdr:spPr>
        <a:xfrm>
          <a:off x="16592628" y="6937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2" name="正方形/長方形 601">
          <a:extLst>
            <a:ext uri="{FF2B5EF4-FFF2-40B4-BE49-F238E27FC236}">
              <a16:creationId xmlns:a16="http://schemas.microsoft.com/office/drawing/2014/main" id="{5E7E8C8A-7FF1-4714-B717-5E2F27CC8BA6}"/>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3" name="正方形/長方形 602">
          <a:extLst>
            <a:ext uri="{FF2B5EF4-FFF2-40B4-BE49-F238E27FC236}">
              <a16:creationId xmlns:a16="http://schemas.microsoft.com/office/drawing/2014/main" id="{82B7E417-9F54-4B6A-A82C-2D852F3D5778}"/>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4" name="正方形/長方形 603">
          <a:extLst>
            <a:ext uri="{FF2B5EF4-FFF2-40B4-BE49-F238E27FC236}">
              <a16:creationId xmlns:a16="http://schemas.microsoft.com/office/drawing/2014/main" id="{1C010688-4C1C-4BBF-9507-E821E77216E8}"/>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5" name="正方形/長方形 604">
          <a:extLst>
            <a:ext uri="{FF2B5EF4-FFF2-40B4-BE49-F238E27FC236}">
              <a16:creationId xmlns:a16="http://schemas.microsoft.com/office/drawing/2014/main" id="{D5E49975-466D-472A-BFCC-BB73B39B505B}"/>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6" name="正方形/長方形 605">
          <a:extLst>
            <a:ext uri="{FF2B5EF4-FFF2-40B4-BE49-F238E27FC236}">
              <a16:creationId xmlns:a16="http://schemas.microsoft.com/office/drawing/2014/main" id="{8C892FA1-CD25-4E4A-85A4-73F594672E3B}"/>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7" name="正方形/長方形 606">
          <a:extLst>
            <a:ext uri="{FF2B5EF4-FFF2-40B4-BE49-F238E27FC236}">
              <a16:creationId xmlns:a16="http://schemas.microsoft.com/office/drawing/2014/main" id="{C8B4E477-9860-4553-82D1-5C26FD9F2BF0}"/>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8" name="正方形/長方形 607">
          <a:extLst>
            <a:ext uri="{FF2B5EF4-FFF2-40B4-BE49-F238E27FC236}">
              <a16:creationId xmlns:a16="http://schemas.microsoft.com/office/drawing/2014/main" id="{5AFFC7CE-5B08-48D0-A17B-CADDEA8BA457}"/>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9" name="正方形/長方形 608">
          <a:extLst>
            <a:ext uri="{FF2B5EF4-FFF2-40B4-BE49-F238E27FC236}">
              <a16:creationId xmlns:a16="http://schemas.microsoft.com/office/drawing/2014/main" id="{783D9C21-11EB-4D54-93F8-67AC720B6757}"/>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0" name="テキスト ボックス 609">
          <a:extLst>
            <a:ext uri="{FF2B5EF4-FFF2-40B4-BE49-F238E27FC236}">
              <a16:creationId xmlns:a16="http://schemas.microsoft.com/office/drawing/2014/main" id="{7621F20B-5FAF-4509-9A70-B93BD348E727}"/>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1" name="直線コネクタ 610">
          <a:extLst>
            <a:ext uri="{FF2B5EF4-FFF2-40B4-BE49-F238E27FC236}">
              <a16:creationId xmlns:a16="http://schemas.microsoft.com/office/drawing/2014/main" id="{CB89F073-E0F4-4A29-8590-18C0983751DF}"/>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2" name="テキスト ボックス 611">
          <a:extLst>
            <a:ext uri="{FF2B5EF4-FFF2-40B4-BE49-F238E27FC236}">
              <a16:creationId xmlns:a16="http://schemas.microsoft.com/office/drawing/2014/main" id="{DA2406A7-5749-4F72-91CC-A65364513AF9}"/>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13" name="直線コネクタ 612">
          <a:extLst>
            <a:ext uri="{FF2B5EF4-FFF2-40B4-BE49-F238E27FC236}">
              <a16:creationId xmlns:a16="http://schemas.microsoft.com/office/drawing/2014/main" id="{F60FD4DE-9326-4718-9B53-EF039EBA3BD5}"/>
            </a:ext>
          </a:extLst>
        </xdr:cNvPr>
        <xdr:cNvCxnSpPr/>
      </xdr:nvCxnSpPr>
      <xdr:spPr>
        <a:xfrm>
          <a:off x="11207750" y="10572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614" name="テキスト ボックス 613">
          <a:extLst>
            <a:ext uri="{FF2B5EF4-FFF2-40B4-BE49-F238E27FC236}">
              <a16:creationId xmlns:a16="http://schemas.microsoft.com/office/drawing/2014/main" id="{DF75CC92-8248-4F4E-829F-5F4C4A6F15B1}"/>
            </a:ext>
          </a:extLst>
        </xdr:cNvPr>
        <xdr:cNvSpPr txBox="1"/>
      </xdr:nvSpPr>
      <xdr:spPr>
        <a:xfrm>
          <a:off x="10797721" y="10436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5" name="直線コネクタ 614">
          <a:extLst>
            <a:ext uri="{FF2B5EF4-FFF2-40B4-BE49-F238E27FC236}">
              <a16:creationId xmlns:a16="http://schemas.microsoft.com/office/drawing/2014/main" id="{7FA7CD48-5F9E-4952-B84C-8B061781688B}"/>
            </a:ext>
          </a:extLst>
        </xdr:cNvPr>
        <xdr:cNvCxnSpPr/>
      </xdr:nvCxnSpPr>
      <xdr:spPr>
        <a:xfrm>
          <a:off x="11207750" y="10134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6" name="テキスト ボックス 615">
          <a:extLst>
            <a:ext uri="{FF2B5EF4-FFF2-40B4-BE49-F238E27FC236}">
              <a16:creationId xmlns:a16="http://schemas.microsoft.com/office/drawing/2014/main" id="{8910C4E9-6CA0-42D0-8A64-27F4CE24E1BA}"/>
            </a:ext>
          </a:extLst>
        </xdr:cNvPr>
        <xdr:cNvSpPr txBox="1"/>
      </xdr:nvSpPr>
      <xdr:spPr>
        <a:xfrm>
          <a:off x="10842791" y="9998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7" name="直線コネクタ 616">
          <a:extLst>
            <a:ext uri="{FF2B5EF4-FFF2-40B4-BE49-F238E27FC236}">
              <a16:creationId xmlns:a16="http://schemas.microsoft.com/office/drawing/2014/main" id="{95A1FFA8-14DC-46E5-94CC-26C9490F7215}"/>
            </a:ext>
          </a:extLst>
        </xdr:cNvPr>
        <xdr:cNvCxnSpPr/>
      </xdr:nvCxnSpPr>
      <xdr:spPr>
        <a:xfrm>
          <a:off x="11207750" y="9696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8" name="テキスト ボックス 617">
          <a:extLst>
            <a:ext uri="{FF2B5EF4-FFF2-40B4-BE49-F238E27FC236}">
              <a16:creationId xmlns:a16="http://schemas.microsoft.com/office/drawing/2014/main" id="{7302BE2D-544F-418E-A766-F96A717262CE}"/>
            </a:ext>
          </a:extLst>
        </xdr:cNvPr>
        <xdr:cNvSpPr txBox="1"/>
      </xdr:nvSpPr>
      <xdr:spPr>
        <a:xfrm>
          <a:off x="10842791" y="956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19" name="直線コネクタ 618">
          <a:extLst>
            <a:ext uri="{FF2B5EF4-FFF2-40B4-BE49-F238E27FC236}">
              <a16:creationId xmlns:a16="http://schemas.microsoft.com/office/drawing/2014/main" id="{98A6D45A-C955-409F-B227-2BF1214E839E}"/>
            </a:ext>
          </a:extLst>
        </xdr:cNvPr>
        <xdr:cNvCxnSpPr/>
      </xdr:nvCxnSpPr>
      <xdr:spPr>
        <a:xfrm>
          <a:off x="11207750" y="9251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20" name="テキスト ボックス 619">
          <a:extLst>
            <a:ext uri="{FF2B5EF4-FFF2-40B4-BE49-F238E27FC236}">
              <a16:creationId xmlns:a16="http://schemas.microsoft.com/office/drawing/2014/main" id="{9FBEA47F-FD43-479D-A576-1436861F37D9}"/>
            </a:ext>
          </a:extLst>
        </xdr:cNvPr>
        <xdr:cNvSpPr txBox="1"/>
      </xdr:nvSpPr>
      <xdr:spPr>
        <a:xfrm>
          <a:off x="10842791" y="9116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1" name="直線コネクタ 620">
          <a:extLst>
            <a:ext uri="{FF2B5EF4-FFF2-40B4-BE49-F238E27FC236}">
              <a16:creationId xmlns:a16="http://schemas.microsoft.com/office/drawing/2014/main" id="{1872E92A-E437-45A9-8203-982AA5A69EBC}"/>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2" name="テキスト ボックス 621">
          <a:extLst>
            <a:ext uri="{FF2B5EF4-FFF2-40B4-BE49-F238E27FC236}">
              <a16:creationId xmlns:a16="http://schemas.microsoft.com/office/drawing/2014/main" id="{AE523FC6-9BF8-4E4D-8AB1-AD8B8948B0B0}"/>
            </a:ext>
          </a:extLst>
        </xdr:cNvPr>
        <xdr:cNvSpPr txBox="1"/>
      </xdr:nvSpPr>
      <xdr:spPr>
        <a:xfrm>
          <a:off x="10842791" y="8677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3" name="【保健センター・保健所】&#10;有形固定資産減価償却率グラフ枠">
          <a:extLst>
            <a:ext uri="{FF2B5EF4-FFF2-40B4-BE49-F238E27FC236}">
              <a16:creationId xmlns:a16="http://schemas.microsoft.com/office/drawing/2014/main" id="{B616194F-0B7F-4F2F-95D1-D0DA8362EB13}"/>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68580</xdr:rowOff>
    </xdr:from>
    <xdr:to>
      <xdr:col>85</xdr:col>
      <xdr:colOff>126364</xdr:colOff>
      <xdr:row>64</xdr:row>
      <xdr:rowOff>0</xdr:rowOff>
    </xdr:to>
    <xdr:cxnSp macro="">
      <xdr:nvCxnSpPr>
        <xdr:cNvPr id="624" name="直線コネクタ 623">
          <a:extLst>
            <a:ext uri="{FF2B5EF4-FFF2-40B4-BE49-F238E27FC236}">
              <a16:creationId xmlns:a16="http://schemas.microsoft.com/office/drawing/2014/main" id="{ACD126F9-F995-4697-A97C-FEF0E7B21D8F}"/>
            </a:ext>
          </a:extLst>
        </xdr:cNvPr>
        <xdr:cNvCxnSpPr/>
      </xdr:nvCxnSpPr>
      <xdr:spPr>
        <a:xfrm flipV="1">
          <a:off x="14699614" y="915543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3827</xdr:rowOff>
    </xdr:from>
    <xdr:ext cx="469744" cy="259045"/>
    <xdr:sp macro="" textlink="">
      <xdr:nvSpPr>
        <xdr:cNvPr id="625" name="【保健センター・保健所】&#10;有形固定資産減価償却率最小値テキスト">
          <a:extLst>
            <a:ext uri="{FF2B5EF4-FFF2-40B4-BE49-F238E27FC236}">
              <a16:creationId xmlns:a16="http://schemas.microsoft.com/office/drawing/2014/main" id="{A103ED7D-820D-41F5-B2F2-B5B3A86B20A4}"/>
            </a:ext>
          </a:extLst>
        </xdr:cNvPr>
        <xdr:cNvSpPr txBox="1"/>
      </xdr:nvSpPr>
      <xdr:spPr>
        <a:xfrm>
          <a:off x="14738350" y="10576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0</xdr:rowOff>
    </xdr:from>
    <xdr:to>
      <xdr:col>86</xdr:col>
      <xdr:colOff>25400</xdr:colOff>
      <xdr:row>64</xdr:row>
      <xdr:rowOff>0</xdr:rowOff>
    </xdr:to>
    <xdr:cxnSp macro="">
      <xdr:nvCxnSpPr>
        <xdr:cNvPr id="626" name="直線コネクタ 625">
          <a:extLst>
            <a:ext uri="{FF2B5EF4-FFF2-40B4-BE49-F238E27FC236}">
              <a16:creationId xmlns:a16="http://schemas.microsoft.com/office/drawing/2014/main" id="{58EE2A55-A534-4B92-9803-01527BE6FCB5}"/>
            </a:ext>
          </a:extLst>
        </xdr:cNvPr>
        <xdr:cNvCxnSpPr/>
      </xdr:nvCxnSpPr>
      <xdr:spPr>
        <a:xfrm>
          <a:off x="14611350" y="105727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15257</xdr:rowOff>
    </xdr:from>
    <xdr:ext cx="405111" cy="259045"/>
    <xdr:sp macro="" textlink="">
      <xdr:nvSpPr>
        <xdr:cNvPr id="627" name="【保健センター・保健所】&#10;有形固定資産減価償却率最大値テキスト">
          <a:extLst>
            <a:ext uri="{FF2B5EF4-FFF2-40B4-BE49-F238E27FC236}">
              <a16:creationId xmlns:a16="http://schemas.microsoft.com/office/drawing/2014/main" id="{DAF7BDE7-3B43-431A-BA22-0E17E513685A}"/>
            </a:ext>
          </a:extLst>
        </xdr:cNvPr>
        <xdr:cNvSpPr txBox="1"/>
      </xdr:nvSpPr>
      <xdr:spPr>
        <a:xfrm>
          <a:off x="14738350" y="8937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68580</xdr:rowOff>
    </xdr:from>
    <xdr:to>
      <xdr:col>86</xdr:col>
      <xdr:colOff>25400</xdr:colOff>
      <xdr:row>55</xdr:row>
      <xdr:rowOff>68580</xdr:rowOff>
    </xdr:to>
    <xdr:cxnSp macro="">
      <xdr:nvCxnSpPr>
        <xdr:cNvPr id="628" name="直線コネクタ 627">
          <a:extLst>
            <a:ext uri="{FF2B5EF4-FFF2-40B4-BE49-F238E27FC236}">
              <a16:creationId xmlns:a16="http://schemas.microsoft.com/office/drawing/2014/main" id="{FAAA0DB0-57BC-40C1-B44E-BB72AB9662D4}"/>
            </a:ext>
          </a:extLst>
        </xdr:cNvPr>
        <xdr:cNvCxnSpPr/>
      </xdr:nvCxnSpPr>
      <xdr:spPr>
        <a:xfrm>
          <a:off x="14611350" y="91554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126509</xdr:rowOff>
    </xdr:from>
    <xdr:ext cx="405111" cy="259045"/>
    <xdr:sp macro="" textlink="">
      <xdr:nvSpPr>
        <xdr:cNvPr id="629" name="【保健センター・保健所】&#10;有形固定資産減価償却率平均値テキスト">
          <a:extLst>
            <a:ext uri="{FF2B5EF4-FFF2-40B4-BE49-F238E27FC236}">
              <a16:creationId xmlns:a16="http://schemas.microsoft.com/office/drawing/2014/main" id="{CE0B9536-3DDB-416E-A9E7-CAF16F70F335}"/>
            </a:ext>
          </a:extLst>
        </xdr:cNvPr>
        <xdr:cNvSpPr txBox="1"/>
      </xdr:nvSpPr>
      <xdr:spPr>
        <a:xfrm>
          <a:off x="14738350" y="95435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148082</xdr:rowOff>
    </xdr:from>
    <xdr:to>
      <xdr:col>85</xdr:col>
      <xdr:colOff>177800</xdr:colOff>
      <xdr:row>58</xdr:row>
      <xdr:rowOff>78232</xdr:rowOff>
    </xdr:to>
    <xdr:sp macro="" textlink="">
      <xdr:nvSpPr>
        <xdr:cNvPr id="630" name="フローチャート: 判断 629">
          <a:extLst>
            <a:ext uri="{FF2B5EF4-FFF2-40B4-BE49-F238E27FC236}">
              <a16:creationId xmlns:a16="http://schemas.microsoft.com/office/drawing/2014/main" id="{F2B2C977-5807-4A17-BF94-C1D7AB8FB11A}"/>
            </a:ext>
          </a:extLst>
        </xdr:cNvPr>
        <xdr:cNvSpPr/>
      </xdr:nvSpPr>
      <xdr:spPr>
        <a:xfrm>
          <a:off x="14649450" y="956513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122936</xdr:rowOff>
    </xdr:from>
    <xdr:to>
      <xdr:col>81</xdr:col>
      <xdr:colOff>101600</xdr:colOff>
      <xdr:row>58</xdr:row>
      <xdr:rowOff>53086</xdr:rowOff>
    </xdr:to>
    <xdr:sp macro="" textlink="">
      <xdr:nvSpPr>
        <xdr:cNvPr id="631" name="フローチャート: 判断 630">
          <a:extLst>
            <a:ext uri="{FF2B5EF4-FFF2-40B4-BE49-F238E27FC236}">
              <a16:creationId xmlns:a16="http://schemas.microsoft.com/office/drawing/2014/main" id="{C8908145-7F94-4651-9434-C95C6CFF4E95}"/>
            </a:ext>
          </a:extLst>
        </xdr:cNvPr>
        <xdr:cNvSpPr/>
      </xdr:nvSpPr>
      <xdr:spPr>
        <a:xfrm>
          <a:off x="13887450" y="953998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57</xdr:row>
      <xdr:rowOff>77216</xdr:rowOff>
    </xdr:from>
    <xdr:to>
      <xdr:col>76</xdr:col>
      <xdr:colOff>165100</xdr:colOff>
      <xdr:row>58</xdr:row>
      <xdr:rowOff>7366</xdr:rowOff>
    </xdr:to>
    <xdr:sp macro="" textlink="">
      <xdr:nvSpPr>
        <xdr:cNvPr id="632" name="フローチャート: 判断 631">
          <a:extLst>
            <a:ext uri="{FF2B5EF4-FFF2-40B4-BE49-F238E27FC236}">
              <a16:creationId xmlns:a16="http://schemas.microsoft.com/office/drawing/2014/main" id="{D7113608-6CCA-435C-8164-EEB6A4995947}"/>
            </a:ext>
          </a:extLst>
        </xdr:cNvPr>
        <xdr:cNvSpPr/>
      </xdr:nvSpPr>
      <xdr:spPr>
        <a:xfrm>
          <a:off x="13093700" y="949426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47498</xdr:rowOff>
    </xdr:from>
    <xdr:to>
      <xdr:col>72</xdr:col>
      <xdr:colOff>38100</xdr:colOff>
      <xdr:row>57</xdr:row>
      <xdr:rowOff>149098</xdr:rowOff>
    </xdr:to>
    <xdr:sp macro="" textlink="">
      <xdr:nvSpPr>
        <xdr:cNvPr id="633" name="フローチャート: 判断 632">
          <a:extLst>
            <a:ext uri="{FF2B5EF4-FFF2-40B4-BE49-F238E27FC236}">
              <a16:creationId xmlns:a16="http://schemas.microsoft.com/office/drawing/2014/main" id="{73F374AC-420C-4E41-A49C-C63CB3C95540}"/>
            </a:ext>
          </a:extLst>
        </xdr:cNvPr>
        <xdr:cNvSpPr/>
      </xdr:nvSpPr>
      <xdr:spPr>
        <a:xfrm>
          <a:off x="12299950" y="946454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56</xdr:row>
      <xdr:rowOff>168656</xdr:rowOff>
    </xdr:from>
    <xdr:to>
      <xdr:col>67</xdr:col>
      <xdr:colOff>101600</xdr:colOff>
      <xdr:row>57</xdr:row>
      <xdr:rowOff>98806</xdr:rowOff>
    </xdr:to>
    <xdr:sp macro="" textlink="">
      <xdr:nvSpPr>
        <xdr:cNvPr id="634" name="フローチャート: 判断 633">
          <a:extLst>
            <a:ext uri="{FF2B5EF4-FFF2-40B4-BE49-F238E27FC236}">
              <a16:creationId xmlns:a16="http://schemas.microsoft.com/office/drawing/2014/main" id="{D3529C7F-1C49-4B9B-A807-C7BD2B759EB9}"/>
            </a:ext>
          </a:extLst>
        </xdr:cNvPr>
        <xdr:cNvSpPr/>
      </xdr:nvSpPr>
      <xdr:spPr>
        <a:xfrm>
          <a:off x="11487150" y="9414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5" name="テキスト ボックス 634">
          <a:extLst>
            <a:ext uri="{FF2B5EF4-FFF2-40B4-BE49-F238E27FC236}">
              <a16:creationId xmlns:a16="http://schemas.microsoft.com/office/drawing/2014/main" id="{342B8E87-13A3-4250-8574-70D682F7FB2C}"/>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3032B620-C85C-4FE5-BB55-1C09F5F42238}"/>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CD8D99B4-1564-4871-851C-0DAA3828BB30}"/>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1656AD14-5BF8-4EA8-80BE-4947B4682FF8}"/>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E8257A86-EBDF-4122-AAB3-23334CBEFCF7}"/>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102362</xdr:rowOff>
    </xdr:from>
    <xdr:to>
      <xdr:col>85</xdr:col>
      <xdr:colOff>177800</xdr:colOff>
      <xdr:row>58</xdr:row>
      <xdr:rowOff>32512</xdr:rowOff>
    </xdr:to>
    <xdr:sp macro="" textlink="">
      <xdr:nvSpPr>
        <xdr:cNvPr id="640" name="楕円 639">
          <a:extLst>
            <a:ext uri="{FF2B5EF4-FFF2-40B4-BE49-F238E27FC236}">
              <a16:creationId xmlns:a16="http://schemas.microsoft.com/office/drawing/2014/main" id="{CDBA7572-25C1-43EC-9DB3-6E81A163BE46}"/>
            </a:ext>
          </a:extLst>
        </xdr:cNvPr>
        <xdr:cNvSpPr/>
      </xdr:nvSpPr>
      <xdr:spPr>
        <a:xfrm>
          <a:off x="14649450" y="951941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125239</xdr:rowOff>
    </xdr:from>
    <xdr:ext cx="405111" cy="259045"/>
    <xdr:sp macro="" textlink="">
      <xdr:nvSpPr>
        <xdr:cNvPr id="641" name="【保健センター・保健所】&#10;有形固定資産減価償却率該当値テキスト">
          <a:extLst>
            <a:ext uri="{FF2B5EF4-FFF2-40B4-BE49-F238E27FC236}">
              <a16:creationId xmlns:a16="http://schemas.microsoft.com/office/drawing/2014/main" id="{890F7C10-91B8-454F-8AA0-BF2BACE85FD2}"/>
            </a:ext>
          </a:extLst>
        </xdr:cNvPr>
        <xdr:cNvSpPr txBox="1"/>
      </xdr:nvSpPr>
      <xdr:spPr>
        <a:xfrm>
          <a:off x="14738350" y="9377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38354</xdr:rowOff>
    </xdr:from>
    <xdr:to>
      <xdr:col>81</xdr:col>
      <xdr:colOff>101600</xdr:colOff>
      <xdr:row>57</xdr:row>
      <xdr:rowOff>139954</xdr:rowOff>
    </xdr:to>
    <xdr:sp macro="" textlink="">
      <xdr:nvSpPr>
        <xdr:cNvPr id="642" name="楕円 641">
          <a:extLst>
            <a:ext uri="{FF2B5EF4-FFF2-40B4-BE49-F238E27FC236}">
              <a16:creationId xmlns:a16="http://schemas.microsoft.com/office/drawing/2014/main" id="{A9D2B31E-82EC-4801-8A96-D8AA8B60E077}"/>
            </a:ext>
          </a:extLst>
        </xdr:cNvPr>
        <xdr:cNvSpPr/>
      </xdr:nvSpPr>
      <xdr:spPr>
        <a:xfrm>
          <a:off x="13887450" y="9455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89154</xdr:rowOff>
    </xdr:from>
    <xdr:to>
      <xdr:col>85</xdr:col>
      <xdr:colOff>127000</xdr:colOff>
      <xdr:row>57</xdr:row>
      <xdr:rowOff>153162</xdr:rowOff>
    </xdr:to>
    <xdr:cxnSp macro="">
      <xdr:nvCxnSpPr>
        <xdr:cNvPr id="643" name="直線コネクタ 642">
          <a:extLst>
            <a:ext uri="{FF2B5EF4-FFF2-40B4-BE49-F238E27FC236}">
              <a16:creationId xmlns:a16="http://schemas.microsoft.com/office/drawing/2014/main" id="{60423958-8B85-427D-9B3F-E44D25A07105}"/>
            </a:ext>
          </a:extLst>
        </xdr:cNvPr>
        <xdr:cNvCxnSpPr/>
      </xdr:nvCxnSpPr>
      <xdr:spPr>
        <a:xfrm>
          <a:off x="13938250" y="9506204"/>
          <a:ext cx="762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148082</xdr:rowOff>
    </xdr:from>
    <xdr:to>
      <xdr:col>76</xdr:col>
      <xdr:colOff>165100</xdr:colOff>
      <xdr:row>57</xdr:row>
      <xdr:rowOff>78232</xdr:rowOff>
    </xdr:to>
    <xdr:sp macro="" textlink="">
      <xdr:nvSpPr>
        <xdr:cNvPr id="644" name="楕円 643">
          <a:extLst>
            <a:ext uri="{FF2B5EF4-FFF2-40B4-BE49-F238E27FC236}">
              <a16:creationId xmlns:a16="http://schemas.microsoft.com/office/drawing/2014/main" id="{E9683437-CDD4-4752-8E9F-FFF07388CCD1}"/>
            </a:ext>
          </a:extLst>
        </xdr:cNvPr>
        <xdr:cNvSpPr/>
      </xdr:nvSpPr>
      <xdr:spPr>
        <a:xfrm>
          <a:off x="13093700" y="940003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27432</xdr:rowOff>
    </xdr:from>
    <xdr:to>
      <xdr:col>81</xdr:col>
      <xdr:colOff>50800</xdr:colOff>
      <xdr:row>57</xdr:row>
      <xdr:rowOff>89154</xdr:rowOff>
    </xdr:to>
    <xdr:cxnSp macro="">
      <xdr:nvCxnSpPr>
        <xdr:cNvPr id="645" name="直線コネクタ 644">
          <a:extLst>
            <a:ext uri="{FF2B5EF4-FFF2-40B4-BE49-F238E27FC236}">
              <a16:creationId xmlns:a16="http://schemas.microsoft.com/office/drawing/2014/main" id="{7D7704BC-8E36-4B1B-B78D-74F70ABC1205}"/>
            </a:ext>
          </a:extLst>
        </xdr:cNvPr>
        <xdr:cNvCxnSpPr/>
      </xdr:nvCxnSpPr>
      <xdr:spPr>
        <a:xfrm>
          <a:off x="13144500" y="9444482"/>
          <a:ext cx="79375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86360</xdr:rowOff>
    </xdr:from>
    <xdr:to>
      <xdr:col>72</xdr:col>
      <xdr:colOff>38100</xdr:colOff>
      <xdr:row>57</xdr:row>
      <xdr:rowOff>16510</xdr:rowOff>
    </xdr:to>
    <xdr:sp macro="" textlink="">
      <xdr:nvSpPr>
        <xdr:cNvPr id="646" name="楕円 645">
          <a:extLst>
            <a:ext uri="{FF2B5EF4-FFF2-40B4-BE49-F238E27FC236}">
              <a16:creationId xmlns:a16="http://schemas.microsoft.com/office/drawing/2014/main" id="{C1AC1A17-D5FD-4B7A-AF87-61FD74B92375}"/>
            </a:ext>
          </a:extLst>
        </xdr:cNvPr>
        <xdr:cNvSpPr/>
      </xdr:nvSpPr>
      <xdr:spPr>
        <a:xfrm>
          <a:off x="12299950" y="933831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137160</xdr:rowOff>
    </xdr:from>
    <xdr:to>
      <xdr:col>76</xdr:col>
      <xdr:colOff>114300</xdr:colOff>
      <xdr:row>57</xdr:row>
      <xdr:rowOff>27432</xdr:rowOff>
    </xdr:to>
    <xdr:cxnSp macro="">
      <xdr:nvCxnSpPr>
        <xdr:cNvPr id="647" name="直線コネクタ 646">
          <a:extLst>
            <a:ext uri="{FF2B5EF4-FFF2-40B4-BE49-F238E27FC236}">
              <a16:creationId xmlns:a16="http://schemas.microsoft.com/office/drawing/2014/main" id="{EEEF7BEB-1FCB-4869-936A-EEBA4BFACDA5}"/>
            </a:ext>
          </a:extLst>
        </xdr:cNvPr>
        <xdr:cNvCxnSpPr/>
      </xdr:nvCxnSpPr>
      <xdr:spPr>
        <a:xfrm>
          <a:off x="12344400" y="9389110"/>
          <a:ext cx="800100" cy="55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24638</xdr:rowOff>
    </xdr:from>
    <xdr:to>
      <xdr:col>67</xdr:col>
      <xdr:colOff>101600</xdr:colOff>
      <xdr:row>56</xdr:row>
      <xdr:rowOff>126238</xdr:rowOff>
    </xdr:to>
    <xdr:sp macro="" textlink="">
      <xdr:nvSpPr>
        <xdr:cNvPr id="648" name="楕円 647">
          <a:extLst>
            <a:ext uri="{FF2B5EF4-FFF2-40B4-BE49-F238E27FC236}">
              <a16:creationId xmlns:a16="http://schemas.microsoft.com/office/drawing/2014/main" id="{408E77B1-8836-400E-A4A2-6BE40BC035D7}"/>
            </a:ext>
          </a:extLst>
        </xdr:cNvPr>
        <xdr:cNvSpPr/>
      </xdr:nvSpPr>
      <xdr:spPr>
        <a:xfrm>
          <a:off x="11487150" y="9276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75438</xdr:rowOff>
    </xdr:from>
    <xdr:to>
      <xdr:col>71</xdr:col>
      <xdr:colOff>177800</xdr:colOff>
      <xdr:row>56</xdr:row>
      <xdr:rowOff>137160</xdr:rowOff>
    </xdr:to>
    <xdr:cxnSp macro="">
      <xdr:nvCxnSpPr>
        <xdr:cNvPr id="649" name="直線コネクタ 648">
          <a:extLst>
            <a:ext uri="{FF2B5EF4-FFF2-40B4-BE49-F238E27FC236}">
              <a16:creationId xmlns:a16="http://schemas.microsoft.com/office/drawing/2014/main" id="{F10D6BF6-78B9-4818-8B55-F40FCAF47DF2}"/>
            </a:ext>
          </a:extLst>
        </xdr:cNvPr>
        <xdr:cNvCxnSpPr/>
      </xdr:nvCxnSpPr>
      <xdr:spPr>
        <a:xfrm>
          <a:off x="11537950" y="9327388"/>
          <a:ext cx="80645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44213</xdr:rowOff>
    </xdr:from>
    <xdr:ext cx="405111" cy="259045"/>
    <xdr:sp macro="" textlink="">
      <xdr:nvSpPr>
        <xdr:cNvPr id="650" name="n_1aveValue【保健センター・保健所】&#10;有形固定資産減価償却率">
          <a:extLst>
            <a:ext uri="{FF2B5EF4-FFF2-40B4-BE49-F238E27FC236}">
              <a16:creationId xmlns:a16="http://schemas.microsoft.com/office/drawing/2014/main" id="{96DC4524-A9D3-44E7-80A7-6B78FC0B4272}"/>
            </a:ext>
          </a:extLst>
        </xdr:cNvPr>
        <xdr:cNvSpPr txBox="1"/>
      </xdr:nvSpPr>
      <xdr:spPr>
        <a:xfrm>
          <a:off x="13742044" y="9626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169943</xdr:rowOff>
    </xdr:from>
    <xdr:ext cx="405111" cy="259045"/>
    <xdr:sp macro="" textlink="">
      <xdr:nvSpPr>
        <xdr:cNvPr id="651" name="n_2aveValue【保健センター・保健所】&#10;有形固定資産減価償却率">
          <a:extLst>
            <a:ext uri="{FF2B5EF4-FFF2-40B4-BE49-F238E27FC236}">
              <a16:creationId xmlns:a16="http://schemas.microsoft.com/office/drawing/2014/main" id="{B4209B7C-2836-402D-823D-912791463B43}"/>
            </a:ext>
          </a:extLst>
        </xdr:cNvPr>
        <xdr:cNvSpPr txBox="1"/>
      </xdr:nvSpPr>
      <xdr:spPr>
        <a:xfrm>
          <a:off x="12960994" y="9580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140225</xdr:rowOff>
    </xdr:from>
    <xdr:ext cx="405111" cy="259045"/>
    <xdr:sp macro="" textlink="">
      <xdr:nvSpPr>
        <xdr:cNvPr id="652" name="n_3aveValue【保健センター・保健所】&#10;有形固定資産減価償却率">
          <a:extLst>
            <a:ext uri="{FF2B5EF4-FFF2-40B4-BE49-F238E27FC236}">
              <a16:creationId xmlns:a16="http://schemas.microsoft.com/office/drawing/2014/main" id="{B20777B8-37C0-4E42-B9EB-C2FAAA376312}"/>
            </a:ext>
          </a:extLst>
        </xdr:cNvPr>
        <xdr:cNvSpPr txBox="1"/>
      </xdr:nvSpPr>
      <xdr:spPr>
        <a:xfrm>
          <a:off x="12167244" y="9557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89933</xdr:rowOff>
    </xdr:from>
    <xdr:ext cx="405111" cy="259045"/>
    <xdr:sp macro="" textlink="">
      <xdr:nvSpPr>
        <xdr:cNvPr id="653" name="n_4aveValue【保健センター・保健所】&#10;有形固定資産減価償却率">
          <a:extLst>
            <a:ext uri="{FF2B5EF4-FFF2-40B4-BE49-F238E27FC236}">
              <a16:creationId xmlns:a16="http://schemas.microsoft.com/office/drawing/2014/main" id="{6915009D-D951-4D72-89F4-443568A60DC2}"/>
            </a:ext>
          </a:extLst>
        </xdr:cNvPr>
        <xdr:cNvSpPr txBox="1"/>
      </xdr:nvSpPr>
      <xdr:spPr>
        <a:xfrm>
          <a:off x="11354444" y="9506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156481</xdr:rowOff>
    </xdr:from>
    <xdr:ext cx="405111" cy="259045"/>
    <xdr:sp macro="" textlink="">
      <xdr:nvSpPr>
        <xdr:cNvPr id="654" name="n_1mainValue【保健センター・保健所】&#10;有形固定資産減価償却率">
          <a:extLst>
            <a:ext uri="{FF2B5EF4-FFF2-40B4-BE49-F238E27FC236}">
              <a16:creationId xmlns:a16="http://schemas.microsoft.com/office/drawing/2014/main" id="{38298147-A88E-4B9E-8E31-BFC7A636B43A}"/>
            </a:ext>
          </a:extLst>
        </xdr:cNvPr>
        <xdr:cNvSpPr txBox="1"/>
      </xdr:nvSpPr>
      <xdr:spPr>
        <a:xfrm>
          <a:off x="13742044" y="9243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94759</xdr:rowOff>
    </xdr:from>
    <xdr:ext cx="405111" cy="259045"/>
    <xdr:sp macro="" textlink="">
      <xdr:nvSpPr>
        <xdr:cNvPr id="655" name="n_2mainValue【保健センター・保健所】&#10;有形固定資産減価償却率">
          <a:extLst>
            <a:ext uri="{FF2B5EF4-FFF2-40B4-BE49-F238E27FC236}">
              <a16:creationId xmlns:a16="http://schemas.microsoft.com/office/drawing/2014/main" id="{BB772302-D231-4030-A2E5-EC1CCDCB69DC}"/>
            </a:ext>
          </a:extLst>
        </xdr:cNvPr>
        <xdr:cNvSpPr txBox="1"/>
      </xdr:nvSpPr>
      <xdr:spPr>
        <a:xfrm>
          <a:off x="12960994" y="9181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33037</xdr:rowOff>
    </xdr:from>
    <xdr:ext cx="405111" cy="259045"/>
    <xdr:sp macro="" textlink="">
      <xdr:nvSpPr>
        <xdr:cNvPr id="656" name="n_3mainValue【保健センター・保健所】&#10;有形固定資産減価償却率">
          <a:extLst>
            <a:ext uri="{FF2B5EF4-FFF2-40B4-BE49-F238E27FC236}">
              <a16:creationId xmlns:a16="http://schemas.microsoft.com/office/drawing/2014/main" id="{6801C779-2A9E-48E6-8F5F-BBC1232071B5}"/>
            </a:ext>
          </a:extLst>
        </xdr:cNvPr>
        <xdr:cNvSpPr txBox="1"/>
      </xdr:nvSpPr>
      <xdr:spPr>
        <a:xfrm>
          <a:off x="12167244" y="911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142765</xdr:rowOff>
    </xdr:from>
    <xdr:ext cx="405111" cy="259045"/>
    <xdr:sp macro="" textlink="">
      <xdr:nvSpPr>
        <xdr:cNvPr id="657" name="n_4mainValue【保健センター・保健所】&#10;有形固定資産減価償却率">
          <a:extLst>
            <a:ext uri="{FF2B5EF4-FFF2-40B4-BE49-F238E27FC236}">
              <a16:creationId xmlns:a16="http://schemas.microsoft.com/office/drawing/2014/main" id="{AF686CB2-CBCB-4D7C-A778-15329E046300}"/>
            </a:ext>
          </a:extLst>
        </xdr:cNvPr>
        <xdr:cNvSpPr txBox="1"/>
      </xdr:nvSpPr>
      <xdr:spPr>
        <a:xfrm>
          <a:off x="11354444" y="9064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8" name="正方形/長方形 657">
          <a:extLst>
            <a:ext uri="{FF2B5EF4-FFF2-40B4-BE49-F238E27FC236}">
              <a16:creationId xmlns:a16="http://schemas.microsoft.com/office/drawing/2014/main" id="{AAD8BEF1-7A11-496E-BD55-FACE0C4EAB5B}"/>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9" name="正方形/長方形 658">
          <a:extLst>
            <a:ext uri="{FF2B5EF4-FFF2-40B4-BE49-F238E27FC236}">
              <a16:creationId xmlns:a16="http://schemas.microsoft.com/office/drawing/2014/main" id="{AADCF16E-4AAA-4DB0-8B99-50ECFB19BE04}"/>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0" name="正方形/長方形 659">
          <a:extLst>
            <a:ext uri="{FF2B5EF4-FFF2-40B4-BE49-F238E27FC236}">
              <a16:creationId xmlns:a16="http://schemas.microsoft.com/office/drawing/2014/main" id="{14B49EB6-01C8-43B2-A347-1BAA94CCBC96}"/>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1" name="正方形/長方形 660">
          <a:extLst>
            <a:ext uri="{FF2B5EF4-FFF2-40B4-BE49-F238E27FC236}">
              <a16:creationId xmlns:a16="http://schemas.microsoft.com/office/drawing/2014/main" id="{668C86D6-6914-4722-BB4C-993E656968DD}"/>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2" name="正方形/長方形 661">
          <a:extLst>
            <a:ext uri="{FF2B5EF4-FFF2-40B4-BE49-F238E27FC236}">
              <a16:creationId xmlns:a16="http://schemas.microsoft.com/office/drawing/2014/main" id="{7D776E4B-B2BF-49CC-B6F2-0D25311168BE}"/>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3" name="正方形/長方形 662">
          <a:extLst>
            <a:ext uri="{FF2B5EF4-FFF2-40B4-BE49-F238E27FC236}">
              <a16:creationId xmlns:a16="http://schemas.microsoft.com/office/drawing/2014/main" id="{A456E406-14DD-4605-8862-C19697988576}"/>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4" name="正方形/長方形 663">
          <a:extLst>
            <a:ext uri="{FF2B5EF4-FFF2-40B4-BE49-F238E27FC236}">
              <a16:creationId xmlns:a16="http://schemas.microsoft.com/office/drawing/2014/main" id="{11D75FDC-5A94-40B9-ACD2-BEF4AB6EF695}"/>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5" name="正方形/長方形 664">
          <a:extLst>
            <a:ext uri="{FF2B5EF4-FFF2-40B4-BE49-F238E27FC236}">
              <a16:creationId xmlns:a16="http://schemas.microsoft.com/office/drawing/2014/main" id="{FB6C425D-B7E6-439D-A10D-4ECB7C951AB4}"/>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6" name="テキスト ボックス 665">
          <a:extLst>
            <a:ext uri="{FF2B5EF4-FFF2-40B4-BE49-F238E27FC236}">
              <a16:creationId xmlns:a16="http://schemas.microsoft.com/office/drawing/2014/main" id="{3AD97ECD-F658-44E3-9E95-BFD3A06C35CA}"/>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7" name="直線コネクタ 666">
          <a:extLst>
            <a:ext uri="{FF2B5EF4-FFF2-40B4-BE49-F238E27FC236}">
              <a16:creationId xmlns:a16="http://schemas.microsoft.com/office/drawing/2014/main" id="{7405C297-6752-4248-B522-1B2CD7EDFEB0}"/>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68" name="直線コネクタ 667">
          <a:extLst>
            <a:ext uri="{FF2B5EF4-FFF2-40B4-BE49-F238E27FC236}">
              <a16:creationId xmlns:a16="http://schemas.microsoft.com/office/drawing/2014/main" id="{9FDA5B84-D374-4FCD-8FF9-47D43F04DDAE}"/>
            </a:ext>
          </a:extLst>
        </xdr:cNvPr>
        <xdr:cNvCxnSpPr/>
      </xdr:nvCxnSpPr>
      <xdr:spPr>
        <a:xfrm>
          <a:off x="164592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69" name="テキスト ボックス 668">
          <a:extLst>
            <a:ext uri="{FF2B5EF4-FFF2-40B4-BE49-F238E27FC236}">
              <a16:creationId xmlns:a16="http://schemas.microsoft.com/office/drawing/2014/main" id="{68393940-8974-4B0B-8514-5AFC7462BA44}"/>
            </a:ext>
          </a:extLst>
        </xdr:cNvPr>
        <xdr:cNvSpPr txBox="1"/>
      </xdr:nvSpPr>
      <xdr:spPr>
        <a:xfrm>
          <a:off x="1604917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0" name="直線コネクタ 669">
          <a:extLst>
            <a:ext uri="{FF2B5EF4-FFF2-40B4-BE49-F238E27FC236}">
              <a16:creationId xmlns:a16="http://schemas.microsoft.com/office/drawing/2014/main" id="{CB30BD7E-1FF8-4959-A784-9922F5F23385}"/>
            </a:ext>
          </a:extLst>
        </xdr:cNvPr>
        <xdr:cNvCxnSpPr/>
      </xdr:nvCxnSpPr>
      <xdr:spPr>
        <a:xfrm>
          <a:off x="164592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1" name="テキスト ボックス 670">
          <a:extLst>
            <a:ext uri="{FF2B5EF4-FFF2-40B4-BE49-F238E27FC236}">
              <a16:creationId xmlns:a16="http://schemas.microsoft.com/office/drawing/2014/main" id="{A0850B25-BE59-40B3-A568-1C4794EC17D2}"/>
            </a:ext>
          </a:extLst>
        </xdr:cNvPr>
        <xdr:cNvSpPr txBox="1"/>
      </xdr:nvSpPr>
      <xdr:spPr>
        <a:xfrm>
          <a:off x="1604917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2" name="直線コネクタ 671">
          <a:extLst>
            <a:ext uri="{FF2B5EF4-FFF2-40B4-BE49-F238E27FC236}">
              <a16:creationId xmlns:a16="http://schemas.microsoft.com/office/drawing/2014/main" id="{91F55E1B-759E-4DB5-BBCB-6E2F8AC48441}"/>
            </a:ext>
          </a:extLst>
        </xdr:cNvPr>
        <xdr:cNvCxnSpPr/>
      </xdr:nvCxnSpPr>
      <xdr:spPr>
        <a:xfrm>
          <a:off x="164592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3" name="テキスト ボックス 672">
          <a:extLst>
            <a:ext uri="{FF2B5EF4-FFF2-40B4-BE49-F238E27FC236}">
              <a16:creationId xmlns:a16="http://schemas.microsoft.com/office/drawing/2014/main" id="{6F2CD239-273C-43B0-95F9-26245C27491D}"/>
            </a:ext>
          </a:extLst>
        </xdr:cNvPr>
        <xdr:cNvSpPr txBox="1"/>
      </xdr:nvSpPr>
      <xdr:spPr>
        <a:xfrm>
          <a:off x="16049171" y="9776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74" name="直線コネクタ 673">
          <a:extLst>
            <a:ext uri="{FF2B5EF4-FFF2-40B4-BE49-F238E27FC236}">
              <a16:creationId xmlns:a16="http://schemas.microsoft.com/office/drawing/2014/main" id="{8A86BB97-12F9-45BE-9D4D-DC78C1EAF39B}"/>
            </a:ext>
          </a:extLst>
        </xdr:cNvPr>
        <xdr:cNvCxnSpPr/>
      </xdr:nvCxnSpPr>
      <xdr:spPr>
        <a:xfrm>
          <a:off x="164592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75" name="テキスト ボックス 674">
          <a:extLst>
            <a:ext uri="{FF2B5EF4-FFF2-40B4-BE49-F238E27FC236}">
              <a16:creationId xmlns:a16="http://schemas.microsoft.com/office/drawing/2014/main" id="{42FDB56B-4432-4268-93B6-835B397D0706}"/>
            </a:ext>
          </a:extLst>
        </xdr:cNvPr>
        <xdr:cNvSpPr txBox="1"/>
      </xdr:nvSpPr>
      <xdr:spPr>
        <a:xfrm>
          <a:off x="16049171" y="941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76" name="直線コネクタ 675">
          <a:extLst>
            <a:ext uri="{FF2B5EF4-FFF2-40B4-BE49-F238E27FC236}">
              <a16:creationId xmlns:a16="http://schemas.microsoft.com/office/drawing/2014/main" id="{3894E77F-3E20-4DA8-B72B-0E1DAB278C87}"/>
            </a:ext>
          </a:extLst>
        </xdr:cNvPr>
        <xdr:cNvCxnSpPr/>
      </xdr:nvCxnSpPr>
      <xdr:spPr>
        <a:xfrm>
          <a:off x="164592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77" name="テキスト ボックス 676">
          <a:extLst>
            <a:ext uri="{FF2B5EF4-FFF2-40B4-BE49-F238E27FC236}">
              <a16:creationId xmlns:a16="http://schemas.microsoft.com/office/drawing/2014/main" id="{F7628EE8-5D0E-4E97-8C9F-2F49B5569D78}"/>
            </a:ext>
          </a:extLst>
        </xdr:cNvPr>
        <xdr:cNvSpPr txBox="1"/>
      </xdr:nvSpPr>
      <xdr:spPr>
        <a:xfrm>
          <a:off x="16049171" y="9046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8" name="直線コネクタ 677">
          <a:extLst>
            <a:ext uri="{FF2B5EF4-FFF2-40B4-BE49-F238E27FC236}">
              <a16:creationId xmlns:a16="http://schemas.microsoft.com/office/drawing/2014/main" id="{2A32899A-9D78-4878-B686-3B8D21D06ED1}"/>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9" name="テキスト ボックス 678">
          <a:extLst>
            <a:ext uri="{FF2B5EF4-FFF2-40B4-BE49-F238E27FC236}">
              <a16:creationId xmlns:a16="http://schemas.microsoft.com/office/drawing/2014/main" id="{6C39DAE8-37AE-41A9-A069-4DB3BBA9F96D}"/>
            </a:ext>
          </a:extLst>
        </xdr:cNvPr>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0" name="【保健センター・保健所】&#10;一人当たり面積グラフ枠">
          <a:extLst>
            <a:ext uri="{FF2B5EF4-FFF2-40B4-BE49-F238E27FC236}">
              <a16:creationId xmlns:a16="http://schemas.microsoft.com/office/drawing/2014/main" id="{BC87FEEA-502F-450B-9DA4-8292C22E6246}"/>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121920</xdr:rowOff>
    </xdr:from>
    <xdr:to>
      <xdr:col>116</xdr:col>
      <xdr:colOff>62864</xdr:colOff>
      <xdr:row>63</xdr:row>
      <xdr:rowOff>121920</xdr:rowOff>
    </xdr:to>
    <xdr:cxnSp macro="">
      <xdr:nvCxnSpPr>
        <xdr:cNvPr id="681" name="直線コネクタ 680">
          <a:extLst>
            <a:ext uri="{FF2B5EF4-FFF2-40B4-BE49-F238E27FC236}">
              <a16:creationId xmlns:a16="http://schemas.microsoft.com/office/drawing/2014/main" id="{62BBFEC7-CF10-46CF-9E73-B1D3DAE9C5BD}"/>
            </a:ext>
          </a:extLst>
        </xdr:cNvPr>
        <xdr:cNvCxnSpPr/>
      </xdr:nvCxnSpPr>
      <xdr:spPr>
        <a:xfrm flipV="1">
          <a:off x="19951064" y="9373870"/>
          <a:ext cx="0" cy="1155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125747</xdr:rowOff>
    </xdr:from>
    <xdr:ext cx="469744" cy="259045"/>
    <xdr:sp macro="" textlink="">
      <xdr:nvSpPr>
        <xdr:cNvPr id="682" name="【保健センター・保健所】&#10;一人当たり面積最小値テキスト">
          <a:extLst>
            <a:ext uri="{FF2B5EF4-FFF2-40B4-BE49-F238E27FC236}">
              <a16:creationId xmlns:a16="http://schemas.microsoft.com/office/drawing/2014/main" id="{E0556366-F02D-4E56-9179-02A7E6C24DB7}"/>
            </a:ext>
          </a:extLst>
        </xdr:cNvPr>
        <xdr:cNvSpPr txBox="1"/>
      </xdr:nvSpPr>
      <xdr:spPr>
        <a:xfrm>
          <a:off x="19989800" y="10533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121920</xdr:rowOff>
    </xdr:from>
    <xdr:to>
      <xdr:col>116</xdr:col>
      <xdr:colOff>152400</xdr:colOff>
      <xdr:row>63</xdr:row>
      <xdr:rowOff>121920</xdr:rowOff>
    </xdr:to>
    <xdr:cxnSp macro="">
      <xdr:nvCxnSpPr>
        <xdr:cNvPr id="683" name="直線コネクタ 682">
          <a:extLst>
            <a:ext uri="{FF2B5EF4-FFF2-40B4-BE49-F238E27FC236}">
              <a16:creationId xmlns:a16="http://schemas.microsoft.com/office/drawing/2014/main" id="{618DF8A4-9851-41A1-B252-4631FC7F8D19}"/>
            </a:ext>
          </a:extLst>
        </xdr:cNvPr>
        <xdr:cNvCxnSpPr/>
      </xdr:nvCxnSpPr>
      <xdr:spPr>
        <a:xfrm>
          <a:off x="19881850" y="105295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68597</xdr:rowOff>
    </xdr:from>
    <xdr:ext cx="469744" cy="259045"/>
    <xdr:sp macro="" textlink="">
      <xdr:nvSpPr>
        <xdr:cNvPr id="684" name="【保健センター・保健所】&#10;一人当たり面積最大値テキスト">
          <a:extLst>
            <a:ext uri="{FF2B5EF4-FFF2-40B4-BE49-F238E27FC236}">
              <a16:creationId xmlns:a16="http://schemas.microsoft.com/office/drawing/2014/main" id="{F76E0A8C-B1EA-4D23-9271-E033A79F8C45}"/>
            </a:ext>
          </a:extLst>
        </xdr:cNvPr>
        <xdr:cNvSpPr txBox="1"/>
      </xdr:nvSpPr>
      <xdr:spPr>
        <a:xfrm>
          <a:off x="19989800" y="9155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121920</xdr:rowOff>
    </xdr:from>
    <xdr:to>
      <xdr:col>116</xdr:col>
      <xdr:colOff>152400</xdr:colOff>
      <xdr:row>56</xdr:row>
      <xdr:rowOff>121920</xdr:rowOff>
    </xdr:to>
    <xdr:cxnSp macro="">
      <xdr:nvCxnSpPr>
        <xdr:cNvPr id="685" name="直線コネクタ 684">
          <a:extLst>
            <a:ext uri="{FF2B5EF4-FFF2-40B4-BE49-F238E27FC236}">
              <a16:creationId xmlns:a16="http://schemas.microsoft.com/office/drawing/2014/main" id="{E810AB60-B852-4CB1-8207-C5F8F9FA8340}"/>
            </a:ext>
          </a:extLst>
        </xdr:cNvPr>
        <xdr:cNvCxnSpPr/>
      </xdr:nvCxnSpPr>
      <xdr:spPr>
        <a:xfrm>
          <a:off x="19881850" y="93738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40657</xdr:rowOff>
    </xdr:from>
    <xdr:ext cx="469744" cy="259045"/>
    <xdr:sp macro="" textlink="">
      <xdr:nvSpPr>
        <xdr:cNvPr id="686" name="【保健センター・保健所】&#10;一人当たり面積平均値テキスト">
          <a:extLst>
            <a:ext uri="{FF2B5EF4-FFF2-40B4-BE49-F238E27FC236}">
              <a16:creationId xmlns:a16="http://schemas.microsoft.com/office/drawing/2014/main" id="{78B97FDB-BC0B-4A2B-921B-ADF023EDC49F}"/>
            </a:ext>
          </a:extLst>
        </xdr:cNvPr>
        <xdr:cNvSpPr txBox="1"/>
      </xdr:nvSpPr>
      <xdr:spPr>
        <a:xfrm>
          <a:off x="19989800" y="101181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17780</xdr:rowOff>
    </xdr:from>
    <xdr:to>
      <xdr:col>116</xdr:col>
      <xdr:colOff>114300</xdr:colOff>
      <xdr:row>62</xdr:row>
      <xdr:rowOff>119380</xdr:rowOff>
    </xdr:to>
    <xdr:sp macro="" textlink="">
      <xdr:nvSpPr>
        <xdr:cNvPr id="687" name="フローチャート: 判断 686">
          <a:extLst>
            <a:ext uri="{FF2B5EF4-FFF2-40B4-BE49-F238E27FC236}">
              <a16:creationId xmlns:a16="http://schemas.microsoft.com/office/drawing/2014/main" id="{6939550C-0DE4-41AE-96D2-7FAF6F7474A8}"/>
            </a:ext>
          </a:extLst>
        </xdr:cNvPr>
        <xdr:cNvSpPr/>
      </xdr:nvSpPr>
      <xdr:spPr>
        <a:xfrm>
          <a:off x="19900900" y="10260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21590</xdr:rowOff>
    </xdr:from>
    <xdr:to>
      <xdr:col>112</xdr:col>
      <xdr:colOff>38100</xdr:colOff>
      <xdr:row>62</xdr:row>
      <xdr:rowOff>123190</xdr:rowOff>
    </xdr:to>
    <xdr:sp macro="" textlink="">
      <xdr:nvSpPr>
        <xdr:cNvPr id="688" name="フローチャート: 判断 687">
          <a:extLst>
            <a:ext uri="{FF2B5EF4-FFF2-40B4-BE49-F238E27FC236}">
              <a16:creationId xmlns:a16="http://schemas.microsoft.com/office/drawing/2014/main" id="{4229E123-AF7F-48F4-922C-52C51912EA33}"/>
            </a:ext>
          </a:extLst>
        </xdr:cNvPr>
        <xdr:cNvSpPr/>
      </xdr:nvSpPr>
      <xdr:spPr>
        <a:xfrm>
          <a:off x="19157950" y="1026414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21590</xdr:rowOff>
    </xdr:from>
    <xdr:to>
      <xdr:col>107</xdr:col>
      <xdr:colOff>101600</xdr:colOff>
      <xdr:row>62</xdr:row>
      <xdr:rowOff>123190</xdr:rowOff>
    </xdr:to>
    <xdr:sp macro="" textlink="">
      <xdr:nvSpPr>
        <xdr:cNvPr id="689" name="フローチャート: 判断 688">
          <a:extLst>
            <a:ext uri="{FF2B5EF4-FFF2-40B4-BE49-F238E27FC236}">
              <a16:creationId xmlns:a16="http://schemas.microsoft.com/office/drawing/2014/main" id="{2D5F929F-177A-4EAE-BF57-4D827A34BD82}"/>
            </a:ext>
          </a:extLst>
        </xdr:cNvPr>
        <xdr:cNvSpPr/>
      </xdr:nvSpPr>
      <xdr:spPr>
        <a:xfrm>
          <a:off x="18345150" y="1026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25400</xdr:rowOff>
    </xdr:from>
    <xdr:to>
      <xdr:col>102</xdr:col>
      <xdr:colOff>165100</xdr:colOff>
      <xdr:row>62</xdr:row>
      <xdr:rowOff>127000</xdr:rowOff>
    </xdr:to>
    <xdr:sp macro="" textlink="">
      <xdr:nvSpPr>
        <xdr:cNvPr id="690" name="フローチャート: 判断 689">
          <a:extLst>
            <a:ext uri="{FF2B5EF4-FFF2-40B4-BE49-F238E27FC236}">
              <a16:creationId xmlns:a16="http://schemas.microsoft.com/office/drawing/2014/main" id="{9FB6032D-2FD6-4FA3-AF36-8D9F5FE28255}"/>
            </a:ext>
          </a:extLst>
        </xdr:cNvPr>
        <xdr:cNvSpPr/>
      </xdr:nvSpPr>
      <xdr:spPr>
        <a:xfrm>
          <a:off x="17551400" y="10267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2540</xdr:rowOff>
    </xdr:from>
    <xdr:to>
      <xdr:col>98</xdr:col>
      <xdr:colOff>38100</xdr:colOff>
      <xdr:row>62</xdr:row>
      <xdr:rowOff>104140</xdr:rowOff>
    </xdr:to>
    <xdr:sp macro="" textlink="">
      <xdr:nvSpPr>
        <xdr:cNvPr id="691" name="フローチャート: 判断 690">
          <a:extLst>
            <a:ext uri="{FF2B5EF4-FFF2-40B4-BE49-F238E27FC236}">
              <a16:creationId xmlns:a16="http://schemas.microsoft.com/office/drawing/2014/main" id="{BC589534-4384-4E04-B1F0-DFA3C3EBC4CA}"/>
            </a:ext>
          </a:extLst>
        </xdr:cNvPr>
        <xdr:cNvSpPr/>
      </xdr:nvSpPr>
      <xdr:spPr>
        <a:xfrm>
          <a:off x="16757650" y="102450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2" name="テキスト ボックス 691">
          <a:extLst>
            <a:ext uri="{FF2B5EF4-FFF2-40B4-BE49-F238E27FC236}">
              <a16:creationId xmlns:a16="http://schemas.microsoft.com/office/drawing/2014/main" id="{C029D2AB-5879-4BD3-8AD9-27F3E5AD012F}"/>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02EBCDDA-4021-472E-BC7F-B8FDA020E60D}"/>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31190A12-8DC0-4779-9BF7-CEE539711161}"/>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8F33ED03-A008-4528-BC1E-16CDD16A38C3}"/>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AE353496-452D-4409-925E-84A907A6094E}"/>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67310</xdr:rowOff>
    </xdr:from>
    <xdr:to>
      <xdr:col>116</xdr:col>
      <xdr:colOff>114300</xdr:colOff>
      <xdr:row>62</xdr:row>
      <xdr:rowOff>168910</xdr:rowOff>
    </xdr:to>
    <xdr:sp macro="" textlink="">
      <xdr:nvSpPr>
        <xdr:cNvPr id="697" name="楕円 696">
          <a:extLst>
            <a:ext uri="{FF2B5EF4-FFF2-40B4-BE49-F238E27FC236}">
              <a16:creationId xmlns:a16="http://schemas.microsoft.com/office/drawing/2014/main" id="{CFA6CC54-A4A0-4E52-AD03-8E6DBA5A4E3C}"/>
            </a:ext>
          </a:extLst>
        </xdr:cNvPr>
        <xdr:cNvSpPr/>
      </xdr:nvSpPr>
      <xdr:spPr>
        <a:xfrm>
          <a:off x="19900900" y="103098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45737</xdr:rowOff>
    </xdr:from>
    <xdr:ext cx="469744" cy="259045"/>
    <xdr:sp macro="" textlink="">
      <xdr:nvSpPr>
        <xdr:cNvPr id="698" name="【保健センター・保健所】&#10;一人当たり面積該当値テキスト">
          <a:extLst>
            <a:ext uri="{FF2B5EF4-FFF2-40B4-BE49-F238E27FC236}">
              <a16:creationId xmlns:a16="http://schemas.microsoft.com/office/drawing/2014/main" id="{22580BC0-6A87-4BED-BF1A-42BD40A72677}"/>
            </a:ext>
          </a:extLst>
        </xdr:cNvPr>
        <xdr:cNvSpPr txBox="1"/>
      </xdr:nvSpPr>
      <xdr:spPr>
        <a:xfrm>
          <a:off x="19989800" y="10288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71120</xdr:rowOff>
    </xdr:from>
    <xdr:to>
      <xdr:col>112</xdr:col>
      <xdr:colOff>38100</xdr:colOff>
      <xdr:row>63</xdr:row>
      <xdr:rowOff>1270</xdr:rowOff>
    </xdr:to>
    <xdr:sp macro="" textlink="">
      <xdr:nvSpPr>
        <xdr:cNvPr id="699" name="楕円 698">
          <a:extLst>
            <a:ext uri="{FF2B5EF4-FFF2-40B4-BE49-F238E27FC236}">
              <a16:creationId xmlns:a16="http://schemas.microsoft.com/office/drawing/2014/main" id="{20E5034C-2CEB-47D9-BBC3-A7407594D368}"/>
            </a:ext>
          </a:extLst>
        </xdr:cNvPr>
        <xdr:cNvSpPr/>
      </xdr:nvSpPr>
      <xdr:spPr>
        <a:xfrm>
          <a:off x="19157950" y="1031367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118110</xdr:rowOff>
    </xdr:from>
    <xdr:to>
      <xdr:col>116</xdr:col>
      <xdr:colOff>63500</xdr:colOff>
      <xdr:row>62</xdr:row>
      <xdr:rowOff>121920</xdr:rowOff>
    </xdr:to>
    <xdr:cxnSp macro="">
      <xdr:nvCxnSpPr>
        <xdr:cNvPr id="700" name="直線コネクタ 699">
          <a:extLst>
            <a:ext uri="{FF2B5EF4-FFF2-40B4-BE49-F238E27FC236}">
              <a16:creationId xmlns:a16="http://schemas.microsoft.com/office/drawing/2014/main" id="{787B2F7F-16AD-40BC-83FA-975EAFBBCA29}"/>
            </a:ext>
          </a:extLst>
        </xdr:cNvPr>
        <xdr:cNvCxnSpPr/>
      </xdr:nvCxnSpPr>
      <xdr:spPr>
        <a:xfrm flipV="1">
          <a:off x="19202400" y="10360660"/>
          <a:ext cx="7493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71120</xdr:rowOff>
    </xdr:from>
    <xdr:to>
      <xdr:col>107</xdr:col>
      <xdr:colOff>101600</xdr:colOff>
      <xdr:row>63</xdr:row>
      <xdr:rowOff>1270</xdr:rowOff>
    </xdr:to>
    <xdr:sp macro="" textlink="">
      <xdr:nvSpPr>
        <xdr:cNvPr id="701" name="楕円 700">
          <a:extLst>
            <a:ext uri="{FF2B5EF4-FFF2-40B4-BE49-F238E27FC236}">
              <a16:creationId xmlns:a16="http://schemas.microsoft.com/office/drawing/2014/main" id="{84A1023B-E391-4D95-9325-23386681E785}"/>
            </a:ext>
          </a:extLst>
        </xdr:cNvPr>
        <xdr:cNvSpPr/>
      </xdr:nvSpPr>
      <xdr:spPr>
        <a:xfrm>
          <a:off x="18345150" y="103136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121920</xdr:rowOff>
    </xdr:from>
    <xdr:to>
      <xdr:col>111</xdr:col>
      <xdr:colOff>177800</xdr:colOff>
      <xdr:row>62</xdr:row>
      <xdr:rowOff>121920</xdr:rowOff>
    </xdr:to>
    <xdr:cxnSp macro="">
      <xdr:nvCxnSpPr>
        <xdr:cNvPr id="702" name="直線コネクタ 701">
          <a:extLst>
            <a:ext uri="{FF2B5EF4-FFF2-40B4-BE49-F238E27FC236}">
              <a16:creationId xmlns:a16="http://schemas.microsoft.com/office/drawing/2014/main" id="{E1DA5EE4-97F9-4536-AA7D-4095E32DE2AC}"/>
            </a:ext>
          </a:extLst>
        </xdr:cNvPr>
        <xdr:cNvCxnSpPr/>
      </xdr:nvCxnSpPr>
      <xdr:spPr>
        <a:xfrm>
          <a:off x="18395950" y="1036447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74930</xdr:rowOff>
    </xdr:from>
    <xdr:to>
      <xdr:col>102</xdr:col>
      <xdr:colOff>165100</xdr:colOff>
      <xdr:row>63</xdr:row>
      <xdr:rowOff>5080</xdr:rowOff>
    </xdr:to>
    <xdr:sp macro="" textlink="">
      <xdr:nvSpPr>
        <xdr:cNvPr id="703" name="楕円 702">
          <a:extLst>
            <a:ext uri="{FF2B5EF4-FFF2-40B4-BE49-F238E27FC236}">
              <a16:creationId xmlns:a16="http://schemas.microsoft.com/office/drawing/2014/main" id="{3BDB9E63-C82E-4EB0-8FE2-20C50BC2071F}"/>
            </a:ext>
          </a:extLst>
        </xdr:cNvPr>
        <xdr:cNvSpPr/>
      </xdr:nvSpPr>
      <xdr:spPr>
        <a:xfrm>
          <a:off x="17551400" y="103174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121920</xdr:rowOff>
    </xdr:from>
    <xdr:to>
      <xdr:col>107</xdr:col>
      <xdr:colOff>50800</xdr:colOff>
      <xdr:row>62</xdr:row>
      <xdr:rowOff>125730</xdr:rowOff>
    </xdr:to>
    <xdr:cxnSp macro="">
      <xdr:nvCxnSpPr>
        <xdr:cNvPr id="704" name="直線コネクタ 703">
          <a:extLst>
            <a:ext uri="{FF2B5EF4-FFF2-40B4-BE49-F238E27FC236}">
              <a16:creationId xmlns:a16="http://schemas.microsoft.com/office/drawing/2014/main" id="{72B38160-82D0-40B9-BDBA-FA73A04193BB}"/>
            </a:ext>
          </a:extLst>
        </xdr:cNvPr>
        <xdr:cNvCxnSpPr/>
      </xdr:nvCxnSpPr>
      <xdr:spPr>
        <a:xfrm flipV="1">
          <a:off x="17602200" y="10364470"/>
          <a:ext cx="7937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78740</xdr:rowOff>
    </xdr:from>
    <xdr:to>
      <xdr:col>98</xdr:col>
      <xdr:colOff>38100</xdr:colOff>
      <xdr:row>63</xdr:row>
      <xdr:rowOff>8890</xdr:rowOff>
    </xdr:to>
    <xdr:sp macro="" textlink="">
      <xdr:nvSpPr>
        <xdr:cNvPr id="705" name="楕円 704">
          <a:extLst>
            <a:ext uri="{FF2B5EF4-FFF2-40B4-BE49-F238E27FC236}">
              <a16:creationId xmlns:a16="http://schemas.microsoft.com/office/drawing/2014/main" id="{20699F12-06A8-47D5-9AB0-5B081CEBE51B}"/>
            </a:ext>
          </a:extLst>
        </xdr:cNvPr>
        <xdr:cNvSpPr/>
      </xdr:nvSpPr>
      <xdr:spPr>
        <a:xfrm>
          <a:off x="16757650" y="1032129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125730</xdr:rowOff>
    </xdr:from>
    <xdr:to>
      <xdr:col>102</xdr:col>
      <xdr:colOff>114300</xdr:colOff>
      <xdr:row>62</xdr:row>
      <xdr:rowOff>129540</xdr:rowOff>
    </xdr:to>
    <xdr:cxnSp macro="">
      <xdr:nvCxnSpPr>
        <xdr:cNvPr id="706" name="直線コネクタ 705">
          <a:extLst>
            <a:ext uri="{FF2B5EF4-FFF2-40B4-BE49-F238E27FC236}">
              <a16:creationId xmlns:a16="http://schemas.microsoft.com/office/drawing/2014/main" id="{83AF3E43-24A9-4279-92FA-873189EC3F6F}"/>
            </a:ext>
          </a:extLst>
        </xdr:cNvPr>
        <xdr:cNvCxnSpPr/>
      </xdr:nvCxnSpPr>
      <xdr:spPr>
        <a:xfrm flipV="1">
          <a:off x="16802100" y="10368280"/>
          <a:ext cx="8001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139717</xdr:rowOff>
    </xdr:from>
    <xdr:ext cx="469744" cy="259045"/>
    <xdr:sp macro="" textlink="">
      <xdr:nvSpPr>
        <xdr:cNvPr id="707" name="n_1aveValue【保健センター・保健所】&#10;一人当たり面積">
          <a:extLst>
            <a:ext uri="{FF2B5EF4-FFF2-40B4-BE49-F238E27FC236}">
              <a16:creationId xmlns:a16="http://schemas.microsoft.com/office/drawing/2014/main" id="{00FC6993-5DD8-48F8-8510-E3FC631E7AF0}"/>
            </a:ext>
          </a:extLst>
        </xdr:cNvPr>
        <xdr:cNvSpPr txBox="1"/>
      </xdr:nvSpPr>
      <xdr:spPr>
        <a:xfrm>
          <a:off x="18980227" y="10052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139717</xdr:rowOff>
    </xdr:from>
    <xdr:ext cx="469744" cy="259045"/>
    <xdr:sp macro="" textlink="">
      <xdr:nvSpPr>
        <xdr:cNvPr id="708" name="n_2aveValue【保健センター・保健所】&#10;一人当たり面積">
          <a:extLst>
            <a:ext uri="{FF2B5EF4-FFF2-40B4-BE49-F238E27FC236}">
              <a16:creationId xmlns:a16="http://schemas.microsoft.com/office/drawing/2014/main" id="{8C0AD20C-CEBF-4EFC-8C4B-29E1EE3BAE0E}"/>
            </a:ext>
          </a:extLst>
        </xdr:cNvPr>
        <xdr:cNvSpPr txBox="1"/>
      </xdr:nvSpPr>
      <xdr:spPr>
        <a:xfrm>
          <a:off x="18180127" y="10052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143527</xdr:rowOff>
    </xdr:from>
    <xdr:ext cx="469744" cy="259045"/>
    <xdr:sp macro="" textlink="">
      <xdr:nvSpPr>
        <xdr:cNvPr id="709" name="n_3aveValue【保健センター・保健所】&#10;一人当たり面積">
          <a:extLst>
            <a:ext uri="{FF2B5EF4-FFF2-40B4-BE49-F238E27FC236}">
              <a16:creationId xmlns:a16="http://schemas.microsoft.com/office/drawing/2014/main" id="{1DEC460B-078A-44D8-B13F-3CD738A4AC5F}"/>
            </a:ext>
          </a:extLst>
        </xdr:cNvPr>
        <xdr:cNvSpPr txBox="1"/>
      </xdr:nvSpPr>
      <xdr:spPr>
        <a:xfrm>
          <a:off x="17386377" y="10055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120667</xdr:rowOff>
    </xdr:from>
    <xdr:ext cx="469744" cy="259045"/>
    <xdr:sp macro="" textlink="">
      <xdr:nvSpPr>
        <xdr:cNvPr id="710" name="n_4aveValue【保健センター・保健所】&#10;一人当たり面積">
          <a:extLst>
            <a:ext uri="{FF2B5EF4-FFF2-40B4-BE49-F238E27FC236}">
              <a16:creationId xmlns:a16="http://schemas.microsoft.com/office/drawing/2014/main" id="{6F44A26D-4BE3-403A-A579-D74159020C60}"/>
            </a:ext>
          </a:extLst>
        </xdr:cNvPr>
        <xdr:cNvSpPr txBox="1"/>
      </xdr:nvSpPr>
      <xdr:spPr>
        <a:xfrm>
          <a:off x="16592627" y="10033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163847</xdr:rowOff>
    </xdr:from>
    <xdr:ext cx="469744" cy="259045"/>
    <xdr:sp macro="" textlink="">
      <xdr:nvSpPr>
        <xdr:cNvPr id="711" name="n_1mainValue【保健センター・保健所】&#10;一人当たり面積">
          <a:extLst>
            <a:ext uri="{FF2B5EF4-FFF2-40B4-BE49-F238E27FC236}">
              <a16:creationId xmlns:a16="http://schemas.microsoft.com/office/drawing/2014/main" id="{E35D4D09-A3A9-467D-9CEE-763062B75AC6}"/>
            </a:ext>
          </a:extLst>
        </xdr:cNvPr>
        <xdr:cNvSpPr txBox="1"/>
      </xdr:nvSpPr>
      <xdr:spPr>
        <a:xfrm>
          <a:off x="18980227" y="1040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163847</xdr:rowOff>
    </xdr:from>
    <xdr:ext cx="469744" cy="259045"/>
    <xdr:sp macro="" textlink="">
      <xdr:nvSpPr>
        <xdr:cNvPr id="712" name="n_2mainValue【保健センター・保健所】&#10;一人当たり面積">
          <a:extLst>
            <a:ext uri="{FF2B5EF4-FFF2-40B4-BE49-F238E27FC236}">
              <a16:creationId xmlns:a16="http://schemas.microsoft.com/office/drawing/2014/main" id="{245702A3-25C5-457E-826F-DC17589E5B4D}"/>
            </a:ext>
          </a:extLst>
        </xdr:cNvPr>
        <xdr:cNvSpPr txBox="1"/>
      </xdr:nvSpPr>
      <xdr:spPr>
        <a:xfrm>
          <a:off x="18180127" y="1040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167657</xdr:rowOff>
    </xdr:from>
    <xdr:ext cx="469744" cy="259045"/>
    <xdr:sp macro="" textlink="">
      <xdr:nvSpPr>
        <xdr:cNvPr id="713" name="n_3mainValue【保健センター・保健所】&#10;一人当たり面積">
          <a:extLst>
            <a:ext uri="{FF2B5EF4-FFF2-40B4-BE49-F238E27FC236}">
              <a16:creationId xmlns:a16="http://schemas.microsoft.com/office/drawing/2014/main" id="{5270D2DC-9ED4-4B79-AC4E-DEC3F0AB32F3}"/>
            </a:ext>
          </a:extLst>
        </xdr:cNvPr>
        <xdr:cNvSpPr txBox="1"/>
      </xdr:nvSpPr>
      <xdr:spPr>
        <a:xfrm>
          <a:off x="17386377" y="10410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17</xdr:rowOff>
    </xdr:from>
    <xdr:ext cx="469744" cy="259045"/>
    <xdr:sp macro="" textlink="">
      <xdr:nvSpPr>
        <xdr:cNvPr id="714" name="n_4mainValue【保健センター・保健所】&#10;一人当たり面積">
          <a:extLst>
            <a:ext uri="{FF2B5EF4-FFF2-40B4-BE49-F238E27FC236}">
              <a16:creationId xmlns:a16="http://schemas.microsoft.com/office/drawing/2014/main" id="{B515E64A-639E-4046-B76C-D27891034BF2}"/>
            </a:ext>
          </a:extLst>
        </xdr:cNvPr>
        <xdr:cNvSpPr txBox="1"/>
      </xdr:nvSpPr>
      <xdr:spPr>
        <a:xfrm>
          <a:off x="16592627" y="1040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5" name="正方形/長方形 714">
          <a:extLst>
            <a:ext uri="{FF2B5EF4-FFF2-40B4-BE49-F238E27FC236}">
              <a16:creationId xmlns:a16="http://schemas.microsoft.com/office/drawing/2014/main" id="{2FB9749B-569A-45E2-B62F-7C85E8423F6B}"/>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6" name="正方形/長方形 715">
          <a:extLst>
            <a:ext uri="{FF2B5EF4-FFF2-40B4-BE49-F238E27FC236}">
              <a16:creationId xmlns:a16="http://schemas.microsoft.com/office/drawing/2014/main" id="{D8570C66-AAA8-4EBA-A08B-A028C875D055}"/>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7" name="正方形/長方形 716">
          <a:extLst>
            <a:ext uri="{FF2B5EF4-FFF2-40B4-BE49-F238E27FC236}">
              <a16:creationId xmlns:a16="http://schemas.microsoft.com/office/drawing/2014/main" id="{801C109E-D489-4BE4-868F-03189CF51E91}"/>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8" name="正方形/長方形 717">
          <a:extLst>
            <a:ext uri="{FF2B5EF4-FFF2-40B4-BE49-F238E27FC236}">
              <a16:creationId xmlns:a16="http://schemas.microsoft.com/office/drawing/2014/main" id="{E24452EE-E7A1-47A1-8AD9-BDCB2DFACB98}"/>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9" name="正方形/長方形 718">
          <a:extLst>
            <a:ext uri="{FF2B5EF4-FFF2-40B4-BE49-F238E27FC236}">
              <a16:creationId xmlns:a16="http://schemas.microsoft.com/office/drawing/2014/main" id="{9DE30B49-B5EF-42AF-BE22-D5CBAED8D7E8}"/>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0" name="正方形/長方形 719">
          <a:extLst>
            <a:ext uri="{FF2B5EF4-FFF2-40B4-BE49-F238E27FC236}">
              <a16:creationId xmlns:a16="http://schemas.microsoft.com/office/drawing/2014/main" id="{975D8FF2-58F6-477F-9BAF-C520343A2A07}"/>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1" name="正方形/長方形 720">
          <a:extLst>
            <a:ext uri="{FF2B5EF4-FFF2-40B4-BE49-F238E27FC236}">
              <a16:creationId xmlns:a16="http://schemas.microsoft.com/office/drawing/2014/main" id="{921E0D2A-EA1E-40E2-95F6-BEDA1A9BDC6B}"/>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2" name="正方形/長方形 721">
          <a:extLst>
            <a:ext uri="{FF2B5EF4-FFF2-40B4-BE49-F238E27FC236}">
              <a16:creationId xmlns:a16="http://schemas.microsoft.com/office/drawing/2014/main" id="{21CFDA3A-749C-4295-9194-C55FC9CF6EE7}"/>
            </a:ext>
          </a:extLst>
        </xdr:cNvPr>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3" name="テキスト ボックス 722">
          <a:extLst>
            <a:ext uri="{FF2B5EF4-FFF2-40B4-BE49-F238E27FC236}">
              <a16:creationId xmlns:a16="http://schemas.microsoft.com/office/drawing/2014/main" id="{29538098-B397-4C1A-A061-2487FE58642A}"/>
            </a:ext>
          </a:extLst>
        </xdr:cNvPr>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4" name="直線コネクタ 723">
          <a:extLst>
            <a:ext uri="{FF2B5EF4-FFF2-40B4-BE49-F238E27FC236}">
              <a16:creationId xmlns:a16="http://schemas.microsoft.com/office/drawing/2014/main" id="{F2A92300-D78C-4BC0-A9F6-26DE691CB818}"/>
            </a:ext>
          </a:extLst>
        </xdr:cNvPr>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5" name="テキスト ボックス 724">
          <a:extLst>
            <a:ext uri="{FF2B5EF4-FFF2-40B4-BE49-F238E27FC236}">
              <a16:creationId xmlns:a16="http://schemas.microsoft.com/office/drawing/2014/main" id="{A7BA3E18-5035-4AB5-BB9F-C257B4F6220D}"/>
            </a:ext>
          </a:extLst>
        </xdr:cNvPr>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6" name="直線コネクタ 725">
          <a:extLst>
            <a:ext uri="{FF2B5EF4-FFF2-40B4-BE49-F238E27FC236}">
              <a16:creationId xmlns:a16="http://schemas.microsoft.com/office/drawing/2014/main" id="{2131394A-2C40-4EFE-8555-47BCDF1C6FC0}"/>
            </a:ext>
          </a:extLst>
        </xdr:cNvPr>
        <xdr:cNvCxnSpPr/>
      </xdr:nvCxnSpPr>
      <xdr:spPr>
        <a:xfrm>
          <a:off x="11207750" y="14319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7" name="テキスト ボックス 726">
          <a:extLst>
            <a:ext uri="{FF2B5EF4-FFF2-40B4-BE49-F238E27FC236}">
              <a16:creationId xmlns:a16="http://schemas.microsoft.com/office/drawing/2014/main" id="{8A7AA460-4857-45D8-A582-7A015B195AB0}"/>
            </a:ext>
          </a:extLst>
        </xdr:cNvPr>
        <xdr:cNvSpPr txBox="1"/>
      </xdr:nvSpPr>
      <xdr:spPr>
        <a:xfrm>
          <a:off x="107977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8" name="直線コネクタ 727">
          <a:extLst>
            <a:ext uri="{FF2B5EF4-FFF2-40B4-BE49-F238E27FC236}">
              <a16:creationId xmlns:a16="http://schemas.microsoft.com/office/drawing/2014/main" id="{67BFB516-3A4D-4140-A4E4-EF14B92230FD}"/>
            </a:ext>
          </a:extLst>
        </xdr:cNvPr>
        <xdr:cNvCxnSpPr/>
      </xdr:nvCxnSpPr>
      <xdr:spPr>
        <a:xfrm>
          <a:off x="11207750" y="13950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9" name="テキスト ボックス 728">
          <a:extLst>
            <a:ext uri="{FF2B5EF4-FFF2-40B4-BE49-F238E27FC236}">
              <a16:creationId xmlns:a16="http://schemas.microsoft.com/office/drawing/2014/main" id="{3488E019-F042-4153-8450-611FDA3A8FCF}"/>
            </a:ext>
          </a:extLst>
        </xdr:cNvPr>
        <xdr:cNvSpPr txBox="1"/>
      </xdr:nvSpPr>
      <xdr:spPr>
        <a:xfrm>
          <a:off x="108427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0" name="直線コネクタ 729">
          <a:extLst>
            <a:ext uri="{FF2B5EF4-FFF2-40B4-BE49-F238E27FC236}">
              <a16:creationId xmlns:a16="http://schemas.microsoft.com/office/drawing/2014/main" id="{ED3AA3E2-7895-408E-A51B-30102FEE241D}"/>
            </a:ext>
          </a:extLst>
        </xdr:cNvPr>
        <xdr:cNvCxnSpPr/>
      </xdr:nvCxnSpPr>
      <xdr:spPr>
        <a:xfrm>
          <a:off x="11207750" y="13582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1" name="テキスト ボックス 730">
          <a:extLst>
            <a:ext uri="{FF2B5EF4-FFF2-40B4-BE49-F238E27FC236}">
              <a16:creationId xmlns:a16="http://schemas.microsoft.com/office/drawing/2014/main" id="{F6154582-635E-41EF-8289-0D1E058A3F84}"/>
            </a:ext>
          </a:extLst>
        </xdr:cNvPr>
        <xdr:cNvSpPr txBox="1"/>
      </xdr:nvSpPr>
      <xdr:spPr>
        <a:xfrm>
          <a:off x="108427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2" name="直線コネクタ 731">
          <a:extLst>
            <a:ext uri="{FF2B5EF4-FFF2-40B4-BE49-F238E27FC236}">
              <a16:creationId xmlns:a16="http://schemas.microsoft.com/office/drawing/2014/main" id="{D0F3BA6B-271D-4A72-A65C-4882D7C7E9D7}"/>
            </a:ext>
          </a:extLst>
        </xdr:cNvPr>
        <xdr:cNvCxnSpPr/>
      </xdr:nvCxnSpPr>
      <xdr:spPr>
        <a:xfrm>
          <a:off x="11207750" y="13214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3" name="テキスト ボックス 732">
          <a:extLst>
            <a:ext uri="{FF2B5EF4-FFF2-40B4-BE49-F238E27FC236}">
              <a16:creationId xmlns:a16="http://schemas.microsoft.com/office/drawing/2014/main" id="{D7600293-18FC-4FF9-B829-FC2AFE65E8F0}"/>
            </a:ext>
          </a:extLst>
        </xdr:cNvPr>
        <xdr:cNvSpPr txBox="1"/>
      </xdr:nvSpPr>
      <xdr:spPr>
        <a:xfrm>
          <a:off x="108427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4" name="直線コネクタ 733">
          <a:extLst>
            <a:ext uri="{FF2B5EF4-FFF2-40B4-BE49-F238E27FC236}">
              <a16:creationId xmlns:a16="http://schemas.microsoft.com/office/drawing/2014/main" id="{AD7C0C8D-43CF-4871-B7B7-1FF1D806CC19}"/>
            </a:ext>
          </a:extLst>
        </xdr:cNvPr>
        <xdr:cNvCxnSpPr/>
      </xdr:nvCxnSpPr>
      <xdr:spPr>
        <a:xfrm>
          <a:off x="11207750" y="12852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5" name="テキスト ボックス 734">
          <a:extLst>
            <a:ext uri="{FF2B5EF4-FFF2-40B4-BE49-F238E27FC236}">
              <a16:creationId xmlns:a16="http://schemas.microsoft.com/office/drawing/2014/main" id="{8FA10C45-3C34-4AB8-896F-6785926EBD20}"/>
            </a:ext>
          </a:extLst>
        </xdr:cNvPr>
        <xdr:cNvSpPr txBox="1"/>
      </xdr:nvSpPr>
      <xdr:spPr>
        <a:xfrm>
          <a:off x="108427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6" name="直線コネクタ 735">
          <a:extLst>
            <a:ext uri="{FF2B5EF4-FFF2-40B4-BE49-F238E27FC236}">
              <a16:creationId xmlns:a16="http://schemas.microsoft.com/office/drawing/2014/main" id="{8B3DB89C-BACD-4F55-9163-EF0870845722}"/>
            </a:ext>
          </a:extLst>
        </xdr:cNvPr>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7" name="テキスト ボックス 736">
          <a:extLst>
            <a:ext uri="{FF2B5EF4-FFF2-40B4-BE49-F238E27FC236}">
              <a16:creationId xmlns:a16="http://schemas.microsoft.com/office/drawing/2014/main" id="{4DA03E61-AE6E-457E-A081-1E52F6E94735}"/>
            </a:ext>
          </a:extLst>
        </xdr:cNvPr>
        <xdr:cNvSpPr txBox="1"/>
      </xdr:nvSpPr>
      <xdr:spPr>
        <a:xfrm>
          <a:off x="1090691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8" name="【消防施設】&#10;有形固定資産減価償却率グラフ枠">
          <a:extLst>
            <a:ext uri="{FF2B5EF4-FFF2-40B4-BE49-F238E27FC236}">
              <a16:creationId xmlns:a16="http://schemas.microsoft.com/office/drawing/2014/main" id="{B506CD89-9F2A-4C1F-89A2-AD0873F3AD7C}"/>
            </a:ext>
          </a:extLst>
        </xdr:cNvPr>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152400</xdr:rowOff>
    </xdr:from>
    <xdr:to>
      <xdr:col>85</xdr:col>
      <xdr:colOff>126364</xdr:colOff>
      <xdr:row>86</xdr:row>
      <xdr:rowOff>114300</xdr:rowOff>
    </xdr:to>
    <xdr:cxnSp macro="">
      <xdr:nvCxnSpPr>
        <xdr:cNvPr id="739" name="直線コネクタ 738">
          <a:extLst>
            <a:ext uri="{FF2B5EF4-FFF2-40B4-BE49-F238E27FC236}">
              <a16:creationId xmlns:a16="http://schemas.microsoft.com/office/drawing/2014/main" id="{1D982004-A52D-4671-8205-8F39A2DA7859}"/>
            </a:ext>
          </a:extLst>
        </xdr:cNvPr>
        <xdr:cNvCxnSpPr/>
      </xdr:nvCxnSpPr>
      <xdr:spPr>
        <a:xfrm flipV="1">
          <a:off x="14699614" y="1287145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40" name="【消防施設】&#10;有形固定資産減価償却率最小値テキスト">
          <a:extLst>
            <a:ext uri="{FF2B5EF4-FFF2-40B4-BE49-F238E27FC236}">
              <a16:creationId xmlns:a16="http://schemas.microsoft.com/office/drawing/2014/main" id="{B8A95A94-4422-46CE-B047-676010CA01B8}"/>
            </a:ext>
          </a:extLst>
        </xdr:cNvPr>
        <xdr:cNvSpPr txBox="1"/>
      </xdr:nvSpPr>
      <xdr:spPr>
        <a:xfrm>
          <a:off x="14738350" y="1432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41" name="直線コネクタ 740">
          <a:extLst>
            <a:ext uri="{FF2B5EF4-FFF2-40B4-BE49-F238E27FC236}">
              <a16:creationId xmlns:a16="http://schemas.microsoft.com/office/drawing/2014/main" id="{99331CDC-CD7B-453A-A9D4-B0728A8E8B34}"/>
            </a:ext>
          </a:extLst>
        </xdr:cNvPr>
        <xdr:cNvCxnSpPr/>
      </xdr:nvCxnSpPr>
      <xdr:spPr>
        <a:xfrm>
          <a:off x="14611350" y="143192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99077</xdr:rowOff>
    </xdr:from>
    <xdr:ext cx="405111" cy="259045"/>
    <xdr:sp macro="" textlink="">
      <xdr:nvSpPr>
        <xdr:cNvPr id="742" name="【消防施設】&#10;有形固定資産減価償却率最大値テキスト">
          <a:extLst>
            <a:ext uri="{FF2B5EF4-FFF2-40B4-BE49-F238E27FC236}">
              <a16:creationId xmlns:a16="http://schemas.microsoft.com/office/drawing/2014/main" id="{3730307B-B85D-4103-BD7B-684F5CCD3B71}"/>
            </a:ext>
          </a:extLst>
        </xdr:cNvPr>
        <xdr:cNvSpPr txBox="1"/>
      </xdr:nvSpPr>
      <xdr:spPr>
        <a:xfrm>
          <a:off x="14738350" y="12653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152400</xdr:rowOff>
    </xdr:from>
    <xdr:to>
      <xdr:col>86</xdr:col>
      <xdr:colOff>25400</xdr:colOff>
      <xdr:row>77</xdr:row>
      <xdr:rowOff>152400</xdr:rowOff>
    </xdr:to>
    <xdr:cxnSp macro="">
      <xdr:nvCxnSpPr>
        <xdr:cNvPr id="743" name="直線コネクタ 742">
          <a:extLst>
            <a:ext uri="{FF2B5EF4-FFF2-40B4-BE49-F238E27FC236}">
              <a16:creationId xmlns:a16="http://schemas.microsoft.com/office/drawing/2014/main" id="{520E2EF7-76B2-4F6B-AFF5-5C2B087EE1D1}"/>
            </a:ext>
          </a:extLst>
        </xdr:cNvPr>
        <xdr:cNvCxnSpPr/>
      </xdr:nvCxnSpPr>
      <xdr:spPr>
        <a:xfrm>
          <a:off x="14611350" y="128714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44466</xdr:rowOff>
    </xdr:from>
    <xdr:ext cx="405111" cy="259045"/>
    <xdr:sp macro="" textlink="">
      <xdr:nvSpPr>
        <xdr:cNvPr id="744" name="【消防施設】&#10;有形固定資産減価償却率平均値テキスト">
          <a:extLst>
            <a:ext uri="{FF2B5EF4-FFF2-40B4-BE49-F238E27FC236}">
              <a16:creationId xmlns:a16="http://schemas.microsoft.com/office/drawing/2014/main" id="{E6A9736A-17B8-43CB-B736-E151963594D5}"/>
            </a:ext>
          </a:extLst>
        </xdr:cNvPr>
        <xdr:cNvSpPr txBox="1"/>
      </xdr:nvSpPr>
      <xdr:spPr>
        <a:xfrm>
          <a:off x="14738350" y="13423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21589</xdr:rowOff>
    </xdr:from>
    <xdr:to>
      <xdr:col>85</xdr:col>
      <xdr:colOff>177800</xdr:colOff>
      <xdr:row>82</xdr:row>
      <xdr:rowOff>123189</xdr:rowOff>
    </xdr:to>
    <xdr:sp macro="" textlink="">
      <xdr:nvSpPr>
        <xdr:cNvPr id="745" name="フローチャート: 判断 744">
          <a:extLst>
            <a:ext uri="{FF2B5EF4-FFF2-40B4-BE49-F238E27FC236}">
              <a16:creationId xmlns:a16="http://schemas.microsoft.com/office/drawing/2014/main" id="{ED8470D4-F151-4DCA-9958-B4CB406119FE}"/>
            </a:ext>
          </a:extLst>
        </xdr:cNvPr>
        <xdr:cNvSpPr/>
      </xdr:nvSpPr>
      <xdr:spPr>
        <a:xfrm>
          <a:off x="14649450" y="13566139"/>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13970</xdr:rowOff>
    </xdr:from>
    <xdr:to>
      <xdr:col>81</xdr:col>
      <xdr:colOff>101600</xdr:colOff>
      <xdr:row>82</xdr:row>
      <xdr:rowOff>115570</xdr:rowOff>
    </xdr:to>
    <xdr:sp macro="" textlink="">
      <xdr:nvSpPr>
        <xdr:cNvPr id="746" name="フローチャート: 判断 745">
          <a:extLst>
            <a:ext uri="{FF2B5EF4-FFF2-40B4-BE49-F238E27FC236}">
              <a16:creationId xmlns:a16="http://schemas.microsoft.com/office/drawing/2014/main" id="{7FC8B175-6D6C-4F0D-9480-92274A43531F}"/>
            </a:ext>
          </a:extLst>
        </xdr:cNvPr>
        <xdr:cNvSpPr/>
      </xdr:nvSpPr>
      <xdr:spPr>
        <a:xfrm>
          <a:off x="13887450" y="1355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164464</xdr:rowOff>
    </xdr:from>
    <xdr:to>
      <xdr:col>76</xdr:col>
      <xdr:colOff>165100</xdr:colOff>
      <xdr:row>82</xdr:row>
      <xdr:rowOff>94614</xdr:rowOff>
    </xdr:to>
    <xdr:sp macro="" textlink="">
      <xdr:nvSpPr>
        <xdr:cNvPr id="747" name="フローチャート: 判断 746">
          <a:extLst>
            <a:ext uri="{FF2B5EF4-FFF2-40B4-BE49-F238E27FC236}">
              <a16:creationId xmlns:a16="http://schemas.microsoft.com/office/drawing/2014/main" id="{A915F4A6-B156-4D6F-8004-44895D1A861B}"/>
            </a:ext>
          </a:extLst>
        </xdr:cNvPr>
        <xdr:cNvSpPr/>
      </xdr:nvSpPr>
      <xdr:spPr>
        <a:xfrm>
          <a:off x="13093700" y="1354391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126364</xdr:rowOff>
    </xdr:from>
    <xdr:to>
      <xdr:col>72</xdr:col>
      <xdr:colOff>38100</xdr:colOff>
      <xdr:row>82</xdr:row>
      <xdr:rowOff>56514</xdr:rowOff>
    </xdr:to>
    <xdr:sp macro="" textlink="">
      <xdr:nvSpPr>
        <xdr:cNvPr id="748" name="フローチャート: 判断 747">
          <a:extLst>
            <a:ext uri="{FF2B5EF4-FFF2-40B4-BE49-F238E27FC236}">
              <a16:creationId xmlns:a16="http://schemas.microsoft.com/office/drawing/2014/main" id="{9BB5CBE4-FBDA-4D58-A786-A4AC600DA5FE}"/>
            </a:ext>
          </a:extLst>
        </xdr:cNvPr>
        <xdr:cNvSpPr/>
      </xdr:nvSpPr>
      <xdr:spPr>
        <a:xfrm>
          <a:off x="12299950" y="1350581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74930</xdr:rowOff>
    </xdr:from>
    <xdr:to>
      <xdr:col>67</xdr:col>
      <xdr:colOff>101600</xdr:colOff>
      <xdr:row>82</xdr:row>
      <xdr:rowOff>5080</xdr:rowOff>
    </xdr:to>
    <xdr:sp macro="" textlink="">
      <xdr:nvSpPr>
        <xdr:cNvPr id="749" name="フローチャート: 判断 748">
          <a:extLst>
            <a:ext uri="{FF2B5EF4-FFF2-40B4-BE49-F238E27FC236}">
              <a16:creationId xmlns:a16="http://schemas.microsoft.com/office/drawing/2014/main" id="{26B47BFA-BE5E-4FA2-B509-A8789AA8684D}"/>
            </a:ext>
          </a:extLst>
        </xdr:cNvPr>
        <xdr:cNvSpPr/>
      </xdr:nvSpPr>
      <xdr:spPr>
        <a:xfrm>
          <a:off x="11487150" y="134543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0" name="テキスト ボックス 749">
          <a:extLst>
            <a:ext uri="{FF2B5EF4-FFF2-40B4-BE49-F238E27FC236}">
              <a16:creationId xmlns:a16="http://schemas.microsoft.com/office/drawing/2014/main" id="{D836760E-9847-41A8-A4D3-C62C2C51BB69}"/>
            </a:ext>
          </a:extLst>
        </xdr:cNvPr>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1" name="テキスト ボックス 750">
          <a:extLst>
            <a:ext uri="{FF2B5EF4-FFF2-40B4-BE49-F238E27FC236}">
              <a16:creationId xmlns:a16="http://schemas.microsoft.com/office/drawing/2014/main" id="{D4BBF0B3-7283-4D02-9D5C-1C23A0FE17CB}"/>
            </a:ext>
          </a:extLst>
        </xdr:cNvPr>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08E8D9D7-D1DA-43F6-B6EA-5BBC14C6A4A2}"/>
            </a:ext>
          </a:extLst>
        </xdr:cNvPr>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A54E1E46-4B4B-493C-903A-6908E64D3E6D}"/>
            </a:ext>
          </a:extLst>
        </xdr:cNvPr>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C4AEC30B-2FB6-43D6-874B-289C7375D3AC}"/>
            </a:ext>
          </a:extLst>
        </xdr:cNvPr>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168275</xdr:rowOff>
    </xdr:from>
    <xdr:to>
      <xdr:col>85</xdr:col>
      <xdr:colOff>177800</xdr:colOff>
      <xdr:row>83</xdr:row>
      <xdr:rowOff>98425</xdr:rowOff>
    </xdr:to>
    <xdr:sp macro="" textlink="">
      <xdr:nvSpPr>
        <xdr:cNvPr id="755" name="楕円 754">
          <a:extLst>
            <a:ext uri="{FF2B5EF4-FFF2-40B4-BE49-F238E27FC236}">
              <a16:creationId xmlns:a16="http://schemas.microsoft.com/office/drawing/2014/main" id="{B1BCC60C-31B0-4260-9C65-CAF26DC9717A}"/>
            </a:ext>
          </a:extLst>
        </xdr:cNvPr>
        <xdr:cNvSpPr/>
      </xdr:nvSpPr>
      <xdr:spPr>
        <a:xfrm>
          <a:off x="14649450" y="1370647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146702</xdr:rowOff>
    </xdr:from>
    <xdr:ext cx="405111" cy="259045"/>
    <xdr:sp macro="" textlink="">
      <xdr:nvSpPr>
        <xdr:cNvPr id="756" name="【消防施設】&#10;有形固定資産減価償却率該当値テキスト">
          <a:extLst>
            <a:ext uri="{FF2B5EF4-FFF2-40B4-BE49-F238E27FC236}">
              <a16:creationId xmlns:a16="http://schemas.microsoft.com/office/drawing/2014/main" id="{81B0BD9B-2217-4636-99B0-AAFBF23AB646}"/>
            </a:ext>
          </a:extLst>
        </xdr:cNvPr>
        <xdr:cNvSpPr txBox="1"/>
      </xdr:nvSpPr>
      <xdr:spPr>
        <a:xfrm>
          <a:off x="14738350" y="13691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143511</xdr:rowOff>
    </xdr:from>
    <xdr:to>
      <xdr:col>81</xdr:col>
      <xdr:colOff>101600</xdr:colOff>
      <xdr:row>83</xdr:row>
      <xdr:rowOff>73661</xdr:rowOff>
    </xdr:to>
    <xdr:sp macro="" textlink="">
      <xdr:nvSpPr>
        <xdr:cNvPr id="757" name="楕円 756">
          <a:extLst>
            <a:ext uri="{FF2B5EF4-FFF2-40B4-BE49-F238E27FC236}">
              <a16:creationId xmlns:a16="http://schemas.microsoft.com/office/drawing/2014/main" id="{1F0A19CF-8AAD-4A3D-9067-D8C98E687B48}"/>
            </a:ext>
          </a:extLst>
        </xdr:cNvPr>
        <xdr:cNvSpPr/>
      </xdr:nvSpPr>
      <xdr:spPr>
        <a:xfrm>
          <a:off x="13887450" y="1368806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22861</xdr:rowOff>
    </xdr:from>
    <xdr:to>
      <xdr:col>85</xdr:col>
      <xdr:colOff>127000</xdr:colOff>
      <xdr:row>83</xdr:row>
      <xdr:rowOff>47625</xdr:rowOff>
    </xdr:to>
    <xdr:cxnSp macro="">
      <xdr:nvCxnSpPr>
        <xdr:cNvPr id="758" name="直線コネクタ 757">
          <a:extLst>
            <a:ext uri="{FF2B5EF4-FFF2-40B4-BE49-F238E27FC236}">
              <a16:creationId xmlns:a16="http://schemas.microsoft.com/office/drawing/2014/main" id="{3AA0CB0F-8FEE-4C8C-A60E-3C9C0A93F31B}"/>
            </a:ext>
          </a:extLst>
        </xdr:cNvPr>
        <xdr:cNvCxnSpPr/>
      </xdr:nvCxnSpPr>
      <xdr:spPr>
        <a:xfrm>
          <a:off x="13938250" y="13732511"/>
          <a:ext cx="7620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114936</xdr:rowOff>
    </xdr:from>
    <xdr:to>
      <xdr:col>76</xdr:col>
      <xdr:colOff>165100</xdr:colOff>
      <xdr:row>83</xdr:row>
      <xdr:rowOff>45086</xdr:rowOff>
    </xdr:to>
    <xdr:sp macro="" textlink="">
      <xdr:nvSpPr>
        <xdr:cNvPr id="759" name="楕円 758">
          <a:extLst>
            <a:ext uri="{FF2B5EF4-FFF2-40B4-BE49-F238E27FC236}">
              <a16:creationId xmlns:a16="http://schemas.microsoft.com/office/drawing/2014/main" id="{D2BE651B-EB4D-4750-B3F0-DEA252210273}"/>
            </a:ext>
          </a:extLst>
        </xdr:cNvPr>
        <xdr:cNvSpPr/>
      </xdr:nvSpPr>
      <xdr:spPr>
        <a:xfrm>
          <a:off x="13093700" y="1365948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165736</xdr:rowOff>
    </xdr:from>
    <xdr:to>
      <xdr:col>81</xdr:col>
      <xdr:colOff>50800</xdr:colOff>
      <xdr:row>83</xdr:row>
      <xdr:rowOff>22861</xdr:rowOff>
    </xdr:to>
    <xdr:cxnSp macro="">
      <xdr:nvCxnSpPr>
        <xdr:cNvPr id="760" name="直線コネクタ 759">
          <a:extLst>
            <a:ext uri="{FF2B5EF4-FFF2-40B4-BE49-F238E27FC236}">
              <a16:creationId xmlns:a16="http://schemas.microsoft.com/office/drawing/2014/main" id="{52E6548B-1914-434E-9148-05639E5B4E14}"/>
            </a:ext>
          </a:extLst>
        </xdr:cNvPr>
        <xdr:cNvCxnSpPr/>
      </xdr:nvCxnSpPr>
      <xdr:spPr>
        <a:xfrm>
          <a:off x="13144500" y="13710286"/>
          <a:ext cx="793750" cy="22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78739</xdr:rowOff>
    </xdr:from>
    <xdr:to>
      <xdr:col>72</xdr:col>
      <xdr:colOff>38100</xdr:colOff>
      <xdr:row>83</xdr:row>
      <xdr:rowOff>8889</xdr:rowOff>
    </xdr:to>
    <xdr:sp macro="" textlink="">
      <xdr:nvSpPr>
        <xdr:cNvPr id="761" name="楕円 760">
          <a:extLst>
            <a:ext uri="{FF2B5EF4-FFF2-40B4-BE49-F238E27FC236}">
              <a16:creationId xmlns:a16="http://schemas.microsoft.com/office/drawing/2014/main" id="{8A225869-BC81-4847-8761-2805ED8C795E}"/>
            </a:ext>
          </a:extLst>
        </xdr:cNvPr>
        <xdr:cNvSpPr/>
      </xdr:nvSpPr>
      <xdr:spPr>
        <a:xfrm>
          <a:off x="12299950" y="1362328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129539</xdr:rowOff>
    </xdr:from>
    <xdr:to>
      <xdr:col>76</xdr:col>
      <xdr:colOff>114300</xdr:colOff>
      <xdr:row>82</xdr:row>
      <xdr:rowOff>165736</xdr:rowOff>
    </xdr:to>
    <xdr:cxnSp macro="">
      <xdr:nvCxnSpPr>
        <xdr:cNvPr id="762" name="直線コネクタ 761">
          <a:extLst>
            <a:ext uri="{FF2B5EF4-FFF2-40B4-BE49-F238E27FC236}">
              <a16:creationId xmlns:a16="http://schemas.microsoft.com/office/drawing/2014/main" id="{CFC72255-4506-432C-B0F1-66A7088F1975}"/>
            </a:ext>
          </a:extLst>
        </xdr:cNvPr>
        <xdr:cNvCxnSpPr/>
      </xdr:nvCxnSpPr>
      <xdr:spPr>
        <a:xfrm>
          <a:off x="12344400" y="13674089"/>
          <a:ext cx="8001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33020</xdr:rowOff>
    </xdr:from>
    <xdr:to>
      <xdr:col>67</xdr:col>
      <xdr:colOff>101600</xdr:colOff>
      <xdr:row>82</xdr:row>
      <xdr:rowOff>134620</xdr:rowOff>
    </xdr:to>
    <xdr:sp macro="" textlink="">
      <xdr:nvSpPr>
        <xdr:cNvPr id="763" name="楕円 762">
          <a:extLst>
            <a:ext uri="{FF2B5EF4-FFF2-40B4-BE49-F238E27FC236}">
              <a16:creationId xmlns:a16="http://schemas.microsoft.com/office/drawing/2014/main" id="{BE8E5E0A-24E8-4573-8859-24CEE54A7034}"/>
            </a:ext>
          </a:extLst>
        </xdr:cNvPr>
        <xdr:cNvSpPr/>
      </xdr:nvSpPr>
      <xdr:spPr>
        <a:xfrm>
          <a:off x="11487150" y="13577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83820</xdr:rowOff>
    </xdr:from>
    <xdr:to>
      <xdr:col>71</xdr:col>
      <xdr:colOff>177800</xdr:colOff>
      <xdr:row>82</xdr:row>
      <xdr:rowOff>129539</xdr:rowOff>
    </xdr:to>
    <xdr:cxnSp macro="">
      <xdr:nvCxnSpPr>
        <xdr:cNvPr id="764" name="直線コネクタ 763">
          <a:extLst>
            <a:ext uri="{FF2B5EF4-FFF2-40B4-BE49-F238E27FC236}">
              <a16:creationId xmlns:a16="http://schemas.microsoft.com/office/drawing/2014/main" id="{98FDDAA1-E7BB-4233-9245-8E60EAB689A9}"/>
            </a:ext>
          </a:extLst>
        </xdr:cNvPr>
        <xdr:cNvCxnSpPr/>
      </xdr:nvCxnSpPr>
      <xdr:spPr>
        <a:xfrm>
          <a:off x="11537950" y="13628370"/>
          <a:ext cx="80645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132097</xdr:rowOff>
    </xdr:from>
    <xdr:ext cx="405111" cy="259045"/>
    <xdr:sp macro="" textlink="">
      <xdr:nvSpPr>
        <xdr:cNvPr id="765" name="n_1aveValue【消防施設】&#10;有形固定資産減価償却率">
          <a:extLst>
            <a:ext uri="{FF2B5EF4-FFF2-40B4-BE49-F238E27FC236}">
              <a16:creationId xmlns:a16="http://schemas.microsoft.com/office/drawing/2014/main" id="{CDEC9C4C-BE09-4377-BE72-D7464F677B32}"/>
            </a:ext>
          </a:extLst>
        </xdr:cNvPr>
        <xdr:cNvSpPr txBox="1"/>
      </xdr:nvSpPr>
      <xdr:spPr>
        <a:xfrm>
          <a:off x="13742044" y="13346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111141</xdr:rowOff>
    </xdr:from>
    <xdr:ext cx="405111" cy="259045"/>
    <xdr:sp macro="" textlink="">
      <xdr:nvSpPr>
        <xdr:cNvPr id="766" name="n_2aveValue【消防施設】&#10;有形固定資産減価償却率">
          <a:extLst>
            <a:ext uri="{FF2B5EF4-FFF2-40B4-BE49-F238E27FC236}">
              <a16:creationId xmlns:a16="http://schemas.microsoft.com/office/drawing/2014/main" id="{55E65F29-0E94-4AC6-94E6-2A82F301983A}"/>
            </a:ext>
          </a:extLst>
        </xdr:cNvPr>
        <xdr:cNvSpPr txBox="1"/>
      </xdr:nvSpPr>
      <xdr:spPr>
        <a:xfrm>
          <a:off x="12960994" y="13325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73041</xdr:rowOff>
    </xdr:from>
    <xdr:ext cx="405111" cy="259045"/>
    <xdr:sp macro="" textlink="">
      <xdr:nvSpPr>
        <xdr:cNvPr id="767" name="n_3aveValue【消防施設】&#10;有形固定資産減価償却率">
          <a:extLst>
            <a:ext uri="{FF2B5EF4-FFF2-40B4-BE49-F238E27FC236}">
              <a16:creationId xmlns:a16="http://schemas.microsoft.com/office/drawing/2014/main" id="{E2DAC7B9-BF69-4973-9480-42B1F5B89E72}"/>
            </a:ext>
          </a:extLst>
        </xdr:cNvPr>
        <xdr:cNvSpPr txBox="1"/>
      </xdr:nvSpPr>
      <xdr:spPr>
        <a:xfrm>
          <a:off x="12167244" y="13287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21607</xdr:rowOff>
    </xdr:from>
    <xdr:ext cx="405111" cy="259045"/>
    <xdr:sp macro="" textlink="">
      <xdr:nvSpPr>
        <xdr:cNvPr id="768" name="n_4aveValue【消防施設】&#10;有形固定資産減価償却率">
          <a:extLst>
            <a:ext uri="{FF2B5EF4-FFF2-40B4-BE49-F238E27FC236}">
              <a16:creationId xmlns:a16="http://schemas.microsoft.com/office/drawing/2014/main" id="{EF79A094-6C00-4C1B-BC76-B123529BA518}"/>
            </a:ext>
          </a:extLst>
        </xdr:cNvPr>
        <xdr:cNvSpPr txBox="1"/>
      </xdr:nvSpPr>
      <xdr:spPr>
        <a:xfrm>
          <a:off x="11354444" y="1323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64788</xdr:rowOff>
    </xdr:from>
    <xdr:ext cx="405111" cy="259045"/>
    <xdr:sp macro="" textlink="">
      <xdr:nvSpPr>
        <xdr:cNvPr id="769" name="n_1mainValue【消防施設】&#10;有形固定資産減価償却率">
          <a:extLst>
            <a:ext uri="{FF2B5EF4-FFF2-40B4-BE49-F238E27FC236}">
              <a16:creationId xmlns:a16="http://schemas.microsoft.com/office/drawing/2014/main" id="{DEF4D91C-D72C-4999-9588-3DE17B257313}"/>
            </a:ext>
          </a:extLst>
        </xdr:cNvPr>
        <xdr:cNvSpPr txBox="1"/>
      </xdr:nvSpPr>
      <xdr:spPr>
        <a:xfrm>
          <a:off x="13742044" y="13774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36213</xdr:rowOff>
    </xdr:from>
    <xdr:ext cx="405111" cy="259045"/>
    <xdr:sp macro="" textlink="">
      <xdr:nvSpPr>
        <xdr:cNvPr id="770" name="n_2mainValue【消防施設】&#10;有形固定資産減価償却率">
          <a:extLst>
            <a:ext uri="{FF2B5EF4-FFF2-40B4-BE49-F238E27FC236}">
              <a16:creationId xmlns:a16="http://schemas.microsoft.com/office/drawing/2014/main" id="{E9FF56AD-F046-46B3-8437-98278C31BF61}"/>
            </a:ext>
          </a:extLst>
        </xdr:cNvPr>
        <xdr:cNvSpPr txBox="1"/>
      </xdr:nvSpPr>
      <xdr:spPr>
        <a:xfrm>
          <a:off x="12960994" y="13745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16</xdr:rowOff>
    </xdr:from>
    <xdr:ext cx="405111" cy="259045"/>
    <xdr:sp macro="" textlink="">
      <xdr:nvSpPr>
        <xdr:cNvPr id="771" name="n_3mainValue【消防施設】&#10;有形固定資産減価償却率">
          <a:extLst>
            <a:ext uri="{FF2B5EF4-FFF2-40B4-BE49-F238E27FC236}">
              <a16:creationId xmlns:a16="http://schemas.microsoft.com/office/drawing/2014/main" id="{83EC1A0E-A5D8-434C-A6E8-0917FCD151DA}"/>
            </a:ext>
          </a:extLst>
        </xdr:cNvPr>
        <xdr:cNvSpPr txBox="1"/>
      </xdr:nvSpPr>
      <xdr:spPr>
        <a:xfrm>
          <a:off x="12167244" y="13709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125747</xdr:rowOff>
    </xdr:from>
    <xdr:ext cx="405111" cy="259045"/>
    <xdr:sp macro="" textlink="">
      <xdr:nvSpPr>
        <xdr:cNvPr id="772" name="n_4mainValue【消防施設】&#10;有形固定資産減価償却率">
          <a:extLst>
            <a:ext uri="{FF2B5EF4-FFF2-40B4-BE49-F238E27FC236}">
              <a16:creationId xmlns:a16="http://schemas.microsoft.com/office/drawing/2014/main" id="{799C3711-9D0C-4368-B640-90495478EC02}"/>
            </a:ext>
          </a:extLst>
        </xdr:cNvPr>
        <xdr:cNvSpPr txBox="1"/>
      </xdr:nvSpPr>
      <xdr:spPr>
        <a:xfrm>
          <a:off x="11354444" y="13670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3" name="正方形/長方形 772">
          <a:extLst>
            <a:ext uri="{FF2B5EF4-FFF2-40B4-BE49-F238E27FC236}">
              <a16:creationId xmlns:a16="http://schemas.microsoft.com/office/drawing/2014/main" id="{F1318287-8681-49A9-92D4-4BAF2F97DB6C}"/>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4" name="正方形/長方形 773">
          <a:extLst>
            <a:ext uri="{FF2B5EF4-FFF2-40B4-BE49-F238E27FC236}">
              <a16:creationId xmlns:a16="http://schemas.microsoft.com/office/drawing/2014/main" id="{E5EFB4DF-A472-4297-B674-D2D857C8429E}"/>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5" name="正方形/長方形 774">
          <a:extLst>
            <a:ext uri="{FF2B5EF4-FFF2-40B4-BE49-F238E27FC236}">
              <a16:creationId xmlns:a16="http://schemas.microsoft.com/office/drawing/2014/main" id="{D9D36462-EA9F-4A17-A060-3883DF4FC949}"/>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6" name="正方形/長方形 775">
          <a:extLst>
            <a:ext uri="{FF2B5EF4-FFF2-40B4-BE49-F238E27FC236}">
              <a16:creationId xmlns:a16="http://schemas.microsoft.com/office/drawing/2014/main" id="{EEC373DE-F172-4644-9740-EBB5971A716A}"/>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7" name="正方形/長方形 776">
          <a:extLst>
            <a:ext uri="{FF2B5EF4-FFF2-40B4-BE49-F238E27FC236}">
              <a16:creationId xmlns:a16="http://schemas.microsoft.com/office/drawing/2014/main" id="{BC9EFC2F-3DE9-4E59-BBD9-340C9D089DF6}"/>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8" name="正方形/長方形 777">
          <a:extLst>
            <a:ext uri="{FF2B5EF4-FFF2-40B4-BE49-F238E27FC236}">
              <a16:creationId xmlns:a16="http://schemas.microsoft.com/office/drawing/2014/main" id="{B3358CAA-02E4-468F-A670-B8F9A8B99C4D}"/>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9" name="正方形/長方形 778">
          <a:extLst>
            <a:ext uri="{FF2B5EF4-FFF2-40B4-BE49-F238E27FC236}">
              <a16:creationId xmlns:a16="http://schemas.microsoft.com/office/drawing/2014/main" id="{A1CA5D10-67F9-4C6F-BD00-669A86B92999}"/>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0" name="正方形/長方形 779">
          <a:extLst>
            <a:ext uri="{FF2B5EF4-FFF2-40B4-BE49-F238E27FC236}">
              <a16:creationId xmlns:a16="http://schemas.microsoft.com/office/drawing/2014/main" id="{39AFD2C8-472E-4E60-9FDA-7A407DB456F9}"/>
            </a:ext>
          </a:extLst>
        </xdr:cNvPr>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1" name="テキスト ボックス 780">
          <a:extLst>
            <a:ext uri="{FF2B5EF4-FFF2-40B4-BE49-F238E27FC236}">
              <a16:creationId xmlns:a16="http://schemas.microsoft.com/office/drawing/2014/main" id="{DF0D40A3-4C54-463F-8B05-BFAF343B3651}"/>
            </a:ext>
          </a:extLst>
        </xdr:cNvPr>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2" name="直線コネクタ 781">
          <a:extLst>
            <a:ext uri="{FF2B5EF4-FFF2-40B4-BE49-F238E27FC236}">
              <a16:creationId xmlns:a16="http://schemas.microsoft.com/office/drawing/2014/main" id="{05C05A76-E072-4BAA-86DF-4AD196B0538F}"/>
            </a:ext>
          </a:extLst>
        </xdr:cNvPr>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83" name="直線コネクタ 782">
          <a:extLst>
            <a:ext uri="{FF2B5EF4-FFF2-40B4-BE49-F238E27FC236}">
              <a16:creationId xmlns:a16="http://schemas.microsoft.com/office/drawing/2014/main" id="{1F5F92D3-3BF2-4F66-B10E-40748364D4A3}"/>
            </a:ext>
          </a:extLst>
        </xdr:cNvPr>
        <xdr:cNvCxnSpPr/>
      </xdr:nvCxnSpPr>
      <xdr:spPr>
        <a:xfrm>
          <a:off x="16459200" y="14319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84" name="テキスト ボックス 783">
          <a:extLst>
            <a:ext uri="{FF2B5EF4-FFF2-40B4-BE49-F238E27FC236}">
              <a16:creationId xmlns:a16="http://schemas.microsoft.com/office/drawing/2014/main" id="{9E9C292C-9960-48AE-A9DE-57B6240F15FE}"/>
            </a:ext>
          </a:extLst>
        </xdr:cNvPr>
        <xdr:cNvSpPr txBox="1"/>
      </xdr:nvSpPr>
      <xdr:spPr>
        <a:xfrm>
          <a:off x="1604917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85" name="直線コネクタ 784">
          <a:extLst>
            <a:ext uri="{FF2B5EF4-FFF2-40B4-BE49-F238E27FC236}">
              <a16:creationId xmlns:a16="http://schemas.microsoft.com/office/drawing/2014/main" id="{CD723456-0979-46DB-BC94-931181D6C5FE}"/>
            </a:ext>
          </a:extLst>
        </xdr:cNvPr>
        <xdr:cNvCxnSpPr/>
      </xdr:nvCxnSpPr>
      <xdr:spPr>
        <a:xfrm>
          <a:off x="16459200" y="1395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86" name="テキスト ボックス 785">
          <a:extLst>
            <a:ext uri="{FF2B5EF4-FFF2-40B4-BE49-F238E27FC236}">
              <a16:creationId xmlns:a16="http://schemas.microsoft.com/office/drawing/2014/main" id="{34747C79-205B-4306-ACE2-E9C9560BC58F}"/>
            </a:ext>
          </a:extLst>
        </xdr:cNvPr>
        <xdr:cNvSpPr txBox="1"/>
      </xdr:nvSpPr>
      <xdr:spPr>
        <a:xfrm>
          <a:off x="16049171" y="13815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7" name="直線コネクタ 786">
          <a:extLst>
            <a:ext uri="{FF2B5EF4-FFF2-40B4-BE49-F238E27FC236}">
              <a16:creationId xmlns:a16="http://schemas.microsoft.com/office/drawing/2014/main" id="{ED3E5A23-53EE-4804-863C-57E5AE1599C1}"/>
            </a:ext>
          </a:extLst>
        </xdr:cNvPr>
        <xdr:cNvCxnSpPr/>
      </xdr:nvCxnSpPr>
      <xdr:spPr>
        <a:xfrm>
          <a:off x="16459200" y="13582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88" name="テキスト ボックス 787">
          <a:extLst>
            <a:ext uri="{FF2B5EF4-FFF2-40B4-BE49-F238E27FC236}">
              <a16:creationId xmlns:a16="http://schemas.microsoft.com/office/drawing/2014/main" id="{49530156-2358-48C1-9226-983949C38E8D}"/>
            </a:ext>
          </a:extLst>
        </xdr:cNvPr>
        <xdr:cNvSpPr txBox="1"/>
      </xdr:nvSpPr>
      <xdr:spPr>
        <a:xfrm>
          <a:off x="1604917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89" name="直線コネクタ 788">
          <a:extLst>
            <a:ext uri="{FF2B5EF4-FFF2-40B4-BE49-F238E27FC236}">
              <a16:creationId xmlns:a16="http://schemas.microsoft.com/office/drawing/2014/main" id="{A4DC3A9A-FDC9-4E73-8828-F000B145AB13}"/>
            </a:ext>
          </a:extLst>
        </xdr:cNvPr>
        <xdr:cNvCxnSpPr/>
      </xdr:nvCxnSpPr>
      <xdr:spPr>
        <a:xfrm>
          <a:off x="16459200" y="1321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0" name="テキスト ボックス 789">
          <a:extLst>
            <a:ext uri="{FF2B5EF4-FFF2-40B4-BE49-F238E27FC236}">
              <a16:creationId xmlns:a16="http://schemas.microsoft.com/office/drawing/2014/main" id="{C414AE79-BE3A-4B01-9E7C-BB7F127A2017}"/>
            </a:ext>
          </a:extLst>
        </xdr:cNvPr>
        <xdr:cNvSpPr txBox="1"/>
      </xdr:nvSpPr>
      <xdr:spPr>
        <a:xfrm>
          <a:off x="16049171" y="1307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91" name="直線コネクタ 790">
          <a:extLst>
            <a:ext uri="{FF2B5EF4-FFF2-40B4-BE49-F238E27FC236}">
              <a16:creationId xmlns:a16="http://schemas.microsoft.com/office/drawing/2014/main" id="{DD49FAFD-677E-4047-A9C2-24FB1CBCA21A}"/>
            </a:ext>
          </a:extLst>
        </xdr:cNvPr>
        <xdr:cNvCxnSpPr/>
      </xdr:nvCxnSpPr>
      <xdr:spPr>
        <a:xfrm>
          <a:off x="16459200" y="12852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92" name="テキスト ボックス 791">
          <a:extLst>
            <a:ext uri="{FF2B5EF4-FFF2-40B4-BE49-F238E27FC236}">
              <a16:creationId xmlns:a16="http://schemas.microsoft.com/office/drawing/2014/main" id="{A6029CFE-1200-4287-A399-0090A20C1108}"/>
            </a:ext>
          </a:extLst>
        </xdr:cNvPr>
        <xdr:cNvSpPr txBox="1"/>
      </xdr:nvSpPr>
      <xdr:spPr>
        <a:xfrm>
          <a:off x="16049171" y="12716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3" name="直線コネクタ 792">
          <a:extLst>
            <a:ext uri="{FF2B5EF4-FFF2-40B4-BE49-F238E27FC236}">
              <a16:creationId xmlns:a16="http://schemas.microsoft.com/office/drawing/2014/main" id="{0D61E401-E4EC-428F-8274-868A5E92761E}"/>
            </a:ext>
          </a:extLst>
        </xdr:cNvPr>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4" name="テキスト ボックス 793">
          <a:extLst>
            <a:ext uri="{FF2B5EF4-FFF2-40B4-BE49-F238E27FC236}">
              <a16:creationId xmlns:a16="http://schemas.microsoft.com/office/drawing/2014/main" id="{E86B59B6-7290-437D-9C50-1590CF624A97}"/>
            </a:ext>
          </a:extLst>
        </xdr:cNvPr>
        <xdr:cNvSpPr txBox="1"/>
      </xdr:nvSpPr>
      <xdr:spPr>
        <a:xfrm>
          <a:off x="1604917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5" name="【消防施設】&#10;一人当たり面積グラフ枠">
          <a:extLst>
            <a:ext uri="{FF2B5EF4-FFF2-40B4-BE49-F238E27FC236}">
              <a16:creationId xmlns:a16="http://schemas.microsoft.com/office/drawing/2014/main" id="{10D675EB-E864-4017-A032-DAE98D5E2DA7}"/>
            </a:ext>
          </a:extLst>
        </xdr:cNvPr>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22861</xdr:rowOff>
    </xdr:from>
    <xdr:to>
      <xdr:col>116</xdr:col>
      <xdr:colOff>62864</xdr:colOff>
      <xdr:row>86</xdr:row>
      <xdr:rowOff>93345</xdr:rowOff>
    </xdr:to>
    <xdr:cxnSp macro="">
      <xdr:nvCxnSpPr>
        <xdr:cNvPr id="796" name="直線コネクタ 795">
          <a:extLst>
            <a:ext uri="{FF2B5EF4-FFF2-40B4-BE49-F238E27FC236}">
              <a16:creationId xmlns:a16="http://schemas.microsoft.com/office/drawing/2014/main" id="{B019E59A-3F91-44B2-B234-C87BADC6B50F}"/>
            </a:ext>
          </a:extLst>
        </xdr:cNvPr>
        <xdr:cNvCxnSpPr/>
      </xdr:nvCxnSpPr>
      <xdr:spPr>
        <a:xfrm flipV="1">
          <a:off x="19951064" y="13072111"/>
          <a:ext cx="0" cy="1226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97172</xdr:rowOff>
    </xdr:from>
    <xdr:ext cx="469744" cy="259045"/>
    <xdr:sp macro="" textlink="">
      <xdr:nvSpPr>
        <xdr:cNvPr id="797" name="【消防施設】&#10;一人当たり面積最小値テキスト">
          <a:extLst>
            <a:ext uri="{FF2B5EF4-FFF2-40B4-BE49-F238E27FC236}">
              <a16:creationId xmlns:a16="http://schemas.microsoft.com/office/drawing/2014/main" id="{0380797B-CF86-40C5-A2EB-2E9AE88699AE}"/>
            </a:ext>
          </a:extLst>
        </xdr:cNvPr>
        <xdr:cNvSpPr txBox="1"/>
      </xdr:nvSpPr>
      <xdr:spPr>
        <a:xfrm>
          <a:off x="19989800" y="14302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93345</xdr:rowOff>
    </xdr:from>
    <xdr:to>
      <xdr:col>116</xdr:col>
      <xdr:colOff>152400</xdr:colOff>
      <xdr:row>86</xdr:row>
      <xdr:rowOff>93345</xdr:rowOff>
    </xdr:to>
    <xdr:cxnSp macro="">
      <xdr:nvCxnSpPr>
        <xdr:cNvPr id="798" name="直線コネクタ 797">
          <a:extLst>
            <a:ext uri="{FF2B5EF4-FFF2-40B4-BE49-F238E27FC236}">
              <a16:creationId xmlns:a16="http://schemas.microsoft.com/office/drawing/2014/main" id="{A19BC486-2E2F-496F-A610-019A7A086E5E}"/>
            </a:ext>
          </a:extLst>
        </xdr:cNvPr>
        <xdr:cNvCxnSpPr/>
      </xdr:nvCxnSpPr>
      <xdr:spPr>
        <a:xfrm>
          <a:off x="19881850" y="1429829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140988</xdr:rowOff>
    </xdr:from>
    <xdr:ext cx="469744" cy="259045"/>
    <xdr:sp macro="" textlink="">
      <xdr:nvSpPr>
        <xdr:cNvPr id="799" name="【消防施設】&#10;一人当たり面積最大値テキスト">
          <a:extLst>
            <a:ext uri="{FF2B5EF4-FFF2-40B4-BE49-F238E27FC236}">
              <a16:creationId xmlns:a16="http://schemas.microsoft.com/office/drawing/2014/main" id="{BA27784B-4353-4999-ABE4-E34F5E824652}"/>
            </a:ext>
          </a:extLst>
        </xdr:cNvPr>
        <xdr:cNvSpPr txBox="1"/>
      </xdr:nvSpPr>
      <xdr:spPr>
        <a:xfrm>
          <a:off x="19989800" y="12860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22861</xdr:rowOff>
    </xdr:from>
    <xdr:to>
      <xdr:col>116</xdr:col>
      <xdr:colOff>152400</xdr:colOff>
      <xdr:row>79</xdr:row>
      <xdr:rowOff>22861</xdr:rowOff>
    </xdr:to>
    <xdr:cxnSp macro="">
      <xdr:nvCxnSpPr>
        <xdr:cNvPr id="800" name="直線コネクタ 799">
          <a:extLst>
            <a:ext uri="{FF2B5EF4-FFF2-40B4-BE49-F238E27FC236}">
              <a16:creationId xmlns:a16="http://schemas.microsoft.com/office/drawing/2014/main" id="{D97026D4-B68F-4CBD-931B-D41C5B6B6D72}"/>
            </a:ext>
          </a:extLst>
        </xdr:cNvPr>
        <xdr:cNvCxnSpPr/>
      </xdr:nvCxnSpPr>
      <xdr:spPr>
        <a:xfrm>
          <a:off x="19881850" y="130721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23513</xdr:rowOff>
    </xdr:from>
    <xdr:ext cx="469744" cy="259045"/>
    <xdr:sp macro="" textlink="">
      <xdr:nvSpPr>
        <xdr:cNvPr id="801" name="【消防施設】&#10;一人当たり面積平均値テキスト">
          <a:extLst>
            <a:ext uri="{FF2B5EF4-FFF2-40B4-BE49-F238E27FC236}">
              <a16:creationId xmlns:a16="http://schemas.microsoft.com/office/drawing/2014/main" id="{BD534FE8-19C9-4A62-B2B3-D3A097AB6F22}"/>
            </a:ext>
          </a:extLst>
        </xdr:cNvPr>
        <xdr:cNvSpPr txBox="1"/>
      </xdr:nvSpPr>
      <xdr:spPr>
        <a:xfrm>
          <a:off x="19989800" y="138982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636</xdr:rowOff>
    </xdr:from>
    <xdr:to>
      <xdr:col>116</xdr:col>
      <xdr:colOff>114300</xdr:colOff>
      <xdr:row>85</xdr:row>
      <xdr:rowOff>102236</xdr:rowOff>
    </xdr:to>
    <xdr:sp macro="" textlink="">
      <xdr:nvSpPr>
        <xdr:cNvPr id="802" name="フローチャート: 判断 801">
          <a:extLst>
            <a:ext uri="{FF2B5EF4-FFF2-40B4-BE49-F238E27FC236}">
              <a16:creationId xmlns:a16="http://schemas.microsoft.com/office/drawing/2014/main" id="{AE22B42E-EC51-4027-BC52-0B938D7E2732}"/>
            </a:ext>
          </a:extLst>
        </xdr:cNvPr>
        <xdr:cNvSpPr/>
      </xdr:nvSpPr>
      <xdr:spPr>
        <a:xfrm>
          <a:off x="19900900" y="14040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6350</xdr:rowOff>
    </xdr:from>
    <xdr:to>
      <xdr:col>112</xdr:col>
      <xdr:colOff>38100</xdr:colOff>
      <xdr:row>85</xdr:row>
      <xdr:rowOff>107950</xdr:rowOff>
    </xdr:to>
    <xdr:sp macro="" textlink="">
      <xdr:nvSpPr>
        <xdr:cNvPr id="803" name="フローチャート: 判断 802">
          <a:extLst>
            <a:ext uri="{FF2B5EF4-FFF2-40B4-BE49-F238E27FC236}">
              <a16:creationId xmlns:a16="http://schemas.microsoft.com/office/drawing/2014/main" id="{3CA95965-9552-4DA7-B0AD-4B040478DAE5}"/>
            </a:ext>
          </a:extLst>
        </xdr:cNvPr>
        <xdr:cNvSpPr/>
      </xdr:nvSpPr>
      <xdr:spPr>
        <a:xfrm>
          <a:off x="19157950" y="14046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19686</xdr:rowOff>
    </xdr:from>
    <xdr:to>
      <xdr:col>107</xdr:col>
      <xdr:colOff>101600</xdr:colOff>
      <xdr:row>85</xdr:row>
      <xdr:rowOff>121286</xdr:rowOff>
    </xdr:to>
    <xdr:sp macro="" textlink="">
      <xdr:nvSpPr>
        <xdr:cNvPr id="804" name="フローチャート: 判断 803">
          <a:extLst>
            <a:ext uri="{FF2B5EF4-FFF2-40B4-BE49-F238E27FC236}">
              <a16:creationId xmlns:a16="http://schemas.microsoft.com/office/drawing/2014/main" id="{B9ACCB4A-0628-419A-ACED-3DD74CB7324E}"/>
            </a:ext>
          </a:extLst>
        </xdr:cNvPr>
        <xdr:cNvSpPr/>
      </xdr:nvSpPr>
      <xdr:spPr>
        <a:xfrm>
          <a:off x="18345150" y="14059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15875</xdr:rowOff>
    </xdr:from>
    <xdr:to>
      <xdr:col>102</xdr:col>
      <xdr:colOff>165100</xdr:colOff>
      <xdr:row>85</xdr:row>
      <xdr:rowOff>117475</xdr:rowOff>
    </xdr:to>
    <xdr:sp macro="" textlink="">
      <xdr:nvSpPr>
        <xdr:cNvPr id="805" name="フローチャート: 判断 804">
          <a:extLst>
            <a:ext uri="{FF2B5EF4-FFF2-40B4-BE49-F238E27FC236}">
              <a16:creationId xmlns:a16="http://schemas.microsoft.com/office/drawing/2014/main" id="{BA250B97-3858-48DF-B1EC-54755A173C5B}"/>
            </a:ext>
          </a:extLst>
        </xdr:cNvPr>
        <xdr:cNvSpPr/>
      </xdr:nvSpPr>
      <xdr:spPr>
        <a:xfrm>
          <a:off x="17551400" y="1405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27305</xdr:rowOff>
    </xdr:from>
    <xdr:to>
      <xdr:col>98</xdr:col>
      <xdr:colOff>38100</xdr:colOff>
      <xdr:row>85</xdr:row>
      <xdr:rowOff>128905</xdr:rowOff>
    </xdr:to>
    <xdr:sp macro="" textlink="">
      <xdr:nvSpPr>
        <xdr:cNvPr id="806" name="フローチャート: 判断 805">
          <a:extLst>
            <a:ext uri="{FF2B5EF4-FFF2-40B4-BE49-F238E27FC236}">
              <a16:creationId xmlns:a16="http://schemas.microsoft.com/office/drawing/2014/main" id="{79A05AB6-CD90-4C4A-B282-F7E815B85774}"/>
            </a:ext>
          </a:extLst>
        </xdr:cNvPr>
        <xdr:cNvSpPr/>
      </xdr:nvSpPr>
      <xdr:spPr>
        <a:xfrm>
          <a:off x="16757650" y="140671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D6FD0227-AE77-411E-AFF1-25340BF274DE}"/>
            </a:ext>
          </a:extLst>
        </xdr:cNvPr>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97439DD2-B3F8-4404-8A44-EA653E96A393}"/>
            </a:ext>
          </a:extLst>
        </xdr:cNvPr>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D0800720-860F-446C-91A6-7A713613B47C}"/>
            </a:ext>
          </a:extLst>
        </xdr:cNvPr>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2353CD7B-5A1C-489F-91C3-32FF63D1B74C}"/>
            </a:ext>
          </a:extLst>
        </xdr:cNvPr>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7E035846-A7F9-4EA0-B9F7-BD9D3BDDF8DF}"/>
            </a:ext>
          </a:extLst>
        </xdr:cNvPr>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132080</xdr:rowOff>
    </xdr:from>
    <xdr:to>
      <xdr:col>116</xdr:col>
      <xdr:colOff>114300</xdr:colOff>
      <xdr:row>86</xdr:row>
      <xdr:rowOff>62230</xdr:rowOff>
    </xdr:to>
    <xdr:sp macro="" textlink="">
      <xdr:nvSpPr>
        <xdr:cNvPr id="812" name="楕円 811">
          <a:extLst>
            <a:ext uri="{FF2B5EF4-FFF2-40B4-BE49-F238E27FC236}">
              <a16:creationId xmlns:a16="http://schemas.microsoft.com/office/drawing/2014/main" id="{A9B7BF1E-2359-41B6-9BF9-CBC871EA35C4}"/>
            </a:ext>
          </a:extLst>
        </xdr:cNvPr>
        <xdr:cNvSpPr/>
      </xdr:nvSpPr>
      <xdr:spPr>
        <a:xfrm>
          <a:off x="19900900" y="141719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47007</xdr:rowOff>
    </xdr:from>
    <xdr:ext cx="469744" cy="259045"/>
    <xdr:sp macro="" textlink="">
      <xdr:nvSpPr>
        <xdr:cNvPr id="813" name="【消防施設】&#10;一人当たり面積該当値テキスト">
          <a:extLst>
            <a:ext uri="{FF2B5EF4-FFF2-40B4-BE49-F238E27FC236}">
              <a16:creationId xmlns:a16="http://schemas.microsoft.com/office/drawing/2014/main" id="{A9011DDD-C8A4-4F82-99BA-77E14EA14D4C}"/>
            </a:ext>
          </a:extLst>
        </xdr:cNvPr>
        <xdr:cNvSpPr txBox="1"/>
      </xdr:nvSpPr>
      <xdr:spPr>
        <a:xfrm>
          <a:off x="19989800" y="14086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132080</xdr:rowOff>
    </xdr:from>
    <xdr:to>
      <xdr:col>112</xdr:col>
      <xdr:colOff>38100</xdr:colOff>
      <xdr:row>86</xdr:row>
      <xdr:rowOff>62230</xdr:rowOff>
    </xdr:to>
    <xdr:sp macro="" textlink="">
      <xdr:nvSpPr>
        <xdr:cNvPr id="814" name="楕円 813">
          <a:extLst>
            <a:ext uri="{FF2B5EF4-FFF2-40B4-BE49-F238E27FC236}">
              <a16:creationId xmlns:a16="http://schemas.microsoft.com/office/drawing/2014/main" id="{57218A45-0972-405C-946A-6A03532E8EDA}"/>
            </a:ext>
          </a:extLst>
        </xdr:cNvPr>
        <xdr:cNvSpPr/>
      </xdr:nvSpPr>
      <xdr:spPr>
        <a:xfrm>
          <a:off x="19157950" y="1417193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11430</xdr:rowOff>
    </xdr:from>
    <xdr:to>
      <xdr:col>116</xdr:col>
      <xdr:colOff>63500</xdr:colOff>
      <xdr:row>86</xdr:row>
      <xdr:rowOff>11430</xdr:rowOff>
    </xdr:to>
    <xdr:cxnSp macro="">
      <xdr:nvCxnSpPr>
        <xdr:cNvPr id="815" name="直線コネクタ 814">
          <a:extLst>
            <a:ext uri="{FF2B5EF4-FFF2-40B4-BE49-F238E27FC236}">
              <a16:creationId xmlns:a16="http://schemas.microsoft.com/office/drawing/2014/main" id="{D2DE79C1-1FE6-4FEF-83C5-99CF44CD00D2}"/>
            </a:ext>
          </a:extLst>
        </xdr:cNvPr>
        <xdr:cNvCxnSpPr/>
      </xdr:nvCxnSpPr>
      <xdr:spPr>
        <a:xfrm>
          <a:off x="19202400" y="14216380"/>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133986</xdr:rowOff>
    </xdr:from>
    <xdr:to>
      <xdr:col>107</xdr:col>
      <xdr:colOff>101600</xdr:colOff>
      <xdr:row>86</xdr:row>
      <xdr:rowOff>64136</xdr:rowOff>
    </xdr:to>
    <xdr:sp macro="" textlink="">
      <xdr:nvSpPr>
        <xdr:cNvPr id="816" name="楕円 815">
          <a:extLst>
            <a:ext uri="{FF2B5EF4-FFF2-40B4-BE49-F238E27FC236}">
              <a16:creationId xmlns:a16="http://schemas.microsoft.com/office/drawing/2014/main" id="{A008812A-7DC9-4F53-B542-306348BBF51E}"/>
            </a:ext>
          </a:extLst>
        </xdr:cNvPr>
        <xdr:cNvSpPr/>
      </xdr:nvSpPr>
      <xdr:spPr>
        <a:xfrm>
          <a:off x="18345150" y="1417383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11430</xdr:rowOff>
    </xdr:from>
    <xdr:to>
      <xdr:col>111</xdr:col>
      <xdr:colOff>177800</xdr:colOff>
      <xdr:row>86</xdr:row>
      <xdr:rowOff>13336</xdr:rowOff>
    </xdr:to>
    <xdr:cxnSp macro="">
      <xdr:nvCxnSpPr>
        <xdr:cNvPr id="817" name="直線コネクタ 816">
          <a:extLst>
            <a:ext uri="{FF2B5EF4-FFF2-40B4-BE49-F238E27FC236}">
              <a16:creationId xmlns:a16="http://schemas.microsoft.com/office/drawing/2014/main" id="{A34C4BE3-4E12-40E8-87F5-A7611C8CC6ED}"/>
            </a:ext>
          </a:extLst>
        </xdr:cNvPr>
        <xdr:cNvCxnSpPr/>
      </xdr:nvCxnSpPr>
      <xdr:spPr>
        <a:xfrm flipV="1">
          <a:off x="18395950" y="14216380"/>
          <a:ext cx="80645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133986</xdr:rowOff>
    </xdr:from>
    <xdr:to>
      <xdr:col>102</xdr:col>
      <xdr:colOff>165100</xdr:colOff>
      <xdr:row>86</xdr:row>
      <xdr:rowOff>64136</xdr:rowOff>
    </xdr:to>
    <xdr:sp macro="" textlink="">
      <xdr:nvSpPr>
        <xdr:cNvPr id="818" name="楕円 817">
          <a:extLst>
            <a:ext uri="{FF2B5EF4-FFF2-40B4-BE49-F238E27FC236}">
              <a16:creationId xmlns:a16="http://schemas.microsoft.com/office/drawing/2014/main" id="{2B52ADE1-BF8A-4D4B-89C9-2F0620EE5C38}"/>
            </a:ext>
          </a:extLst>
        </xdr:cNvPr>
        <xdr:cNvSpPr/>
      </xdr:nvSpPr>
      <xdr:spPr>
        <a:xfrm>
          <a:off x="17551400" y="1417383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13336</xdr:rowOff>
    </xdr:from>
    <xdr:to>
      <xdr:col>107</xdr:col>
      <xdr:colOff>50800</xdr:colOff>
      <xdr:row>86</xdr:row>
      <xdr:rowOff>13336</xdr:rowOff>
    </xdr:to>
    <xdr:cxnSp macro="">
      <xdr:nvCxnSpPr>
        <xdr:cNvPr id="819" name="直線コネクタ 818">
          <a:extLst>
            <a:ext uri="{FF2B5EF4-FFF2-40B4-BE49-F238E27FC236}">
              <a16:creationId xmlns:a16="http://schemas.microsoft.com/office/drawing/2014/main" id="{8E65C23C-A6A0-4B99-8E20-AB25141C33D8}"/>
            </a:ext>
          </a:extLst>
        </xdr:cNvPr>
        <xdr:cNvCxnSpPr/>
      </xdr:nvCxnSpPr>
      <xdr:spPr>
        <a:xfrm>
          <a:off x="17602200" y="14218286"/>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135889</xdr:rowOff>
    </xdr:from>
    <xdr:to>
      <xdr:col>98</xdr:col>
      <xdr:colOff>38100</xdr:colOff>
      <xdr:row>86</xdr:row>
      <xdr:rowOff>66039</xdr:rowOff>
    </xdr:to>
    <xdr:sp macro="" textlink="">
      <xdr:nvSpPr>
        <xdr:cNvPr id="820" name="楕円 819">
          <a:extLst>
            <a:ext uri="{FF2B5EF4-FFF2-40B4-BE49-F238E27FC236}">
              <a16:creationId xmlns:a16="http://schemas.microsoft.com/office/drawing/2014/main" id="{F8158414-1EE2-46FD-A642-5159274707AC}"/>
            </a:ext>
          </a:extLst>
        </xdr:cNvPr>
        <xdr:cNvSpPr/>
      </xdr:nvSpPr>
      <xdr:spPr>
        <a:xfrm>
          <a:off x="16757650" y="1417573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13336</xdr:rowOff>
    </xdr:from>
    <xdr:to>
      <xdr:col>102</xdr:col>
      <xdr:colOff>114300</xdr:colOff>
      <xdr:row>86</xdr:row>
      <xdr:rowOff>15239</xdr:rowOff>
    </xdr:to>
    <xdr:cxnSp macro="">
      <xdr:nvCxnSpPr>
        <xdr:cNvPr id="821" name="直線コネクタ 820">
          <a:extLst>
            <a:ext uri="{FF2B5EF4-FFF2-40B4-BE49-F238E27FC236}">
              <a16:creationId xmlns:a16="http://schemas.microsoft.com/office/drawing/2014/main" id="{11FF3907-CFD5-4CF4-AFA3-ED11ADEE4DB0}"/>
            </a:ext>
          </a:extLst>
        </xdr:cNvPr>
        <xdr:cNvCxnSpPr/>
      </xdr:nvCxnSpPr>
      <xdr:spPr>
        <a:xfrm flipV="1">
          <a:off x="16802100" y="14218286"/>
          <a:ext cx="8001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124477</xdr:rowOff>
    </xdr:from>
    <xdr:ext cx="469744" cy="259045"/>
    <xdr:sp macro="" textlink="">
      <xdr:nvSpPr>
        <xdr:cNvPr id="822" name="n_1aveValue【消防施設】&#10;一人当たり面積">
          <a:extLst>
            <a:ext uri="{FF2B5EF4-FFF2-40B4-BE49-F238E27FC236}">
              <a16:creationId xmlns:a16="http://schemas.microsoft.com/office/drawing/2014/main" id="{C9DE3CFC-75A8-4525-A2C8-D24E05C614C6}"/>
            </a:ext>
          </a:extLst>
        </xdr:cNvPr>
        <xdr:cNvSpPr txBox="1"/>
      </xdr:nvSpPr>
      <xdr:spPr>
        <a:xfrm>
          <a:off x="18980227" y="13834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137813</xdr:rowOff>
    </xdr:from>
    <xdr:ext cx="469744" cy="259045"/>
    <xdr:sp macro="" textlink="">
      <xdr:nvSpPr>
        <xdr:cNvPr id="823" name="n_2aveValue【消防施設】&#10;一人当たり面積">
          <a:extLst>
            <a:ext uri="{FF2B5EF4-FFF2-40B4-BE49-F238E27FC236}">
              <a16:creationId xmlns:a16="http://schemas.microsoft.com/office/drawing/2014/main" id="{F7D977FF-F164-4074-8F8C-F2F7AF0B5896}"/>
            </a:ext>
          </a:extLst>
        </xdr:cNvPr>
        <xdr:cNvSpPr txBox="1"/>
      </xdr:nvSpPr>
      <xdr:spPr>
        <a:xfrm>
          <a:off x="18180127" y="13847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134002</xdr:rowOff>
    </xdr:from>
    <xdr:ext cx="469744" cy="259045"/>
    <xdr:sp macro="" textlink="">
      <xdr:nvSpPr>
        <xdr:cNvPr id="824" name="n_3aveValue【消防施設】&#10;一人当たり面積">
          <a:extLst>
            <a:ext uri="{FF2B5EF4-FFF2-40B4-BE49-F238E27FC236}">
              <a16:creationId xmlns:a16="http://schemas.microsoft.com/office/drawing/2014/main" id="{B663C5EE-93A5-482B-AD9E-BDF9FD4C7005}"/>
            </a:ext>
          </a:extLst>
        </xdr:cNvPr>
        <xdr:cNvSpPr txBox="1"/>
      </xdr:nvSpPr>
      <xdr:spPr>
        <a:xfrm>
          <a:off x="17386377" y="13843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145432</xdr:rowOff>
    </xdr:from>
    <xdr:ext cx="469744" cy="259045"/>
    <xdr:sp macro="" textlink="">
      <xdr:nvSpPr>
        <xdr:cNvPr id="825" name="n_4aveValue【消防施設】&#10;一人当たり面積">
          <a:extLst>
            <a:ext uri="{FF2B5EF4-FFF2-40B4-BE49-F238E27FC236}">
              <a16:creationId xmlns:a16="http://schemas.microsoft.com/office/drawing/2014/main" id="{6C2D53EA-A0CA-4362-A013-7F0F8A01A5AB}"/>
            </a:ext>
          </a:extLst>
        </xdr:cNvPr>
        <xdr:cNvSpPr txBox="1"/>
      </xdr:nvSpPr>
      <xdr:spPr>
        <a:xfrm>
          <a:off x="16592627" y="13855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53357</xdr:rowOff>
    </xdr:from>
    <xdr:ext cx="469744" cy="259045"/>
    <xdr:sp macro="" textlink="">
      <xdr:nvSpPr>
        <xdr:cNvPr id="826" name="n_1mainValue【消防施設】&#10;一人当たり面積">
          <a:extLst>
            <a:ext uri="{FF2B5EF4-FFF2-40B4-BE49-F238E27FC236}">
              <a16:creationId xmlns:a16="http://schemas.microsoft.com/office/drawing/2014/main" id="{43F242E9-BFC6-464D-830C-4C3E1BA0E303}"/>
            </a:ext>
          </a:extLst>
        </xdr:cNvPr>
        <xdr:cNvSpPr txBox="1"/>
      </xdr:nvSpPr>
      <xdr:spPr>
        <a:xfrm>
          <a:off x="18980227" y="14258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55263</xdr:rowOff>
    </xdr:from>
    <xdr:ext cx="469744" cy="259045"/>
    <xdr:sp macro="" textlink="">
      <xdr:nvSpPr>
        <xdr:cNvPr id="827" name="n_2mainValue【消防施設】&#10;一人当たり面積">
          <a:extLst>
            <a:ext uri="{FF2B5EF4-FFF2-40B4-BE49-F238E27FC236}">
              <a16:creationId xmlns:a16="http://schemas.microsoft.com/office/drawing/2014/main" id="{DD2DF690-8D10-4A31-9C2E-198BEDC61D3D}"/>
            </a:ext>
          </a:extLst>
        </xdr:cNvPr>
        <xdr:cNvSpPr txBox="1"/>
      </xdr:nvSpPr>
      <xdr:spPr>
        <a:xfrm>
          <a:off x="18180127" y="14260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55263</xdr:rowOff>
    </xdr:from>
    <xdr:ext cx="469744" cy="259045"/>
    <xdr:sp macro="" textlink="">
      <xdr:nvSpPr>
        <xdr:cNvPr id="828" name="n_3mainValue【消防施設】&#10;一人当たり面積">
          <a:extLst>
            <a:ext uri="{FF2B5EF4-FFF2-40B4-BE49-F238E27FC236}">
              <a16:creationId xmlns:a16="http://schemas.microsoft.com/office/drawing/2014/main" id="{F67EC02D-8054-4E34-9F57-CEFD278E0383}"/>
            </a:ext>
          </a:extLst>
        </xdr:cNvPr>
        <xdr:cNvSpPr txBox="1"/>
      </xdr:nvSpPr>
      <xdr:spPr>
        <a:xfrm>
          <a:off x="17386377" y="14260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57166</xdr:rowOff>
    </xdr:from>
    <xdr:ext cx="469744" cy="259045"/>
    <xdr:sp macro="" textlink="">
      <xdr:nvSpPr>
        <xdr:cNvPr id="829" name="n_4mainValue【消防施設】&#10;一人当たり面積">
          <a:extLst>
            <a:ext uri="{FF2B5EF4-FFF2-40B4-BE49-F238E27FC236}">
              <a16:creationId xmlns:a16="http://schemas.microsoft.com/office/drawing/2014/main" id="{195F5A7D-2DC8-46D2-8F83-C767B5693FCB}"/>
            </a:ext>
          </a:extLst>
        </xdr:cNvPr>
        <xdr:cNvSpPr txBox="1"/>
      </xdr:nvSpPr>
      <xdr:spPr>
        <a:xfrm>
          <a:off x="16592627" y="14262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0" name="正方形/長方形 829">
          <a:extLst>
            <a:ext uri="{FF2B5EF4-FFF2-40B4-BE49-F238E27FC236}">
              <a16:creationId xmlns:a16="http://schemas.microsoft.com/office/drawing/2014/main" id="{E69D477B-1B74-4BEC-AD0C-0BADC731991F}"/>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1" name="正方形/長方形 830">
          <a:extLst>
            <a:ext uri="{FF2B5EF4-FFF2-40B4-BE49-F238E27FC236}">
              <a16:creationId xmlns:a16="http://schemas.microsoft.com/office/drawing/2014/main" id="{4E6251FC-E11D-4015-B438-17C56A061130}"/>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2" name="正方形/長方形 831">
          <a:extLst>
            <a:ext uri="{FF2B5EF4-FFF2-40B4-BE49-F238E27FC236}">
              <a16:creationId xmlns:a16="http://schemas.microsoft.com/office/drawing/2014/main" id="{C2951A2A-32E6-4F97-B70F-DB62A284AA5B}"/>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3" name="正方形/長方形 832">
          <a:extLst>
            <a:ext uri="{FF2B5EF4-FFF2-40B4-BE49-F238E27FC236}">
              <a16:creationId xmlns:a16="http://schemas.microsoft.com/office/drawing/2014/main" id="{7E18E09B-3B2D-43F9-832A-418017306DBE}"/>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4" name="正方形/長方形 833">
          <a:extLst>
            <a:ext uri="{FF2B5EF4-FFF2-40B4-BE49-F238E27FC236}">
              <a16:creationId xmlns:a16="http://schemas.microsoft.com/office/drawing/2014/main" id="{F93B8BF2-2180-4738-8A3D-9FF0212813EF}"/>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5" name="正方形/長方形 834">
          <a:extLst>
            <a:ext uri="{FF2B5EF4-FFF2-40B4-BE49-F238E27FC236}">
              <a16:creationId xmlns:a16="http://schemas.microsoft.com/office/drawing/2014/main" id="{961D4694-F89C-4DEE-B7FE-9BAFE9BF3192}"/>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6" name="正方形/長方形 835">
          <a:extLst>
            <a:ext uri="{FF2B5EF4-FFF2-40B4-BE49-F238E27FC236}">
              <a16:creationId xmlns:a16="http://schemas.microsoft.com/office/drawing/2014/main" id="{4D458498-AAAF-4A7B-AC6F-D22CCF29D05C}"/>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7" name="正方形/長方形 836">
          <a:extLst>
            <a:ext uri="{FF2B5EF4-FFF2-40B4-BE49-F238E27FC236}">
              <a16:creationId xmlns:a16="http://schemas.microsoft.com/office/drawing/2014/main" id="{DE03EEEA-CB82-4CB9-AB9B-2B1CEB51F0F8}"/>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8" name="テキスト ボックス 837">
          <a:extLst>
            <a:ext uri="{FF2B5EF4-FFF2-40B4-BE49-F238E27FC236}">
              <a16:creationId xmlns:a16="http://schemas.microsoft.com/office/drawing/2014/main" id="{87762811-ED24-4BD0-BEAA-7C67D4D7C5EA}"/>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9" name="直線コネクタ 838">
          <a:extLst>
            <a:ext uri="{FF2B5EF4-FFF2-40B4-BE49-F238E27FC236}">
              <a16:creationId xmlns:a16="http://schemas.microsoft.com/office/drawing/2014/main" id="{CBE7658E-C5D6-44D9-A5C1-1ED2F0D1B8E4}"/>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0" name="テキスト ボックス 839">
          <a:extLst>
            <a:ext uri="{FF2B5EF4-FFF2-40B4-BE49-F238E27FC236}">
              <a16:creationId xmlns:a16="http://schemas.microsoft.com/office/drawing/2014/main" id="{B100FEA3-D5F5-44FE-A877-3B8FE3F6FB45}"/>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1" name="直線コネクタ 840">
          <a:extLst>
            <a:ext uri="{FF2B5EF4-FFF2-40B4-BE49-F238E27FC236}">
              <a16:creationId xmlns:a16="http://schemas.microsoft.com/office/drawing/2014/main" id="{90AAE4D7-E085-49A2-8D84-B75E5661A1F2}"/>
            </a:ext>
          </a:extLst>
        </xdr:cNvPr>
        <xdr:cNvCxnSpPr/>
      </xdr:nvCxnSpPr>
      <xdr:spPr>
        <a:xfrm>
          <a:off x="11207750" y="18097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42" name="テキスト ボックス 841">
          <a:extLst>
            <a:ext uri="{FF2B5EF4-FFF2-40B4-BE49-F238E27FC236}">
              <a16:creationId xmlns:a16="http://schemas.microsoft.com/office/drawing/2014/main" id="{2DE57335-57C5-4CE4-97D1-5208B03508F3}"/>
            </a:ext>
          </a:extLst>
        </xdr:cNvPr>
        <xdr:cNvSpPr txBox="1"/>
      </xdr:nvSpPr>
      <xdr:spPr>
        <a:xfrm>
          <a:off x="1079772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43" name="直線コネクタ 842">
          <a:extLst>
            <a:ext uri="{FF2B5EF4-FFF2-40B4-BE49-F238E27FC236}">
              <a16:creationId xmlns:a16="http://schemas.microsoft.com/office/drawing/2014/main" id="{A9314AD4-76B2-4314-9B6C-F4DFF475DE9A}"/>
            </a:ext>
          </a:extLst>
        </xdr:cNvPr>
        <xdr:cNvCxnSpPr/>
      </xdr:nvCxnSpPr>
      <xdr:spPr>
        <a:xfrm>
          <a:off x="11207750" y="17716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44" name="テキスト ボックス 843">
          <a:extLst>
            <a:ext uri="{FF2B5EF4-FFF2-40B4-BE49-F238E27FC236}">
              <a16:creationId xmlns:a16="http://schemas.microsoft.com/office/drawing/2014/main" id="{0E234A3E-4A39-442B-AEA0-A087CA5CDF9A}"/>
            </a:ext>
          </a:extLst>
        </xdr:cNvPr>
        <xdr:cNvSpPr txBox="1"/>
      </xdr:nvSpPr>
      <xdr:spPr>
        <a:xfrm>
          <a:off x="10842791" y="1757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45" name="直線コネクタ 844">
          <a:extLst>
            <a:ext uri="{FF2B5EF4-FFF2-40B4-BE49-F238E27FC236}">
              <a16:creationId xmlns:a16="http://schemas.microsoft.com/office/drawing/2014/main" id="{5D10DE08-AE6F-4996-A00E-6418D0092BD1}"/>
            </a:ext>
          </a:extLst>
        </xdr:cNvPr>
        <xdr:cNvCxnSpPr/>
      </xdr:nvCxnSpPr>
      <xdr:spPr>
        <a:xfrm>
          <a:off x="11207750" y="17335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46" name="テキスト ボックス 845">
          <a:extLst>
            <a:ext uri="{FF2B5EF4-FFF2-40B4-BE49-F238E27FC236}">
              <a16:creationId xmlns:a16="http://schemas.microsoft.com/office/drawing/2014/main" id="{856D86AD-44B8-4C4B-9CB0-4206D8AF13AF}"/>
            </a:ext>
          </a:extLst>
        </xdr:cNvPr>
        <xdr:cNvSpPr txBox="1"/>
      </xdr:nvSpPr>
      <xdr:spPr>
        <a:xfrm>
          <a:off x="10842791" y="1719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7" name="直線コネクタ 846">
          <a:extLst>
            <a:ext uri="{FF2B5EF4-FFF2-40B4-BE49-F238E27FC236}">
              <a16:creationId xmlns:a16="http://schemas.microsoft.com/office/drawing/2014/main" id="{C17A60CE-1EB5-4090-8BF3-98D0203C0990}"/>
            </a:ext>
          </a:extLst>
        </xdr:cNvPr>
        <xdr:cNvCxnSpPr/>
      </xdr:nvCxnSpPr>
      <xdr:spPr>
        <a:xfrm>
          <a:off x="11207750" y="16954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8" name="テキスト ボックス 847">
          <a:extLst>
            <a:ext uri="{FF2B5EF4-FFF2-40B4-BE49-F238E27FC236}">
              <a16:creationId xmlns:a16="http://schemas.microsoft.com/office/drawing/2014/main" id="{BD56F7CD-A902-4E63-8284-24B1E92968E1}"/>
            </a:ext>
          </a:extLst>
        </xdr:cNvPr>
        <xdr:cNvSpPr txBox="1"/>
      </xdr:nvSpPr>
      <xdr:spPr>
        <a:xfrm>
          <a:off x="10842791" y="16812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49" name="直線コネクタ 848">
          <a:extLst>
            <a:ext uri="{FF2B5EF4-FFF2-40B4-BE49-F238E27FC236}">
              <a16:creationId xmlns:a16="http://schemas.microsoft.com/office/drawing/2014/main" id="{C1633117-3CD3-40F2-A7F1-C562A782F674}"/>
            </a:ext>
          </a:extLst>
        </xdr:cNvPr>
        <xdr:cNvCxnSpPr/>
      </xdr:nvCxnSpPr>
      <xdr:spPr>
        <a:xfrm>
          <a:off x="11207750" y="1657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850" name="テキスト ボックス 849">
          <a:extLst>
            <a:ext uri="{FF2B5EF4-FFF2-40B4-BE49-F238E27FC236}">
              <a16:creationId xmlns:a16="http://schemas.microsoft.com/office/drawing/2014/main" id="{255C3333-EAA9-4B56-93B3-785B11C3E515}"/>
            </a:ext>
          </a:extLst>
        </xdr:cNvPr>
        <xdr:cNvSpPr txBox="1"/>
      </xdr:nvSpPr>
      <xdr:spPr>
        <a:xfrm>
          <a:off x="10906911" y="16431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1" name="直線コネクタ 850">
          <a:extLst>
            <a:ext uri="{FF2B5EF4-FFF2-40B4-BE49-F238E27FC236}">
              <a16:creationId xmlns:a16="http://schemas.microsoft.com/office/drawing/2014/main" id="{0FEFFA7C-E55F-4C3E-AB80-D65964358283}"/>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2" name="【庁舎】&#10;有形固定資産減価償却率グラフ枠">
          <a:extLst>
            <a:ext uri="{FF2B5EF4-FFF2-40B4-BE49-F238E27FC236}">
              <a16:creationId xmlns:a16="http://schemas.microsoft.com/office/drawing/2014/main" id="{B604B749-FE8A-4675-B83C-0A2FDD534022}"/>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853" name="直線コネクタ 852">
          <a:extLst>
            <a:ext uri="{FF2B5EF4-FFF2-40B4-BE49-F238E27FC236}">
              <a16:creationId xmlns:a16="http://schemas.microsoft.com/office/drawing/2014/main" id="{5594D00F-E573-439F-8CA2-A78B05E3B9BB}"/>
            </a:ext>
          </a:extLst>
        </xdr:cNvPr>
        <xdr:cNvCxnSpPr/>
      </xdr:nvCxnSpPr>
      <xdr:spPr>
        <a:xfrm flipV="1">
          <a:off x="14699614" y="165735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854" name="【庁舎】&#10;有形固定資産減価償却率最小値テキスト">
          <a:extLst>
            <a:ext uri="{FF2B5EF4-FFF2-40B4-BE49-F238E27FC236}">
              <a16:creationId xmlns:a16="http://schemas.microsoft.com/office/drawing/2014/main" id="{99757549-6CC0-4726-A0CC-0E46461E0988}"/>
            </a:ext>
          </a:extLst>
        </xdr:cNvPr>
        <xdr:cNvSpPr txBox="1"/>
      </xdr:nvSpPr>
      <xdr:spPr>
        <a:xfrm>
          <a:off x="14738350" y="1784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855" name="直線コネクタ 854">
          <a:extLst>
            <a:ext uri="{FF2B5EF4-FFF2-40B4-BE49-F238E27FC236}">
              <a16:creationId xmlns:a16="http://schemas.microsoft.com/office/drawing/2014/main" id="{F00D5D63-FC14-4574-8660-E16CA7EDD31F}"/>
            </a:ext>
          </a:extLst>
        </xdr:cNvPr>
        <xdr:cNvCxnSpPr/>
      </xdr:nvCxnSpPr>
      <xdr:spPr>
        <a:xfrm>
          <a:off x="14611350" y="17843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856" name="【庁舎】&#10;有形固定資産減価償却率最大値テキスト">
          <a:extLst>
            <a:ext uri="{FF2B5EF4-FFF2-40B4-BE49-F238E27FC236}">
              <a16:creationId xmlns:a16="http://schemas.microsoft.com/office/drawing/2014/main" id="{1AF184F1-3FB0-4B30-9CB6-5CC0CF17A8DA}"/>
            </a:ext>
          </a:extLst>
        </xdr:cNvPr>
        <xdr:cNvSpPr txBox="1"/>
      </xdr:nvSpPr>
      <xdr:spPr>
        <a:xfrm>
          <a:off x="14738350" y="163487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857" name="直線コネクタ 856">
          <a:extLst>
            <a:ext uri="{FF2B5EF4-FFF2-40B4-BE49-F238E27FC236}">
              <a16:creationId xmlns:a16="http://schemas.microsoft.com/office/drawing/2014/main" id="{3FA963A9-E34B-4506-A051-CB9B41CF9FB7}"/>
            </a:ext>
          </a:extLst>
        </xdr:cNvPr>
        <xdr:cNvCxnSpPr/>
      </xdr:nvCxnSpPr>
      <xdr:spPr>
        <a:xfrm>
          <a:off x="14611350" y="16573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77488</xdr:rowOff>
    </xdr:from>
    <xdr:ext cx="405111" cy="259045"/>
    <xdr:sp macro="" textlink="">
      <xdr:nvSpPr>
        <xdr:cNvPr id="858" name="【庁舎】&#10;有形固定資産減価償却率平均値テキスト">
          <a:extLst>
            <a:ext uri="{FF2B5EF4-FFF2-40B4-BE49-F238E27FC236}">
              <a16:creationId xmlns:a16="http://schemas.microsoft.com/office/drawing/2014/main" id="{39F5A478-0CDE-4BC7-8176-6F7C16DD4CDD}"/>
            </a:ext>
          </a:extLst>
        </xdr:cNvPr>
        <xdr:cNvSpPr txBox="1"/>
      </xdr:nvSpPr>
      <xdr:spPr>
        <a:xfrm>
          <a:off x="14738350" y="169938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54611</xdr:rowOff>
    </xdr:from>
    <xdr:to>
      <xdr:col>85</xdr:col>
      <xdr:colOff>177800</xdr:colOff>
      <xdr:row>103</xdr:row>
      <xdr:rowOff>156211</xdr:rowOff>
    </xdr:to>
    <xdr:sp macro="" textlink="">
      <xdr:nvSpPr>
        <xdr:cNvPr id="859" name="フローチャート: 判断 858">
          <a:extLst>
            <a:ext uri="{FF2B5EF4-FFF2-40B4-BE49-F238E27FC236}">
              <a16:creationId xmlns:a16="http://schemas.microsoft.com/office/drawing/2014/main" id="{D9485704-A24F-4193-9A32-BA436711CC26}"/>
            </a:ext>
          </a:extLst>
        </xdr:cNvPr>
        <xdr:cNvSpPr/>
      </xdr:nvSpPr>
      <xdr:spPr>
        <a:xfrm>
          <a:off x="14649450" y="17142461"/>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59689</xdr:rowOff>
    </xdr:from>
    <xdr:to>
      <xdr:col>81</xdr:col>
      <xdr:colOff>101600</xdr:colOff>
      <xdr:row>103</xdr:row>
      <xdr:rowOff>161289</xdr:rowOff>
    </xdr:to>
    <xdr:sp macro="" textlink="">
      <xdr:nvSpPr>
        <xdr:cNvPr id="860" name="フローチャート: 判断 859">
          <a:extLst>
            <a:ext uri="{FF2B5EF4-FFF2-40B4-BE49-F238E27FC236}">
              <a16:creationId xmlns:a16="http://schemas.microsoft.com/office/drawing/2014/main" id="{87B712C6-957B-4534-93A6-15F7A45105EF}"/>
            </a:ext>
          </a:extLst>
        </xdr:cNvPr>
        <xdr:cNvSpPr/>
      </xdr:nvSpPr>
      <xdr:spPr>
        <a:xfrm>
          <a:off x="13887450" y="17147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52070</xdr:rowOff>
    </xdr:from>
    <xdr:to>
      <xdr:col>76</xdr:col>
      <xdr:colOff>165100</xdr:colOff>
      <xdr:row>103</xdr:row>
      <xdr:rowOff>153670</xdr:rowOff>
    </xdr:to>
    <xdr:sp macro="" textlink="">
      <xdr:nvSpPr>
        <xdr:cNvPr id="861" name="フローチャート: 判断 860">
          <a:extLst>
            <a:ext uri="{FF2B5EF4-FFF2-40B4-BE49-F238E27FC236}">
              <a16:creationId xmlns:a16="http://schemas.microsoft.com/office/drawing/2014/main" id="{329F8A9D-B09F-42CF-A645-B76AF7454846}"/>
            </a:ext>
          </a:extLst>
        </xdr:cNvPr>
        <xdr:cNvSpPr/>
      </xdr:nvSpPr>
      <xdr:spPr>
        <a:xfrm>
          <a:off x="13093700" y="17139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53339</xdr:rowOff>
    </xdr:from>
    <xdr:to>
      <xdr:col>72</xdr:col>
      <xdr:colOff>38100</xdr:colOff>
      <xdr:row>103</xdr:row>
      <xdr:rowOff>154939</xdr:rowOff>
    </xdr:to>
    <xdr:sp macro="" textlink="">
      <xdr:nvSpPr>
        <xdr:cNvPr id="862" name="フローチャート: 判断 861">
          <a:extLst>
            <a:ext uri="{FF2B5EF4-FFF2-40B4-BE49-F238E27FC236}">
              <a16:creationId xmlns:a16="http://schemas.microsoft.com/office/drawing/2014/main" id="{110C5522-6851-4D2B-BD14-640E2C2243DB}"/>
            </a:ext>
          </a:extLst>
        </xdr:cNvPr>
        <xdr:cNvSpPr/>
      </xdr:nvSpPr>
      <xdr:spPr>
        <a:xfrm>
          <a:off x="12299950" y="1714118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121920</xdr:rowOff>
    </xdr:from>
    <xdr:to>
      <xdr:col>67</xdr:col>
      <xdr:colOff>101600</xdr:colOff>
      <xdr:row>104</xdr:row>
      <xdr:rowOff>52070</xdr:rowOff>
    </xdr:to>
    <xdr:sp macro="" textlink="">
      <xdr:nvSpPr>
        <xdr:cNvPr id="863" name="フローチャート: 判断 862">
          <a:extLst>
            <a:ext uri="{FF2B5EF4-FFF2-40B4-BE49-F238E27FC236}">
              <a16:creationId xmlns:a16="http://schemas.microsoft.com/office/drawing/2014/main" id="{E65D306B-B33A-4EB2-BB46-0D8C40C68E37}"/>
            </a:ext>
          </a:extLst>
        </xdr:cNvPr>
        <xdr:cNvSpPr/>
      </xdr:nvSpPr>
      <xdr:spPr>
        <a:xfrm>
          <a:off x="11487150" y="17209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4" name="テキスト ボックス 863">
          <a:extLst>
            <a:ext uri="{FF2B5EF4-FFF2-40B4-BE49-F238E27FC236}">
              <a16:creationId xmlns:a16="http://schemas.microsoft.com/office/drawing/2014/main" id="{FE9A47AD-3CD5-4409-9B1B-F86F9B7FAFDB}"/>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5" name="テキスト ボックス 864">
          <a:extLst>
            <a:ext uri="{FF2B5EF4-FFF2-40B4-BE49-F238E27FC236}">
              <a16:creationId xmlns:a16="http://schemas.microsoft.com/office/drawing/2014/main" id="{D33C7E9F-6EAB-48FD-9C17-99CAB2E705CA}"/>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440B50D0-1B6B-41B9-B814-EF46FF80B945}"/>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0BF77722-43D1-493C-85DD-6AFDCE33D1CE}"/>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0056066E-182E-4A82-8340-D8DF01BF80F2}"/>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143511</xdr:rowOff>
    </xdr:from>
    <xdr:to>
      <xdr:col>85</xdr:col>
      <xdr:colOff>177800</xdr:colOff>
      <xdr:row>104</xdr:row>
      <xdr:rowOff>73661</xdr:rowOff>
    </xdr:to>
    <xdr:sp macro="" textlink="">
      <xdr:nvSpPr>
        <xdr:cNvPr id="869" name="楕円 868">
          <a:extLst>
            <a:ext uri="{FF2B5EF4-FFF2-40B4-BE49-F238E27FC236}">
              <a16:creationId xmlns:a16="http://schemas.microsoft.com/office/drawing/2014/main" id="{30301A67-97F0-4E7D-80FF-B0FBE77F3916}"/>
            </a:ext>
          </a:extLst>
        </xdr:cNvPr>
        <xdr:cNvSpPr/>
      </xdr:nvSpPr>
      <xdr:spPr>
        <a:xfrm>
          <a:off x="14649450" y="17231361"/>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121938</xdr:rowOff>
    </xdr:from>
    <xdr:ext cx="405111" cy="259045"/>
    <xdr:sp macro="" textlink="">
      <xdr:nvSpPr>
        <xdr:cNvPr id="870" name="【庁舎】&#10;有形固定資産減価償却率該当値テキスト">
          <a:extLst>
            <a:ext uri="{FF2B5EF4-FFF2-40B4-BE49-F238E27FC236}">
              <a16:creationId xmlns:a16="http://schemas.microsoft.com/office/drawing/2014/main" id="{6066EA00-A0C6-4837-AEA2-C92C83C7B7DE}"/>
            </a:ext>
          </a:extLst>
        </xdr:cNvPr>
        <xdr:cNvSpPr txBox="1"/>
      </xdr:nvSpPr>
      <xdr:spPr>
        <a:xfrm>
          <a:off x="14738350" y="17209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165100</xdr:rowOff>
    </xdr:from>
    <xdr:to>
      <xdr:col>81</xdr:col>
      <xdr:colOff>101600</xdr:colOff>
      <xdr:row>104</xdr:row>
      <xdr:rowOff>95250</xdr:rowOff>
    </xdr:to>
    <xdr:sp macro="" textlink="">
      <xdr:nvSpPr>
        <xdr:cNvPr id="871" name="楕円 870">
          <a:extLst>
            <a:ext uri="{FF2B5EF4-FFF2-40B4-BE49-F238E27FC236}">
              <a16:creationId xmlns:a16="http://schemas.microsoft.com/office/drawing/2014/main" id="{03D6F669-DD9E-4210-9935-750B7EF2DD6B}"/>
            </a:ext>
          </a:extLst>
        </xdr:cNvPr>
        <xdr:cNvSpPr/>
      </xdr:nvSpPr>
      <xdr:spPr>
        <a:xfrm>
          <a:off x="13887450" y="1725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22861</xdr:rowOff>
    </xdr:from>
    <xdr:to>
      <xdr:col>85</xdr:col>
      <xdr:colOff>127000</xdr:colOff>
      <xdr:row>104</xdr:row>
      <xdr:rowOff>44450</xdr:rowOff>
    </xdr:to>
    <xdr:cxnSp macro="">
      <xdr:nvCxnSpPr>
        <xdr:cNvPr id="872" name="直線コネクタ 871">
          <a:extLst>
            <a:ext uri="{FF2B5EF4-FFF2-40B4-BE49-F238E27FC236}">
              <a16:creationId xmlns:a16="http://schemas.microsoft.com/office/drawing/2014/main" id="{6D7B870A-12BF-49C7-965D-D372B786D0D1}"/>
            </a:ext>
          </a:extLst>
        </xdr:cNvPr>
        <xdr:cNvCxnSpPr/>
      </xdr:nvCxnSpPr>
      <xdr:spPr>
        <a:xfrm flipV="1">
          <a:off x="13938250" y="17282161"/>
          <a:ext cx="762000" cy="21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128270</xdr:rowOff>
    </xdr:from>
    <xdr:to>
      <xdr:col>76</xdr:col>
      <xdr:colOff>165100</xdr:colOff>
      <xdr:row>104</xdr:row>
      <xdr:rowOff>58420</xdr:rowOff>
    </xdr:to>
    <xdr:sp macro="" textlink="">
      <xdr:nvSpPr>
        <xdr:cNvPr id="873" name="楕円 872">
          <a:extLst>
            <a:ext uri="{FF2B5EF4-FFF2-40B4-BE49-F238E27FC236}">
              <a16:creationId xmlns:a16="http://schemas.microsoft.com/office/drawing/2014/main" id="{CD52436A-54F4-43A4-8011-670C9A8C6D53}"/>
            </a:ext>
          </a:extLst>
        </xdr:cNvPr>
        <xdr:cNvSpPr/>
      </xdr:nvSpPr>
      <xdr:spPr>
        <a:xfrm>
          <a:off x="13093700" y="1721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7620</xdr:rowOff>
    </xdr:from>
    <xdr:to>
      <xdr:col>81</xdr:col>
      <xdr:colOff>50800</xdr:colOff>
      <xdr:row>104</xdr:row>
      <xdr:rowOff>44450</xdr:rowOff>
    </xdr:to>
    <xdr:cxnSp macro="">
      <xdr:nvCxnSpPr>
        <xdr:cNvPr id="874" name="直線コネクタ 873">
          <a:extLst>
            <a:ext uri="{FF2B5EF4-FFF2-40B4-BE49-F238E27FC236}">
              <a16:creationId xmlns:a16="http://schemas.microsoft.com/office/drawing/2014/main" id="{DECF8D99-BB43-427D-A045-A6B34139B307}"/>
            </a:ext>
          </a:extLst>
        </xdr:cNvPr>
        <xdr:cNvCxnSpPr/>
      </xdr:nvCxnSpPr>
      <xdr:spPr>
        <a:xfrm>
          <a:off x="13144500" y="17266920"/>
          <a:ext cx="793750" cy="36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91439</xdr:rowOff>
    </xdr:from>
    <xdr:to>
      <xdr:col>72</xdr:col>
      <xdr:colOff>38100</xdr:colOff>
      <xdr:row>104</xdr:row>
      <xdr:rowOff>21589</xdr:rowOff>
    </xdr:to>
    <xdr:sp macro="" textlink="">
      <xdr:nvSpPr>
        <xdr:cNvPr id="875" name="楕円 874">
          <a:extLst>
            <a:ext uri="{FF2B5EF4-FFF2-40B4-BE49-F238E27FC236}">
              <a16:creationId xmlns:a16="http://schemas.microsoft.com/office/drawing/2014/main" id="{FBCC39D1-34E2-44C0-8D23-E0ABCDEDC4D9}"/>
            </a:ext>
          </a:extLst>
        </xdr:cNvPr>
        <xdr:cNvSpPr/>
      </xdr:nvSpPr>
      <xdr:spPr>
        <a:xfrm>
          <a:off x="12299950" y="1717928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142239</xdr:rowOff>
    </xdr:from>
    <xdr:to>
      <xdr:col>76</xdr:col>
      <xdr:colOff>114300</xdr:colOff>
      <xdr:row>104</xdr:row>
      <xdr:rowOff>7620</xdr:rowOff>
    </xdr:to>
    <xdr:cxnSp macro="">
      <xdr:nvCxnSpPr>
        <xdr:cNvPr id="876" name="直線コネクタ 875">
          <a:extLst>
            <a:ext uri="{FF2B5EF4-FFF2-40B4-BE49-F238E27FC236}">
              <a16:creationId xmlns:a16="http://schemas.microsoft.com/office/drawing/2014/main" id="{709C9A21-F62D-4903-BA6D-5896C8F9AC2D}"/>
            </a:ext>
          </a:extLst>
        </xdr:cNvPr>
        <xdr:cNvCxnSpPr/>
      </xdr:nvCxnSpPr>
      <xdr:spPr>
        <a:xfrm>
          <a:off x="12344400" y="17230089"/>
          <a:ext cx="800100" cy="36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57150</xdr:rowOff>
    </xdr:from>
    <xdr:to>
      <xdr:col>67</xdr:col>
      <xdr:colOff>101600</xdr:colOff>
      <xdr:row>103</xdr:row>
      <xdr:rowOff>158750</xdr:rowOff>
    </xdr:to>
    <xdr:sp macro="" textlink="">
      <xdr:nvSpPr>
        <xdr:cNvPr id="877" name="楕円 876">
          <a:extLst>
            <a:ext uri="{FF2B5EF4-FFF2-40B4-BE49-F238E27FC236}">
              <a16:creationId xmlns:a16="http://schemas.microsoft.com/office/drawing/2014/main" id="{F02F360F-05D7-462A-844A-797208F8AB2A}"/>
            </a:ext>
          </a:extLst>
        </xdr:cNvPr>
        <xdr:cNvSpPr/>
      </xdr:nvSpPr>
      <xdr:spPr>
        <a:xfrm>
          <a:off x="11487150" y="1714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107950</xdr:rowOff>
    </xdr:from>
    <xdr:to>
      <xdr:col>71</xdr:col>
      <xdr:colOff>177800</xdr:colOff>
      <xdr:row>103</xdr:row>
      <xdr:rowOff>142239</xdr:rowOff>
    </xdr:to>
    <xdr:cxnSp macro="">
      <xdr:nvCxnSpPr>
        <xdr:cNvPr id="878" name="直線コネクタ 877">
          <a:extLst>
            <a:ext uri="{FF2B5EF4-FFF2-40B4-BE49-F238E27FC236}">
              <a16:creationId xmlns:a16="http://schemas.microsoft.com/office/drawing/2014/main" id="{ABB2ADD4-3A33-4923-8DB8-4EAE2CF68265}"/>
            </a:ext>
          </a:extLst>
        </xdr:cNvPr>
        <xdr:cNvCxnSpPr/>
      </xdr:nvCxnSpPr>
      <xdr:spPr>
        <a:xfrm>
          <a:off x="11537950" y="17195800"/>
          <a:ext cx="80645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6366</xdr:rowOff>
    </xdr:from>
    <xdr:ext cx="405111" cy="259045"/>
    <xdr:sp macro="" textlink="">
      <xdr:nvSpPr>
        <xdr:cNvPr id="879" name="n_1aveValue【庁舎】&#10;有形固定資産減価償却率">
          <a:extLst>
            <a:ext uri="{FF2B5EF4-FFF2-40B4-BE49-F238E27FC236}">
              <a16:creationId xmlns:a16="http://schemas.microsoft.com/office/drawing/2014/main" id="{78C10306-CE51-4183-8277-FE36C765EE09}"/>
            </a:ext>
          </a:extLst>
        </xdr:cNvPr>
        <xdr:cNvSpPr txBox="1"/>
      </xdr:nvSpPr>
      <xdr:spPr>
        <a:xfrm>
          <a:off x="13742044" y="16922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170197</xdr:rowOff>
    </xdr:from>
    <xdr:ext cx="405111" cy="259045"/>
    <xdr:sp macro="" textlink="">
      <xdr:nvSpPr>
        <xdr:cNvPr id="880" name="n_2aveValue【庁舎】&#10;有形固定資産減価償却率">
          <a:extLst>
            <a:ext uri="{FF2B5EF4-FFF2-40B4-BE49-F238E27FC236}">
              <a16:creationId xmlns:a16="http://schemas.microsoft.com/office/drawing/2014/main" id="{A1DAC6FE-F6DB-4D12-8F1E-28589C1070F8}"/>
            </a:ext>
          </a:extLst>
        </xdr:cNvPr>
        <xdr:cNvSpPr txBox="1"/>
      </xdr:nvSpPr>
      <xdr:spPr>
        <a:xfrm>
          <a:off x="12960994" y="1691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xdr:rowOff>
    </xdr:from>
    <xdr:ext cx="405111" cy="259045"/>
    <xdr:sp macro="" textlink="">
      <xdr:nvSpPr>
        <xdr:cNvPr id="881" name="n_3aveValue【庁舎】&#10;有形固定資産減価償却率">
          <a:extLst>
            <a:ext uri="{FF2B5EF4-FFF2-40B4-BE49-F238E27FC236}">
              <a16:creationId xmlns:a16="http://schemas.microsoft.com/office/drawing/2014/main" id="{D2C4D688-76DB-4980-837E-4EDC76FD0509}"/>
            </a:ext>
          </a:extLst>
        </xdr:cNvPr>
        <xdr:cNvSpPr txBox="1"/>
      </xdr:nvSpPr>
      <xdr:spPr>
        <a:xfrm>
          <a:off x="12167244" y="16916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43197</xdr:rowOff>
    </xdr:from>
    <xdr:ext cx="405111" cy="259045"/>
    <xdr:sp macro="" textlink="">
      <xdr:nvSpPr>
        <xdr:cNvPr id="882" name="n_4aveValue【庁舎】&#10;有形固定資産減価償却率">
          <a:extLst>
            <a:ext uri="{FF2B5EF4-FFF2-40B4-BE49-F238E27FC236}">
              <a16:creationId xmlns:a16="http://schemas.microsoft.com/office/drawing/2014/main" id="{3BB608E2-6525-4594-878B-7C17715C2ECA}"/>
            </a:ext>
          </a:extLst>
        </xdr:cNvPr>
        <xdr:cNvSpPr txBox="1"/>
      </xdr:nvSpPr>
      <xdr:spPr>
        <a:xfrm>
          <a:off x="11354444" y="17302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86377</xdr:rowOff>
    </xdr:from>
    <xdr:ext cx="405111" cy="259045"/>
    <xdr:sp macro="" textlink="">
      <xdr:nvSpPr>
        <xdr:cNvPr id="883" name="n_1mainValue【庁舎】&#10;有形固定資産減価償却率">
          <a:extLst>
            <a:ext uri="{FF2B5EF4-FFF2-40B4-BE49-F238E27FC236}">
              <a16:creationId xmlns:a16="http://schemas.microsoft.com/office/drawing/2014/main" id="{BBB87A0E-5DEA-49C0-B90E-7BA2741F4B1B}"/>
            </a:ext>
          </a:extLst>
        </xdr:cNvPr>
        <xdr:cNvSpPr txBox="1"/>
      </xdr:nvSpPr>
      <xdr:spPr>
        <a:xfrm>
          <a:off x="13742044" y="1734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49547</xdr:rowOff>
    </xdr:from>
    <xdr:ext cx="405111" cy="259045"/>
    <xdr:sp macro="" textlink="">
      <xdr:nvSpPr>
        <xdr:cNvPr id="884" name="n_2mainValue【庁舎】&#10;有形固定資産減価償却率">
          <a:extLst>
            <a:ext uri="{FF2B5EF4-FFF2-40B4-BE49-F238E27FC236}">
              <a16:creationId xmlns:a16="http://schemas.microsoft.com/office/drawing/2014/main" id="{E2E7415B-358B-457F-BA8C-1EEF029605A2}"/>
            </a:ext>
          </a:extLst>
        </xdr:cNvPr>
        <xdr:cNvSpPr txBox="1"/>
      </xdr:nvSpPr>
      <xdr:spPr>
        <a:xfrm>
          <a:off x="12960994" y="17308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12716</xdr:rowOff>
    </xdr:from>
    <xdr:ext cx="405111" cy="259045"/>
    <xdr:sp macro="" textlink="">
      <xdr:nvSpPr>
        <xdr:cNvPr id="885" name="n_3mainValue【庁舎】&#10;有形固定資産減価償却率">
          <a:extLst>
            <a:ext uri="{FF2B5EF4-FFF2-40B4-BE49-F238E27FC236}">
              <a16:creationId xmlns:a16="http://schemas.microsoft.com/office/drawing/2014/main" id="{5B9808E0-17FE-4679-98D2-6196CC0FB404}"/>
            </a:ext>
          </a:extLst>
        </xdr:cNvPr>
        <xdr:cNvSpPr txBox="1"/>
      </xdr:nvSpPr>
      <xdr:spPr>
        <a:xfrm>
          <a:off x="12167244" y="17272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3827</xdr:rowOff>
    </xdr:from>
    <xdr:ext cx="405111" cy="259045"/>
    <xdr:sp macro="" textlink="">
      <xdr:nvSpPr>
        <xdr:cNvPr id="886" name="n_4mainValue【庁舎】&#10;有形固定資産減価償却率">
          <a:extLst>
            <a:ext uri="{FF2B5EF4-FFF2-40B4-BE49-F238E27FC236}">
              <a16:creationId xmlns:a16="http://schemas.microsoft.com/office/drawing/2014/main" id="{651844C7-E792-4852-B50C-38B6A107480E}"/>
            </a:ext>
          </a:extLst>
        </xdr:cNvPr>
        <xdr:cNvSpPr txBox="1"/>
      </xdr:nvSpPr>
      <xdr:spPr>
        <a:xfrm>
          <a:off x="11354444" y="16920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7" name="正方形/長方形 886">
          <a:extLst>
            <a:ext uri="{FF2B5EF4-FFF2-40B4-BE49-F238E27FC236}">
              <a16:creationId xmlns:a16="http://schemas.microsoft.com/office/drawing/2014/main" id="{D494E302-343F-44A9-A1A9-B7BA171D152D}"/>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8" name="正方形/長方形 887">
          <a:extLst>
            <a:ext uri="{FF2B5EF4-FFF2-40B4-BE49-F238E27FC236}">
              <a16:creationId xmlns:a16="http://schemas.microsoft.com/office/drawing/2014/main" id="{0ED9646A-C180-4856-B89E-2EB61473901F}"/>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9" name="正方形/長方形 888">
          <a:extLst>
            <a:ext uri="{FF2B5EF4-FFF2-40B4-BE49-F238E27FC236}">
              <a16:creationId xmlns:a16="http://schemas.microsoft.com/office/drawing/2014/main" id="{1CCBC84D-DAD4-4D38-A572-6CA85805E5A9}"/>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0" name="正方形/長方形 889">
          <a:extLst>
            <a:ext uri="{FF2B5EF4-FFF2-40B4-BE49-F238E27FC236}">
              <a16:creationId xmlns:a16="http://schemas.microsoft.com/office/drawing/2014/main" id="{EC944495-0ED5-4487-A31C-DB42683EA33C}"/>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1" name="正方形/長方形 890">
          <a:extLst>
            <a:ext uri="{FF2B5EF4-FFF2-40B4-BE49-F238E27FC236}">
              <a16:creationId xmlns:a16="http://schemas.microsoft.com/office/drawing/2014/main" id="{12A523C0-D36E-4A51-9877-D7A2214C7D52}"/>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2" name="正方形/長方形 891">
          <a:extLst>
            <a:ext uri="{FF2B5EF4-FFF2-40B4-BE49-F238E27FC236}">
              <a16:creationId xmlns:a16="http://schemas.microsoft.com/office/drawing/2014/main" id="{0EEA074D-13F0-4663-A0F1-3E3854A2DB77}"/>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3" name="正方形/長方形 892">
          <a:extLst>
            <a:ext uri="{FF2B5EF4-FFF2-40B4-BE49-F238E27FC236}">
              <a16:creationId xmlns:a16="http://schemas.microsoft.com/office/drawing/2014/main" id="{7337E1E9-7792-43D2-90EC-E748FAC2E39A}"/>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4" name="正方形/長方形 893">
          <a:extLst>
            <a:ext uri="{FF2B5EF4-FFF2-40B4-BE49-F238E27FC236}">
              <a16:creationId xmlns:a16="http://schemas.microsoft.com/office/drawing/2014/main" id="{388BB5C3-368E-4C82-BFE7-ECBBFCAAF6A0}"/>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5" name="テキスト ボックス 894">
          <a:extLst>
            <a:ext uri="{FF2B5EF4-FFF2-40B4-BE49-F238E27FC236}">
              <a16:creationId xmlns:a16="http://schemas.microsoft.com/office/drawing/2014/main" id="{886EA2E2-0184-4AB1-B3AD-0993669C9F90}"/>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6" name="直線コネクタ 895">
          <a:extLst>
            <a:ext uri="{FF2B5EF4-FFF2-40B4-BE49-F238E27FC236}">
              <a16:creationId xmlns:a16="http://schemas.microsoft.com/office/drawing/2014/main" id="{8203D27B-CF13-4125-B5CF-08FF66930225}"/>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97" name="テキスト ボックス 896">
          <a:extLst>
            <a:ext uri="{FF2B5EF4-FFF2-40B4-BE49-F238E27FC236}">
              <a16:creationId xmlns:a16="http://schemas.microsoft.com/office/drawing/2014/main" id="{A94F98B9-07FD-42B0-9D54-D6C9A4CB1E4B}"/>
            </a:ext>
          </a:extLst>
        </xdr:cNvPr>
        <xdr:cNvSpPr txBox="1"/>
      </xdr:nvSpPr>
      <xdr:spPr>
        <a:xfrm>
          <a:off x="1604917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898" name="直線コネクタ 897">
          <a:extLst>
            <a:ext uri="{FF2B5EF4-FFF2-40B4-BE49-F238E27FC236}">
              <a16:creationId xmlns:a16="http://schemas.microsoft.com/office/drawing/2014/main" id="{DFFE205E-9E9D-4A37-9698-C90D04988562}"/>
            </a:ext>
          </a:extLst>
        </xdr:cNvPr>
        <xdr:cNvCxnSpPr/>
      </xdr:nvCxnSpPr>
      <xdr:spPr>
        <a:xfrm>
          <a:off x="16459200" y="1809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9" name="テキスト ボックス 898">
          <a:extLst>
            <a:ext uri="{FF2B5EF4-FFF2-40B4-BE49-F238E27FC236}">
              <a16:creationId xmlns:a16="http://schemas.microsoft.com/office/drawing/2014/main" id="{2DB3E33B-A2C5-429C-B236-DE763DB0BC28}"/>
            </a:ext>
          </a:extLst>
        </xdr:cNvPr>
        <xdr:cNvSpPr txBox="1"/>
      </xdr:nvSpPr>
      <xdr:spPr>
        <a:xfrm>
          <a:off x="1604917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0" name="直線コネクタ 899">
          <a:extLst>
            <a:ext uri="{FF2B5EF4-FFF2-40B4-BE49-F238E27FC236}">
              <a16:creationId xmlns:a16="http://schemas.microsoft.com/office/drawing/2014/main" id="{3C4C704A-4B07-4D4B-9553-3155FD0A376F}"/>
            </a:ext>
          </a:extLst>
        </xdr:cNvPr>
        <xdr:cNvCxnSpPr/>
      </xdr:nvCxnSpPr>
      <xdr:spPr>
        <a:xfrm>
          <a:off x="16459200" y="17716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1" name="テキスト ボックス 900">
          <a:extLst>
            <a:ext uri="{FF2B5EF4-FFF2-40B4-BE49-F238E27FC236}">
              <a16:creationId xmlns:a16="http://schemas.microsoft.com/office/drawing/2014/main" id="{E9CA1D61-CF18-4984-8346-500AACD9570D}"/>
            </a:ext>
          </a:extLst>
        </xdr:cNvPr>
        <xdr:cNvSpPr txBox="1"/>
      </xdr:nvSpPr>
      <xdr:spPr>
        <a:xfrm>
          <a:off x="16049171" y="17574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2" name="直線コネクタ 901">
          <a:extLst>
            <a:ext uri="{FF2B5EF4-FFF2-40B4-BE49-F238E27FC236}">
              <a16:creationId xmlns:a16="http://schemas.microsoft.com/office/drawing/2014/main" id="{9A4C12CC-3B74-4CA3-A0BA-139ED216EC20}"/>
            </a:ext>
          </a:extLst>
        </xdr:cNvPr>
        <xdr:cNvCxnSpPr/>
      </xdr:nvCxnSpPr>
      <xdr:spPr>
        <a:xfrm>
          <a:off x="16459200" y="1733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3" name="テキスト ボックス 902">
          <a:extLst>
            <a:ext uri="{FF2B5EF4-FFF2-40B4-BE49-F238E27FC236}">
              <a16:creationId xmlns:a16="http://schemas.microsoft.com/office/drawing/2014/main" id="{DE2461FB-1ACA-470D-8C2A-F34650BE3FCA}"/>
            </a:ext>
          </a:extLst>
        </xdr:cNvPr>
        <xdr:cNvSpPr txBox="1"/>
      </xdr:nvSpPr>
      <xdr:spPr>
        <a:xfrm>
          <a:off x="1604917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4" name="直線コネクタ 903">
          <a:extLst>
            <a:ext uri="{FF2B5EF4-FFF2-40B4-BE49-F238E27FC236}">
              <a16:creationId xmlns:a16="http://schemas.microsoft.com/office/drawing/2014/main" id="{1207CA3E-ABE6-4490-A437-980DBA56EF0E}"/>
            </a:ext>
          </a:extLst>
        </xdr:cNvPr>
        <xdr:cNvCxnSpPr/>
      </xdr:nvCxnSpPr>
      <xdr:spPr>
        <a:xfrm>
          <a:off x="16459200" y="1695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5" name="テキスト ボックス 904">
          <a:extLst>
            <a:ext uri="{FF2B5EF4-FFF2-40B4-BE49-F238E27FC236}">
              <a16:creationId xmlns:a16="http://schemas.microsoft.com/office/drawing/2014/main" id="{0B5462FE-CA85-4050-9425-362599A2C4E8}"/>
            </a:ext>
          </a:extLst>
        </xdr:cNvPr>
        <xdr:cNvSpPr txBox="1"/>
      </xdr:nvSpPr>
      <xdr:spPr>
        <a:xfrm>
          <a:off x="1604917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06" name="直線コネクタ 905">
          <a:extLst>
            <a:ext uri="{FF2B5EF4-FFF2-40B4-BE49-F238E27FC236}">
              <a16:creationId xmlns:a16="http://schemas.microsoft.com/office/drawing/2014/main" id="{FB4D811D-F874-4D8D-AB52-2A32E62193EB}"/>
            </a:ext>
          </a:extLst>
        </xdr:cNvPr>
        <xdr:cNvCxnSpPr/>
      </xdr:nvCxnSpPr>
      <xdr:spPr>
        <a:xfrm>
          <a:off x="16459200" y="1657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7" name="テキスト ボックス 906">
          <a:extLst>
            <a:ext uri="{FF2B5EF4-FFF2-40B4-BE49-F238E27FC236}">
              <a16:creationId xmlns:a16="http://schemas.microsoft.com/office/drawing/2014/main" id="{C955B212-CAA5-49F3-A123-67FC30C393D4}"/>
            </a:ext>
          </a:extLst>
        </xdr:cNvPr>
        <xdr:cNvSpPr txBox="1"/>
      </xdr:nvSpPr>
      <xdr:spPr>
        <a:xfrm>
          <a:off x="16049171" y="1643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8" name="直線コネクタ 907">
          <a:extLst>
            <a:ext uri="{FF2B5EF4-FFF2-40B4-BE49-F238E27FC236}">
              <a16:creationId xmlns:a16="http://schemas.microsoft.com/office/drawing/2014/main" id="{F71CFAC3-1DE8-42AD-ACBD-1F56C1FE3911}"/>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9" name="テキスト ボックス 908">
          <a:extLst>
            <a:ext uri="{FF2B5EF4-FFF2-40B4-BE49-F238E27FC236}">
              <a16:creationId xmlns:a16="http://schemas.microsoft.com/office/drawing/2014/main" id="{566730FA-979B-4D0B-AF12-60DC6645902B}"/>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0" name="【庁舎】&#10;一人当たり面積グラフ枠">
          <a:extLst>
            <a:ext uri="{FF2B5EF4-FFF2-40B4-BE49-F238E27FC236}">
              <a16:creationId xmlns:a16="http://schemas.microsoft.com/office/drawing/2014/main" id="{C08A58FF-D26B-4FFD-9302-D82CCEF04B26}"/>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106680</xdr:rowOff>
    </xdr:from>
    <xdr:to>
      <xdr:col>116</xdr:col>
      <xdr:colOff>62864</xdr:colOff>
      <xdr:row>109</xdr:row>
      <xdr:rowOff>30480</xdr:rowOff>
    </xdr:to>
    <xdr:cxnSp macro="">
      <xdr:nvCxnSpPr>
        <xdr:cNvPr id="911" name="直線コネクタ 910">
          <a:extLst>
            <a:ext uri="{FF2B5EF4-FFF2-40B4-BE49-F238E27FC236}">
              <a16:creationId xmlns:a16="http://schemas.microsoft.com/office/drawing/2014/main" id="{69694907-81ED-4DC8-9FF3-9E0D959DC575}"/>
            </a:ext>
          </a:extLst>
        </xdr:cNvPr>
        <xdr:cNvCxnSpPr/>
      </xdr:nvCxnSpPr>
      <xdr:spPr>
        <a:xfrm flipV="1">
          <a:off x="19951064" y="16508730"/>
          <a:ext cx="0" cy="163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34307</xdr:rowOff>
    </xdr:from>
    <xdr:ext cx="469744" cy="259045"/>
    <xdr:sp macro="" textlink="">
      <xdr:nvSpPr>
        <xdr:cNvPr id="912" name="【庁舎】&#10;一人当たり面積最小値テキスト">
          <a:extLst>
            <a:ext uri="{FF2B5EF4-FFF2-40B4-BE49-F238E27FC236}">
              <a16:creationId xmlns:a16="http://schemas.microsoft.com/office/drawing/2014/main" id="{8F24AECB-95DC-4FAD-B47A-9BFFBA7124D0}"/>
            </a:ext>
          </a:extLst>
        </xdr:cNvPr>
        <xdr:cNvSpPr txBox="1"/>
      </xdr:nvSpPr>
      <xdr:spPr>
        <a:xfrm>
          <a:off x="19989800" y="1815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30480</xdr:rowOff>
    </xdr:from>
    <xdr:to>
      <xdr:col>116</xdr:col>
      <xdr:colOff>152400</xdr:colOff>
      <xdr:row>109</xdr:row>
      <xdr:rowOff>30480</xdr:rowOff>
    </xdr:to>
    <xdr:cxnSp macro="">
      <xdr:nvCxnSpPr>
        <xdr:cNvPr id="913" name="直線コネクタ 912">
          <a:extLst>
            <a:ext uri="{FF2B5EF4-FFF2-40B4-BE49-F238E27FC236}">
              <a16:creationId xmlns:a16="http://schemas.microsoft.com/office/drawing/2014/main" id="{7CFCCF7F-723B-4B6A-8E4B-2DF2C1387A4D}"/>
            </a:ext>
          </a:extLst>
        </xdr:cNvPr>
        <xdr:cNvCxnSpPr/>
      </xdr:nvCxnSpPr>
      <xdr:spPr>
        <a:xfrm>
          <a:off x="19881850" y="181470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53357</xdr:rowOff>
    </xdr:from>
    <xdr:ext cx="469744" cy="259045"/>
    <xdr:sp macro="" textlink="">
      <xdr:nvSpPr>
        <xdr:cNvPr id="914" name="【庁舎】&#10;一人当たり面積最大値テキスト">
          <a:extLst>
            <a:ext uri="{FF2B5EF4-FFF2-40B4-BE49-F238E27FC236}">
              <a16:creationId xmlns:a16="http://schemas.microsoft.com/office/drawing/2014/main" id="{334E98CB-64EC-4646-A1EF-FA6DC60422C2}"/>
            </a:ext>
          </a:extLst>
        </xdr:cNvPr>
        <xdr:cNvSpPr txBox="1"/>
      </xdr:nvSpPr>
      <xdr:spPr>
        <a:xfrm>
          <a:off x="19989800" y="16283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106680</xdr:rowOff>
    </xdr:from>
    <xdr:to>
      <xdr:col>116</xdr:col>
      <xdr:colOff>152400</xdr:colOff>
      <xdr:row>99</xdr:row>
      <xdr:rowOff>106680</xdr:rowOff>
    </xdr:to>
    <xdr:cxnSp macro="">
      <xdr:nvCxnSpPr>
        <xdr:cNvPr id="915" name="直線コネクタ 914">
          <a:extLst>
            <a:ext uri="{FF2B5EF4-FFF2-40B4-BE49-F238E27FC236}">
              <a16:creationId xmlns:a16="http://schemas.microsoft.com/office/drawing/2014/main" id="{9B7C93FC-0CFE-4521-82EF-5F9A3C3A6935}"/>
            </a:ext>
          </a:extLst>
        </xdr:cNvPr>
        <xdr:cNvCxnSpPr/>
      </xdr:nvCxnSpPr>
      <xdr:spPr>
        <a:xfrm>
          <a:off x="19881850" y="165087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19702</xdr:rowOff>
    </xdr:from>
    <xdr:ext cx="469744" cy="259045"/>
    <xdr:sp macro="" textlink="">
      <xdr:nvSpPr>
        <xdr:cNvPr id="916" name="【庁舎】&#10;一人当たり面積平均値テキスト">
          <a:extLst>
            <a:ext uri="{FF2B5EF4-FFF2-40B4-BE49-F238E27FC236}">
              <a16:creationId xmlns:a16="http://schemas.microsoft.com/office/drawing/2014/main" id="{40379854-A2ED-44A8-86F8-CFD8DC580405}"/>
            </a:ext>
          </a:extLst>
        </xdr:cNvPr>
        <xdr:cNvSpPr txBox="1"/>
      </xdr:nvSpPr>
      <xdr:spPr>
        <a:xfrm>
          <a:off x="19989800" y="176219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168275</xdr:rowOff>
    </xdr:from>
    <xdr:to>
      <xdr:col>116</xdr:col>
      <xdr:colOff>114300</xdr:colOff>
      <xdr:row>107</xdr:row>
      <xdr:rowOff>98425</xdr:rowOff>
    </xdr:to>
    <xdr:sp macro="" textlink="">
      <xdr:nvSpPr>
        <xdr:cNvPr id="917" name="フローチャート: 判断 916">
          <a:extLst>
            <a:ext uri="{FF2B5EF4-FFF2-40B4-BE49-F238E27FC236}">
              <a16:creationId xmlns:a16="http://schemas.microsoft.com/office/drawing/2014/main" id="{213EB73F-CB26-4DE3-A7AC-51E23FC6832E}"/>
            </a:ext>
          </a:extLst>
        </xdr:cNvPr>
        <xdr:cNvSpPr/>
      </xdr:nvSpPr>
      <xdr:spPr>
        <a:xfrm>
          <a:off x="19900900" y="1777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19686</xdr:rowOff>
    </xdr:from>
    <xdr:to>
      <xdr:col>112</xdr:col>
      <xdr:colOff>38100</xdr:colOff>
      <xdr:row>107</xdr:row>
      <xdr:rowOff>121286</xdr:rowOff>
    </xdr:to>
    <xdr:sp macro="" textlink="">
      <xdr:nvSpPr>
        <xdr:cNvPr id="918" name="フローチャート: 判断 917">
          <a:extLst>
            <a:ext uri="{FF2B5EF4-FFF2-40B4-BE49-F238E27FC236}">
              <a16:creationId xmlns:a16="http://schemas.microsoft.com/office/drawing/2014/main" id="{B5B0F7BD-E25F-4030-8FBB-1783793878D6}"/>
            </a:ext>
          </a:extLst>
        </xdr:cNvPr>
        <xdr:cNvSpPr/>
      </xdr:nvSpPr>
      <xdr:spPr>
        <a:xfrm>
          <a:off x="19157950" y="1779333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10161</xdr:rowOff>
    </xdr:from>
    <xdr:to>
      <xdr:col>107</xdr:col>
      <xdr:colOff>101600</xdr:colOff>
      <xdr:row>107</xdr:row>
      <xdr:rowOff>111761</xdr:rowOff>
    </xdr:to>
    <xdr:sp macro="" textlink="">
      <xdr:nvSpPr>
        <xdr:cNvPr id="919" name="フローチャート: 判断 918">
          <a:extLst>
            <a:ext uri="{FF2B5EF4-FFF2-40B4-BE49-F238E27FC236}">
              <a16:creationId xmlns:a16="http://schemas.microsoft.com/office/drawing/2014/main" id="{AAC0D475-6C33-4622-821C-257E6290B460}"/>
            </a:ext>
          </a:extLst>
        </xdr:cNvPr>
        <xdr:cNvSpPr/>
      </xdr:nvSpPr>
      <xdr:spPr>
        <a:xfrm>
          <a:off x="18345150" y="1778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12064</xdr:rowOff>
    </xdr:from>
    <xdr:to>
      <xdr:col>102</xdr:col>
      <xdr:colOff>165100</xdr:colOff>
      <xdr:row>107</xdr:row>
      <xdr:rowOff>113664</xdr:rowOff>
    </xdr:to>
    <xdr:sp macro="" textlink="">
      <xdr:nvSpPr>
        <xdr:cNvPr id="920" name="フローチャート: 判断 919">
          <a:extLst>
            <a:ext uri="{FF2B5EF4-FFF2-40B4-BE49-F238E27FC236}">
              <a16:creationId xmlns:a16="http://schemas.microsoft.com/office/drawing/2014/main" id="{E215C8AB-975E-4006-8096-2BE87E789AF0}"/>
            </a:ext>
          </a:extLst>
        </xdr:cNvPr>
        <xdr:cNvSpPr/>
      </xdr:nvSpPr>
      <xdr:spPr>
        <a:xfrm>
          <a:off x="17551400" y="1778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170180</xdr:rowOff>
    </xdr:from>
    <xdr:to>
      <xdr:col>98</xdr:col>
      <xdr:colOff>38100</xdr:colOff>
      <xdr:row>107</xdr:row>
      <xdr:rowOff>100330</xdr:rowOff>
    </xdr:to>
    <xdr:sp macro="" textlink="">
      <xdr:nvSpPr>
        <xdr:cNvPr id="921" name="フローチャート: 判断 920">
          <a:extLst>
            <a:ext uri="{FF2B5EF4-FFF2-40B4-BE49-F238E27FC236}">
              <a16:creationId xmlns:a16="http://schemas.microsoft.com/office/drawing/2014/main" id="{BB6DE053-A9BF-4B77-A1B7-8A981F3B7F1F}"/>
            </a:ext>
          </a:extLst>
        </xdr:cNvPr>
        <xdr:cNvSpPr/>
      </xdr:nvSpPr>
      <xdr:spPr>
        <a:xfrm>
          <a:off x="16757650" y="177723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id="{BB511E6E-F078-4A51-A877-51AE337B4954}"/>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53CD466C-587C-4E26-B3E7-58217DD192D9}"/>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DB90EB0A-53EC-41FE-864E-01CAC47D8193}"/>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51B544E1-98A0-4ED1-ACC9-294CF2C30FBB}"/>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9E7E04C5-D457-4F25-AB0C-2E22FEB25D37}"/>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124461</xdr:rowOff>
    </xdr:from>
    <xdr:to>
      <xdr:col>116</xdr:col>
      <xdr:colOff>114300</xdr:colOff>
      <xdr:row>108</xdr:row>
      <xdr:rowOff>54611</xdr:rowOff>
    </xdr:to>
    <xdr:sp macro="" textlink="">
      <xdr:nvSpPr>
        <xdr:cNvPr id="927" name="楕円 926">
          <a:extLst>
            <a:ext uri="{FF2B5EF4-FFF2-40B4-BE49-F238E27FC236}">
              <a16:creationId xmlns:a16="http://schemas.microsoft.com/office/drawing/2014/main" id="{0F032B0E-1DA1-4213-B597-A763D3E90FC0}"/>
            </a:ext>
          </a:extLst>
        </xdr:cNvPr>
        <xdr:cNvSpPr/>
      </xdr:nvSpPr>
      <xdr:spPr>
        <a:xfrm>
          <a:off x="19900900" y="17898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102888</xdr:rowOff>
    </xdr:from>
    <xdr:ext cx="469744" cy="259045"/>
    <xdr:sp macro="" textlink="">
      <xdr:nvSpPr>
        <xdr:cNvPr id="928" name="【庁舎】&#10;一人当たり面積該当値テキスト">
          <a:extLst>
            <a:ext uri="{FF2B5EF4-FFF2-40B4-BE49-F238E27FC236}">
              <a16:creationId xmlns:a16="http://schemas.microsoft.com/office/drawing/2014/main" id="{973A5D18-8549-4C92-B96C-1C1AB6B51CB7}"/>
            </a:ext>
          </a:extLst>
        </xdr:cNvPr>
        <xdr:cNvSpPr txBox="1"/>
      </xdr:nvSpPr>
      <xdr:spPr>
        <a:xfrm>
          <a:off x="19989800" y="17876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82550</xdr:rowOff>
    </xdr:from>
    <xdr:to>
      <xdr:col>112</xdr:col>
      <xdr:colOff>38100</xdr:colOff>
      <xdr:row>108</xdr:row>
      <xdr:rowOff>12700</xdr:rowOff>
    </xdr:to>
    <xdr:sp macro="" textlink="">
      <xdr:nvSpPr>
        <xdr:cNvPr id="929" name="楕円 928">
          <a:extLst>
            <a:ext uri="{FF2B5EF4-FFF2-40B4-BE49-F238E27FC236}">
              <a16:creationId xmlns:a16="http://schemas.microsoft.com/office/drawing/2014/main" id="{F269525C-E279-47F7-959D-CED730C4088D}"/>
            </a:ext>
          </a:extLst>
        </xdr:cNvPr>
        <xdr:cNvSpPr/>
      </xdr:nvSpPr>
      <xdr:spPr>
        <a:xfrm>
          <a:off x="19157950" y="178562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133350</xdr:rowOff>
    </xdr:from>
    <xdr:to>
      <xdr:col>116</xdr:col>
      <xdr:colOff>63500</xdr:colOff>
      <xdr:row>108</xdr:row>
      <xdr:rowOff>3811</xdr:rowOff>
    </xdr:to>
    <xdr:cxnSp macro="">
      <xdr:nvCxnSpPr>
        <xdr:cNvPr id="930" name="直線コネクタ 929">
          <a:extLst>
            <a:ext uri="{FF2B5EF4-FFF2-40B4-BE49-F238E27FC236}">
              <a16:creationId xmlns:a16="http://schemas.microsoft.com/office/drawing/2014/main" id="{1C6B0DA7-CD8E-41C7-8984-8FF0A20C8820}"/>
            </a:ext>
          </a:extLst>
        </xdr:cNvPr>
        <xdr:cNvCxnSpPr/>
      </xdr:nvCxnSpPr>
      <xdr:spPr>
        <a:xfrm>
          <a:off x="19202400" y="17907000"/>
          <a:ext cx="7493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88264</xdr:rowOff>
    </xdr:from>
    <xdr:to>
      <xdr:col>107</xdr:col>
      <xdr:colOff>101600</xdr:colOff>
      <xdr:row>108</xdr:row>
      <xdr:rowOff>18414</xdr:rowOff>
    </xdr:to>
    <xdr:sp macro="" textlink="">
      <xdr:nvSpPr>
        <xdr:cNvPr id="931" name="楕円 930">
          <a:extLst>
            <a:ext uri="{FF2B5EF4-FFF2-40B4-BE49-F238E27FC236}">
              <a16:creationId xmlns:a16="http://schemas.microsoft.com/office/drawing/2014/main" id="{3C7B498E-8455-44D2-ACA7-46A521E96DEC}"/>
            </a:ext>
          </a:extLst>
        </xdr:cNvPr>
        <xdr:cNvSpPr/>
      </xdr:nvSpPr>
      <xdr:spPr>
        <a:xfrm>
          <a:off x="18345150" y="17861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133350</xdr:rowOff>
    </xdr:from>
    <xdr:to>
      <xdr:col>111</xdr:col>
      <xdr:colOff>177800</xdr:colOff>
      <xdr:row>107</xdr:row>
      <xdr:rowOff>139064</xdr:rowOff>
    </xdr:to>
    <xdr:cxnSp macro="">
      <xdr:nvCxnSpPr>
        <xdr:cNvPr id="932" name="直線コネクタ 931">
          <a:extLst>
            <a:ext uri="{FF2B5EF4-FFF2-40B4-BE49-F238E27FC236}">
              <a16:creationId xmlns:a16="http://schemas.microsoft.com/office/drawing/2014/main" id="{78137A21-8F3C-4B1D-92E2-30E5F9BC824A}"/>
            </a:ext>
          </a:extLst>
        </xdr:cNvPr>
        <xdr:cNvCxnSpPr/>
      </xdr:nvCxnSpPr>
      <xdr:spPr>
        <a:xfrm flipV="1">
          <a:off x="18395950" y="17907000"/>
          <a:ext cx="80645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95886</xdr:rowOff>
    </xdr:from>
    <xdr:to>
      <xdr:col>102</xdr:col>
      <xdr:colOff>165100</xdr:colOff>
      <xdr:row>108</xdr:row>
      <xdr:rowOff>26036</xdr:rowOff>
    </xdr:to>
    <xdr:sp macro="" textlink="">
      <xdr:nvSpPr>
        <xdr:cNvPr id="933" name="楕円 932">
          <a:extLst>
            <a:ext uri="{FF2B5EF4-FFF2-40B4-BE49-F238E27FC236}">
              <a16:creationId xmlns:a16="http://schemas.microsoft.com/office/drawing/2014/main" id="{F24942F0-6F81-47AE-918E-9AA8095CA8F7}"/>
            </a:ext>
          </a:extLst>
        </xdr:cNvPr>
        <xdr:cNvSpPr/>
      </xdr:nvSpPr>
      <xdr:spPr>
        <a:xfrm>
          <a:off x="17551400" y="17869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139064</xdr:rowOff>
    </xdr:from>
    <xdr:to>
      <xdr:col>107</xdr:col>
      <xdr:colOff>50800</xdr:colOff>
      <xdr:row>107</xdr:row>
      <xdr:rowOff>146686</xdr:rowOff>
    </xdr:to>
    <xdr:cxnSp macro="">
      <xdr:nvCxnSpPr>
        <xdr:cNvPr id="934" name="直線コネクタ 933">
          <a:extLst>
            <a:ext uri="{FF2B5EF4-FFF2-40B4-BE49-F238E27FC236}">
              <a16:creationId xmlns:a16="http://schemas.microsoft.com/office/drawing/2014/main" id="{70816EF5-8942-47F2-93FC-3D6ED797FBFE}"/>
            </a:ext>
          </a:extLst>
        </xdr:cNvPr>
        <xdr:cNvCxnSpPr/>
      </xdr:nvCxnSpPr>
      <xdr:spPr>
        <a:xfrm flipV="1">
          <a:off x="17602200" y="17912714"/>
          <a:ext cx="79375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99695</xdr:rowOff>
    </xdr:from>
    <xdr:to>
      <xdr:col>98</xdr:col>
      <xdr:colOff>38100</xdr:colOff>
      <xdr:row>108</xdr:row>
      <xdr:rowOff>29845</xdr:rowOff>
    </xdr:to>
    <xdr:sp macro="" textlink="">
      <xdr:nvSpPr>
        <xdr:cNvPr id="935" name="楕円 934">
          <a:extLst>
            <a:ext uri="{FF2B5EF4-FFF2-40B4-BE49-F238E27FC236}">
              <a16:creationId xmlns:a16="http://schemas.microsoft.com/office/drawing/2014/main" id="{70B118E3-3C37-4D54-A52D-A955FCEA5C47}"/>
            </a:ext>
          </a:extLst>
        </xdr:cNvPr>
        <xdr:cNvSpPr/>
      </xdr:nvSpPr>
      <xdr:spPr>
        <a:xfrm>
          <a:off x="16757650" y="1787334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146686</xdr:rowOff>
    </xdr:from>
    <xdr:to>
      <xdr:col>102</xdr:col>
      <xdr:colOff>114300</xdr:colOff>
      <xdr:row>107</xdr:row>
      <xdr:rowOff>150495</xdr:rowOff>
    </xdr:to>
    <xdr:cxnSp macro="">
      <xdr:nvCxnSpPr>
        <xdr:cNvPr id="936" name="直線コネクタ 935">
          <a:extLst>
            <a:ext uri="{FF2B5EF4-FFF2-40B4-BE49-F238E27FC236}">
              <a16:creationId xmlns:a16="http://schemas.microsoft.com/office/drawing/2014/main" id="{4D3C6A69-FE80-4851-8F9A-26E8358CAA84}"/>
            </a:ext>
          </a:extLst>
        </xdr:cNvPr>
        <xdr:cNvCxnSpPr/>
      </xdr:nvCxnSpPr>
      <xdr:spPr>
        <a:xfrm flipV="1">
          <a:off x="16802100" y="17920336"/>
          <a:ext cx="8001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137813</xdr:rowOff>
    </xdr:from>
    <xdr:ext cx="469744" cy="259045"/>
    <xdr:sp macro="" textlink="">
      <xdr:nvSpPr>
        <xdr:cNvPr id="937" name="n_1aveValue【庁舎】&#10;一人当たり面積">
          <a:extLst>
            <a:ext uri="{FF2B5EF4-FFF2-40B4-BE49-F238E27FC236}">
              <a16:creationId xmlns:a16="http://schemas.microsoft.com/office/drawing/2014/main" id="{4853E604-112C-4C41-8AE1-A552A12C504F}"/>
            </a:ext>
          </a:extLst>
        </xdr:cNvPr>
        <xdr:cNvSpPr txBox="1"/>
      </xdr:nvSpPr>
      <xdr:spPr>
        <a:xfrm>
          <a:off x="18980227" y="17568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128288</xdr:rowOff>
    </xdr:from>
    <xdr:ext cx="469744" cy="259045"/>
    <xdr:sp macro="" textlink="">
      <xdr:nvSpPr>
        <xdr:cNvPr id="938" name="n_2aveValue【庁舎】&#10;一人当たり面積">
          <a:extLst>
            <a:ext uri="{FF2B5EF4-FFF2-40B4-BE49-F238E27FC236}">
              <a16:creationId xmlns:a16="http://schemas.microsoft.com/office/drawing/2014/main" id="{F403287A-5A52-4A6B-BC80-920E2780287B}"/>
            </a:ext>
          </a:extLst>
        </xdr:cNvPr>
        <xdr:cNvSpPr txBox="1"/>
      </xdr:nvSpPr>
      <xdr:spPr>
        <a:xfrm>
          <a:off x="18180127" y="17559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130191</xdr:rowOff>
    </xdr:from>
    <xdr:ext cx="469744" cy="259045"/>
    <xdr:sp macro="" textlink="">
      <xdr:nvSpPr>
        <xdr:cNvPr id="939" name="n_3aveValue【庁舎】&#10;一人当たり面積">
          <a:extLst>
            <a:ext uri="{FF2B5EF4-FFF2-40B4-BE49-F238E27FC236}">
              <a16:creationId xmlns:a16="http://schemas.microsoft.com/office/drawing/2014/main" id="{D7589CCF-50C2-4806-8D38-0714B19BC032}"/>
            </a:ext>
          </a:extLst>
        </xdr:cNvPr>
        <xdr:cNvSpPr txBox="1"/>
      </xdr:nvSpPr>
      <xdr:spPr>
        <a:xfrm>
          <a:off x="17386377" y="17560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116857</xdr:rowOff>
    </xdr:from>
    <xdr:ext cx="469744" cy="259045"/>
    <xdr:sp macro="" textlink="">
      <xdr:nvSpPr>
        <xdr:cNvPr id="940" name="n_4aveValue【庁舎】&#10;一人当たり面積">
          <a:extLst>
            <a:ext uri="{FF2B5EF4-FFF2-40B4-BE49-F238E27FC236}">
              <a16:creationId xmlns:a16="http://schemas.microsoft.com/office/drawing/2014/main" id="{CC9CB8C2-A21E-4B3D-BCAA-79E9F8310110}"/>
            </a:ext>
          </a:extLst>
        </xdr:cNvPr>
        <xdr:cNvSpPr txBox="1"/>
      </xdr:nvSpPr>
      <xdr:spPr>
        <a:xfrm>
          <a:off x="16592627" y="17547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3827</xdr:rowOff>
    </xdr:from>
    <xdr:ext cx="469744" cy="259045"/>
    <xdr:sp macro="" textlink="">
      <xdr:nvSpPr>
        <xdr:cNvPr id="941" name="n_1mainValue【庁舎】&#10;一人当たり面積">
          <a:extLst>
            <a:ext uri="{FF2B5EF4-FFF2-40B4-BE49-F238E27FC236}">
              <a16:creationId xmlns:a16="http://schemas.microsoft.com/office/drawing/2014/main" id="{4CDA6D54-AA85-417E-8D8D-A8D4DE4C7852}"/>
            </a:ext>
          </a:extLst>
        </xdr:cNvPr>
        <xdr:cNvSpPr txBox="1"/>
      </xdr:nvSpPr>
      <xdr:spPr>
        <a:xfrm>
          <a:off x="18980227" y="1794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9541</xdr:rowOff>
    </xdr:from>
    <xdr:ext cx="469744" cy="259045"/>
    <xdr:sp macro="" textlink="">
      <xdr:nvSpPr>
        <xdr:cNvPr id="942" name="n_2mainValue【庁舎】&#10;一人当たり面積">
          <a:extLst>
            <a:ext uri="{FF2B5EF4-FFF2-40B4-BE49-F238E27FC236}">
              <a16:creationId xmlns:a16="http://schemas.microsoft.com/office/drawing/2014/main" id="{617966B1-F742-42AE-B962-B07DAABE67E2}"/>
            </a:ext>
          </a:extLst>
        </xdr:cNvPr>
        <xdr:cNvSpPr txBox="1"/>
      </xdr:nvSpPr>
      <xdr:spPr>
        <a:xfrm>
          <a:off x="18180127" y="17954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17163</xdr:rowOff>
    </xdr:from>
    <xdr:ext cx="469744" cy="259045"/>
    <xdr:sp macro="" textlink="">
      <xdr:nvSpPr>
        <xdr:cNvPr id="943" name="n_3mainValue【庁舎】&#10;一人当たり面積">
          <a:extLst>
            <a:ext uri="{FF2B5EF4-FFF2-40B4-BE49-F238E27FC236}">
              <a16:creationId xmlns:a16="http://schemas.microsoft.com/office/drawing/2014/main" id="{3CDA9C4B-8724-497D-8066-81FBA968F624}"/>
            </a:ext>
          </a:extLst>
        </xdr:cNvPr>
        <xdr:cNvSpPr txBox="1"/>
      </xdr:nvSpPr>
      <xdr:spPr>
        <a:xfrm>
          <a:off x="17386377" y="17962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20972</xdr:rowOff>
    </xdr:from>
    <xdr:ext cx="469744" cy="259045"/>
    <xdr:sp macro="" textlink="">
      <xdr:nvSpPr>
        <xdr:cNvPr id="944" name="n_4mainValue【庁舎】&#10;一人当たり面積">
          <a:extLst>
            <a:ext uri="{FF2B5EF4-FFF2-40B4-BE49-F238E27FC236}">
              <a16:creationId xmlns:a16="http://schemas.microsoft.com/office/drawing/2014/main" id="{AFC2058A-617F-4558-9A1F-83740D543061}"/>
            </a:ext>
          </a:extLst>
        </xdr:cNvPr>
        <xdr:cNvSpPr txBox="1"/>
      </xdr:nvSpPr>
      <xdr:spPr>
        <a:xfrm>
          <a:off x="16592627" y="17966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5" name="正方形/長方形 944">
          <a:extLst>
            <a:ext uri="{FF2B5EF4-FFF2-40B4-BE49-F238E27FC236}">
              <a16:creationId xmlns:a16="http://schemas.microsoft.com/office/drawing/2014/main" id="{1EAC1703-4067-4091-BC5D-85CCA7C3B56F}"/>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6" name="正方形/長方形 945">
          <a:extLst>
            <a:ext uri="{FF2B5EF4-FFF2-40B4-BE49-F238E27FC236}">
              <a16:creationId xmlns:a16="http://schemas.microsoft.com/office/drawing/2014/main" id="{896EC842-CDE9-49BB-A9B0-B59067C29986}"/>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7" name="テキスト ボックス 946">
          <a:extLst>
            <a:ext uri="{FF2B5EF4-FFF2-40B4-BE49-F238E27FC236}">
              <a16:creationId xmlns:a16="http://schemas.microsoft.com/office/drawing/2014/main" id="{E83E1CE6-C340-4724-A870-136B83279377}"/>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年度における有形固定資産減価償却率は、令和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に大規模改修を行った図書館および総合体育館、一部事務組合による共同処理を行っている一般廃棄物処理施設、保健センターは、類似団体の平均より下回っているが、それ以外の施設は、類似団体の平均を上回っている。</a:t>
          </a:r>
        </a:p>
        <a:p>
          <a:r>
            <a:rPr kumimoji="1" lang="ja-JP" altLang="en-US" sz="1300">
              <a:latin typeface="ＭＳ Ｐゴシック" panose="020B0600070205080204" pitchFamily="50" charset="-128"/>
              <a:ea typeface="ＭＳ Ｐゴシック" panose="020B0600070205080204" pitchFamily="50" charset="-128"/>
            </a:rPr>
            <a:t>人口一人当たりの資産保有量は、体育館・プールと福祉施設のみ類似団体より高く、その他の施設は類似団体より低い水準となっている。老朽化した公共施設が増えており、年次的に改修を行っているところである。</a:t>
          </a:r>
        </a:p>
        <a:p>
          <a:r>
            <a:rPr kumimoji="1" lang="ja-JP" altLang="en-US" sz="1300">
              <a:latin typeface="ＭＳ Ｐゴシック" panose="020B0600070205080204" pitchFamily="50" charset="-128"/>
              <a:ea typeface="ＭＳ Ｐゴシック" panose="020B0600070205080204" pitchFamily="50" charset="-128"/>
            </a:rPr>
            <a:t>今後も個別施設計画に基づき、地方債残高及び公債費の増加に留意しながら改修等を行っていく。</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2&#22238;&#30446;/14&#39640;&#37707;&#30010;/&#12304;&#36001;&#25919;&#29366;&#27841;&#36039;&#26009;&#38598;&#12305;_454010_&#39640;&#37707;&#30010;_2024(2&#22238;&#30446;).xlsx" TargetMode="External"/><Relationship Id="rId2" Type="http://schemas.openxmlformats.org/officeDocument/2006/relationships/externalLinkPath" Target="file:///\\SHICHOSON-ZAI\disk1\03-04%20&#12304;&#27770;&#12288;&#31639;&#12305;&#36001;&#25919;&#29366;&#27841;&#36039;&#26009;&#38598;(H24&#65374;)\&#36001;&#25919;&#29366;&#27841;&#36039;&#26009;&#38598;(R06&#24180;&#24230;&#27770;&#31639;&#20998;)\03&#25552;&#20986;&#65288;&#24066;&#30010;&#26449;&#8594;&#30476;&#65289;\2&#22238;&#30446;\14&#39640;&#37707;&#30010;\&#12304;&#36001;&#25919;&#29366;&#27841;&#36039;&#26009;&#38598;&#12305;_454010_&#39640;&#37707;&#30010;_2024(2&#22238;&#30446;).xlsx" TargetMode="External"/><Relationship Id="rId1" Type="http://schemas.openxmlformats.org/officeDocument/2006/relationships/externalLinkPath" Target="/03-04%20&#12304;&#27770;&#12288;&#31639;&#12305;&#36001;&#25919;&#29366;&#27841;&#36039;&#26009;&#38598;(H24&#65374;)/&#36001;&#25919;&#29366;&#27841;&#36039;&#26009;&#38598;(R06&#24180;&#24230;&#27770;&#31639;&#20998;)/03&#25552;&#20986;&#65288;&#24066;&#30010;&#26449;&#8594;&#30476;&#65289;/2&#22238;&#30446;/14&#39640;&#37707;&#30010;/&#12304;&#36001;&#25919;&#29366;&#27841;&#36039;&#26009;&#38598;&#12305;_454010_&#39640;&#37707;&#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1.1000000000000001</v>
          </cell>
        </row>
        <row r="53">
          <cell r="BP53">
            <v>60.5</v>
          </cell>
          <cell r="BX53">
            <v>61.2</v>
          </cell>
          <cell r="CF53">
            <v>62.4</v>
          </cell>
          <cell r="CN53">
            <v>64</v>
          </cell>
          <cell r="CV53">
            <v>65</v>
          </cell>
        </row>
        <row r="55">
          <cell r="AN55" t="str">
            <v>類似団体内平均値</v>
          </cell>
          <cell r="BP55">
            <v>12.8</v>
          </cell>
          <cell r="BX55">
            <v>0</v>
          </cell>
          <cell r="CF55">
            <v>0</v>
          </cell>
          <cell r="CN55">
            <v>0</v>
          </cell>
          <cell r="CV55">
            <v>0</v>
          </cell>
        </row>
        <row r="57">
          <cell r="BP57">
            <v>61.2</v>
          </cell>
          <cell r="BX57">
            <v>63.1</v>
          </cell>
          <cell r="CF57">
            <v>64.2</v>
          </cell>
          <cell r="CN57">
            <v>64.2</v>
          </cell>
          <cell r="CV57">
            <v>65</v>
          </cell>
        </row>
        <row r="72">
          <cell r="BP72" t="str">
            <v>R02</v>
          </cell>
          <cell r="BX72" t="str">
            <v>R03</v>
          </cell>
          <cell r="CF72" t="str">
            <v>R04</v>
          </cell>
          <cell r="CN72" t="str">
            <v>R05</v>
          </cell>
          <cell r="CV72" t="str">
            <v>R06</v>
          </cell>
        </row>
        <row r="73">
          <cell r="AN73" t="str">
            <v>当該団体値</v>
          </cell>
          <cell r="BP73">
            <v>1.1000000000000001</v>
          </cell>
        </row>
        <row r="75">
          <cell r="BP75">
            <v>13.4</v>
          </cell>
          <cell r="BX75">
            <v>14</v>
          </cell>
          <cell r="CF75">
            <v>12.2</v>
          </cell>
          <cell r="CN75">
            <v>10.9</v>
          </cell>
          <cell r="CV75">
            <v>10</v>
          </cell>
        </row>
        <row r="77">
          <cell r="AN77" t="str">
            <v>類似団体内平均値</v>
          </cell>
          <cell r="BP77">
            <v>12.8</v>
          </cell>
          <cell r="BX77">
            <v>0</v>
          </cell>
          <cell r="CF77">
            <v>0</v>
          </cell>
          <cell r="CN77">
            <v>0</v>
          </cell>
          <cell r="CV77">
            <v>0</v>
          </cell>
        </row>
        <row r="79">
          <cell r="BP79">
            <v>7.3</v>
          </cell>
          <cell r="BX79">
            <v>7.2</v>
          </cell>
          <cell r="CF79">
            <v>7.2</v>
          </cell>
          <cell r="CN79">
            <v>7</v>
          </cell>
          <cell r="CV79">
            <v>7</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zoomScale="70" zoomScaleNormal="70" workbookViewId="0"/>
  </sheetViews>
  <sheetFormatPr defaultColWidth="0" defaultRowHeight="11" zeroHeight="1" x14ac:dyDescent="0.2"/>
  <cols>
    <col min="1" max="11" width="2.08984375" style="162" customWidth="1"/>
    <col min="12" max="12" width="2.1796875" style="162" customWidth="1"/>
    <col min="13" max="17" width="2.36328125" style="162" customWidth="1"/>
    <col min="18" max="119" width="2.08984375" style="162" customWidth="1"/>
    <col min="120" max="16384" width="0" style="162" hidden="1"/>
  </cols>
  <sheetData>
    <row r="1" spans="1:119" ht="33" customHeight="1" x14ac:dyDescent="0.2">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 thickBot="1" x14ac:dyDescent="0.25">
      <c r="B2" s="164" t="s">
        <v>77</v>
      </c>
      <c r="C2" s="164"/>
      <c r="D2" s="165"/>
    </row>
    <row r="3" spans="1:119" ht="18.75" customHeight="1" thickBot="1" x14ac:dyDescent="0.25">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2">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12132250</v>
      </c>
      <c r="BO4" s="436"/>
      <c r="BP4" s="436"/>
      <c r="BQ4" s="436"/>
      <c r="BR4" s="436"/>
      <c r="BS4" s="436"/>
      <c r="BT4" s="436"/>
      <c r="BU4" s="437"/>
      <c r="BV4" s="435">
        <v>11358847</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10.1</v>
      </c>
      <c r="CU4" s="576"/>
      <c r="CV4" s="576"/>
      <c r="CW4" s="576"/>
      <c r="CX4" s="576"/>
      <c r="CY4" s="576"/>
      <c r="CZ4" s="576"/>
      <c r="DA4" s="577"/>
      <c r="DB4" s="575">
        <v>10.6</v>
      </c>
      <c r="DC4" s="576"/>
      <c r="DD4" s="576"/>
      <c r="DE4" s="576"/>
      <c r="DF4" s="576"/>
      <c r="DG4" s="576"/>
      <c r="DH4" s="576"/>
      <c r="DI4" s="577"/>
    </row>
    <row r="5" spans="1:119" ht="18.75" customHeight="1" x14ac:dyDescent="0.2">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11428697</v>
      </c>
      <c r="BO5" s="407"/>
      <c r="BP5" s="407"/>
      <c r="BQ5" s="407"/>
      <c r="BR5" s="407"/>
      <c r="BS5" s="407"/>
      <c r="BT5" s="407"/>
      <c r="BU5" s="408"/>
      <c r="BV5" s="406">
        <v>10696969</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92.2</v>
      </c>
      <c r="CU5" s="404"/>
      <c r="CV5" s="404"/>
      <c r="CW5" s="404"/>
      <c r="CX5" s="404"/>
      <c r="CY5" s="404"/>
      <c r="CZ5" s="404"/>
      <c r="DA5" s="405"/>
      <c r="DB5" s="403">
        <v>89.1</v>
      </c>
      <c r="DC5" s="404"/>
      <c r="DD5" s="404"/>
      <c r="DE5" s="404"/>
      <c r="DF5" s="404"/>
      <c r="DG5" s="404"/>
      <c r="DH5" s="404"/>
      <c r="DI5" s="405"/>
    </row>
    <row r="6" spans="1:119" ht="18.75" customHeight="1" x14ac:dyDescent="0.2">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703553</v>
      </c>
      <c r="BO6" s="407"/>
      <c r="BP6" s="407"/>
      <c r="BQ6" s="407"/>
      <c r="BR6" s="407"/>
      <c r="BS6" s="407"/>
      <c r="BT6" s="407"/>
      <c r="BU6" s="408"/>
      <c r="BV6" s="406">
        <v>661878</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92.5</v>
      </c>
      <c r="CU6" s="550"/>
      <c r="CV6" s="550"/>
      <c r="CW6" s="550"/>
      <c r="CX6" s="550"/>
      <c r="CY6" s="550"/>
      <c r="CZ6" s="550"/>
      <c r="DA6" s="551"/>
      <c r="DB6" s="549">
        <v>89.7</v>
      </c>
      <c r="DC6" s="550"/>
      <c r="DD6" s="550"/>
      <c r="DE6" s="550"/>
      <c r="DF6" s="550"/>
      <c r="DG6" s="550"/>
      <c r="DH6" s="550"/>
      <c r="DI6" s="551"/>
    </row>
    <row r="7" spans="1:119" ht="18.75" customHeight="1" x14ac:dyDescent="0.2">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90</v>
      </c>
      <c r="AV7" s="465"/>
      <c r="AW7" s="465"/>
      <c r="AX7" s="465"/>
      <c r="AY7" s="420" t="s">
        <v>101</v>
      </c>
      <c r="AZ7" s="421"/>
      <c r="BA7" s="421"/>
      <c r="BB7" s="421"/>
      <c r="BC7" s="421"/>
      <c r="BD7" s="421"/>
      <c r="BE7" s="421"/>
      <c r="BF7" s="421"/>
      <c r="BG7" s="421"/>
      <c r="BH7" s="421"/>
      <c r="BI7" s="421"/>
      <c r="BJ7" s="421"/>
      <c r="BK7" s="421"/>
      <c r="BL7" s="421"/>
      <c r="BM7" s="422"/>
      <c r="BN7" s="406">
        <v>165424</v>
      </c>
      <c r="BO7" s="407"/>
      <c r="BP7" s="407"/>
      <c r="BQ7" s="407"/>
      <c r="BR7" s="407"/>
      <c r="BS7" s="407"/>
      <c r="BT7" s="407"/>
      <c r="BU7" s="408"/>
      <c r="BV7" s="406">
        <v>108013</v>
      </c>
      <c r="BW7" s="407"/>
      <c r="BX7" s="407"/>
      <c r="BY7" s="407"/>
      <c r="BZ7" s="407"/>
      <c r="CA7" s="407"/>
      <c r="CB7" s="407"/>
      <c r="CC7" s="408"/>
      <c r="CD7" s="446" t="s">
        <v>102</v>
      </c>
      <c r="CE7" s="366"/>
      <c r="CF7" s="366"/>
      <c r="CG7" s="366"/>
      <c r="CH7" s="366"/>
      <c r="CI7" s="366"/>
      <c r="CJ7" s="366"/>
      <c r="CK7" s="366"/>
      <c r="CL7" s="366"/>
      <c r="CM7" s="366"/>
      <c r="CN7" s="366"/>
      <c r="CO7" s="366"/>
      <c r="CP7" s="366"/>
      <c r="CQ7" s="366"/>
      <c r="CR7" s="366"/>
      <c r="CS7" s="447"/>
      <c r="CT7" s="406">
        <v>5319791</v>
      </c>
      <c r="CU7" s="407"/>
      <c r="CV7" s="407"/>
      <c r="CW7" s="407"/>
      <c r="CX7" s="407"/>
      <c r="CY7" s="407"/>
      <c r="CZ7" s="407"/>
      <c r="DA7" s="408"/>
      <c r="DB7" s="406">
        <v>5221947</v>
      </c>
      <c r="DC7" s="407"/>
      <c r="DD7" s="407"/>
      <c r="DE7" s="407"/>
      <c r="DF7" s="407"/>
      <c r="DG7" s="407"/>
      <c r="DH7" s="407"/>
      <c r="DI7" s="408"/>
    </row>
    <row r="8" spans="1:119" ht="18.75" customHeight="1" thickBot="1" x14ac:dyDescent="0.25">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103</v>
      </c>
      <c r="AN8" s="363"/>
      <c r="AO8" s="363"/>
      <c r="AP8" s="363"/>
      <c r="AQ8" s="363"/>
      <c r="AR8" s="363"/>
      <c r="AS8" s="363"/>
      <c r="AT8" s="364"/>
      <c r="AU8" s="464" t="s">
        <v>90</v>
      </c>
      <c r="AV8" s="465"/>
      <c r="AW8" s="465"/>
      <c r="AX8" s="465"/>
      <c r="AY8" s="420" t="s">
        <v>104</v>
      </c>
      <c r="AZ8" s="421"/>
      <c r="BA8" s="421"/>
      <c r="BB8" s="421"/>
      <c r="BC8" s="421"/>
      <c r="BD8" s="421"/>
      <c r="BE8" s="421"/>
      <c r="BF8" s="421"/>
      <c r="BG8" s="421"/>
      <c r="BH8" s="421"/>
      <c r="BI8" s="421"/>
      <c r="BJ8" s="421"/>
      <c r="BK8" s="421"/>
      <c r="BL8" s="421"/>
      <c r="BM8" s="422"/>
      <c r="BN8" s="406">
        <v>538129</v>
      </c>
      <c r="BO8" s="407"/>
      <c r="BP8" s="407"/>
      <c r="BQ8" s="407"/>
      <c r="BR8" s="407"/>
      <c r="BS8" s="407"/>
      <c r="BT8" s="407"/>
      <c r="BU8" s="408"/>
      <c r="BV8" s="406">
        <v>553865</v>
      </c>
      <c r="BW8" s="407"/>
      <c r="BX8" s="407"/>
      <c r="BY8" s="407"/>
      <c r="BZ8" s="407"/>
      <c r="CA8" s="407"/>
      <c r="CB8" s="407"/>
      <c r="CC8" s="408"/>
      <c r="CD8" s="446" t="s">
        <v>105</v>
      </c>
      <c r="CE8" s="366"/>
      <c r="CF8" s="366"/>
      <c r="CG8" s="366"/>
      <c r="CH8" s="366"/>
      <c r="CI8" s="366"/>
      <c r="CJ8" s="366"/>
      <c r="CK8" s="366"/>
      <c r="CL8" s="366"/>
      <c r="CM8" s="366"/>
      <c r="CN8" s="366"/>
      <c r="CO8" s="366"/>
      <c r="CP8" s="366"/>
      <c r="CQ8" s="366"/>
      <c r="CR8" s="366"/>
      <c r="CS8" s="447"/>
      <c r="CT8" s="509">
        <v>0.53</v>
      </c>
      <c r="CU8" s="510"/>
      <c r="CV8" s="510"/>
      <c r="CW8" s="510"/>
      <c r="CX8" s="510"/>
      <c r="CY8" s="510"/>
      <c r="CZ8" s="510"/>
      <c r="DA8" s="511"/>
      <c r="DB8" s="509">
        <v>0.51</v>
      </c>
      <c r="DC8" s="510"/>
      <c r="DD8" s="510"/>
      <c r="DE8" s="510"/>
      <c r="DF8" s="510"/>
      <c r="DG8" s="510"/>
      <c r="DH8" s="510"/>
      <c r="DI8" s="511"/>
    </row>
    <row r="9" spans="1:119" ht="18.75" customHeight="1" thickBot="1" x14ac:dyDescent="0.25">
      <c r="A9" s="163"/>
      <c r="B9" s="538" t="s">
        <v>106</v>
      </c>
      <c r="C9" s="539"/>
      <c r="D9" s="539"/>
      <c r="E9" s="539"/>
      <c r="F9" s="539"/>
      <c r="G9" s="539"/>
      <c r="H9" s="539"/>
      <c r="I9" s="539"/>
      <c r="J9" s="539"/>
      <c r="K9" s="457"/>
      <c r="L9" s="540" t="s">
        <v>107</v>
      </c>
      <c r="M9" s="541"/>
      <c r="N9" s="541"/>
      <c r="O9" s="541"/>
      <c r="P9" s="541"/>
      <c r="Q9" s="542"/>
      <c r="R9" s="543">
        <v>19922</v>
      </c>
      <c r="S9" s="544"/>
      <c r="T9" s="544"/>
      <c r="U9" s="544"/>
      <c r="V9" s="545"/>
      <c r="W9" s="475" t="s">
        <v>108</v>
      </c>
      <c r="X9" s="476"/>
      <c r="Y9" s="476"/>
      <c r="Z9" s="476"/>
      <c r="AA9" s="476"/>
      <c r="AB9" s="476"/>
      <c r="AC9" s="476"/>
      <c r="AD9" s="476"/>
      <c r="AE9" s="476"/>
      <c r="AF9" s="476"/>
      <c r="AG9" s="476"/>
      <c r="AH9" s="476"/>
      <c r="AI9" s="476"/>
      <c r="AJ9" s="476"/>
      <c r="AK9" s="476"/>
      <c r="AL9" s="546"/>
      <c r="AM9" s="463" t="s">
        <v>109</v>
      </c>
      <c r="AN9" s="363"/>
      <c r="AO9" s="363"/>
      <c r="AP9" s="363"/>
      <c r="AQ9" s="363"/>
      <c r="AR9" s="363"/>
      <c r="AS9" s="363"/>
      <c r="AT9" s="364"/>
      <c r="AU9" s="464" t="s">
        <v>90</v>
      </c>
      <c r="AV9" s="465"/>
      <c r="AW9" s="465"/>
      <c r="AX9" s="465"/>
      <c r="AY9" s="420" t="s">
        <v>110</v>
      </c>
      <c r="AZ9" s="421"/>
      <c r="BA9" s="421"/>
      <c r="BB9" s="421"/>
      <c r="BC9" s="421"/>
      <c r="BD9" s="421"/>
      <c r="BE9" s="421"/>
      <c r="BF9" s="421"/>
      <c r="BG9" s="421"/>
      <c r="BH9" s="421"/>
      <c r="BI9" s="421"/>
      <c r="BJ9" s="421"/>
      <c r="BK9" s="421"/>
      <c r="BL9" s="421"/>
      <c r="BM9" s="422"/>
      <c r="BN9" s="406">
        <v>-15736</v>
      </c>
      <c r="BO9" s="407"/>
      <c r="BP9" s="407"/>
      <c r="BQ9" s="407"/>
      <c r="BR9" s="407"/>
      <c r="BS9" s="407"/>
      <c r="BT9" s="407"/>
      <c r="BU9" s="408"/>
      <c r="BV9" s="406">
        <v>18294</v>
      </c>
      <c r="BW9" s="407"/>
      <c r="BX9" s="407"/>
      <c r="BY9" s="407"/>
      <c r="BZ9" s="407"/>
      <c r="CA9" s="407"/>
      <c r="CB9" s="407"/>
      <c r="CC9" s="408"/>
      <c r="CD9" s="446" t="s">
        <v>111</v>
      </c>
      <c r="CE9" s="366"/>
      <c r="CF9" s="366"/>
      <c r="CG9" s="366"/>
      <c r="CH9" s="366"/>
      <c r="CI9" s="366"/>
      <c r="CJ9" s="366"/>
      <c r="CK9" s="366"/>
      <c r="CL9" s="366"/>
      <c r="CM9" s="366"/>
      <c r="CN9" s="366"/>
      <c r="CO9" s="366"/>
      <c r="CP9" s="366"/>
      <c r="CQ9" s="366"/>
      <c r="CR9" s="366"/>
      <c r="CS9" s="447"/>
      <c r="CT9" s="403">
        <v>10.5</v>
      </c>
      <c r="CU9" s="404"/>
      <c r="CV9" s="404"/>
      <c r="CW9" s="404"/>
      <c r="CX9" s="404"/>
      <c r="CY9" s="404"/>
      <c r="CZ9" s="404"/>
      <c r="DA9" s="405"/>
      <c r="DB9" s="403">
        <v>11.5</v>
      </c>
      <c r="DC9" s="404"/>
      <c r="DD9" s="404"/>
      <c r="DE9" s="404"/>
      <c r="DF9" s="404"/>
      <c r="DG9" s="404"/>
      <c r="DH9" s="404"/>
      <c r="DI9" s="405"/>
    </row>
    <row r="10" spans="1:119" ht="18.75" customHeight="1" thickBot="1" x14ac:dyDescent="0.25">
      <c r="A10" s="163"/>
      <c r="B10" s="538"/>
      <c r="C10" s="539"/>
      <c r="D10" s="539"/>
      <c r="E10" s="539"/>
      <c r="F10" s="539"/>
      <c r="G10" s="539"/>
      <c r="H10" s="539"/>
      <c r="I10" s="539"/>
      <c r="J10" s="539"/>
      <c r="K10" s="457"/>
      <c r="L10" s="362" t="s">
        <v>112</v>
      </c>
      <c r="M10" s="363"/>
      <c r="N10" s="363"/>
      <c r="O10" s="363"/>
      <c r="P10" s="363"/>
      <c r="Q10" s="364"/>
      <c r="R10" s="359">
        <v>21025</v>
      </c>
      <c r="S10" s="360"/>
      <c r="T10" s="360"/>
      <c r="U10" s="360"/>
      <c r="V10" s="419"/>
      <c r="W10" s="547"/>
      <c r="X10" s="357"/>
      <c r="Y10" s="357"/>
      <c r="Z10" s="357"/>
      <c r="AA10" s="357"/>
      <c r="AB10" s="357"/>
      <c r="AC10" s="357"/>
      <c r="AD10" s="357"/>
      <c r="AE10" s="357"/>
      <c r="AF10" s="357"/>
      <c r="AG10" s="357"/>
      <c r="AH10" s="357"/>
      <c r="AI10" s="357"/>
      <c r="AJ10" s="357"/>
      <c r="AK10" s="357"/>
      <c r="AL10" s="548"/>
      <c r="AM10" s="463" t="s">
        <v>113</v>
      </c>
      <c r="AN10" s="363"/>
      <c r="AO10" s="363"/>
      <c r="AP10" s="363"/>
      <c r="AQ10" s="363"/>
      <c r="AR10" s="363"/>
      <c r="AS10" s="363"/>
      <c r="AT10" s="364"/>
      <c r="AU10" s="464" t="s">
        <v>90</v>
      </c>
      <c r="AV10" s="465"/>
      <c r="AW10" s="465"/>
      <c r="AX10" s="465"/>
      <c r="AY10" s="420" t="s">
        <v>114</v>
      </c>
      <c r="AZ10" s="421"/>
      <c r="BA10" s="421"/>
      <c r="BB10" s="421"/>
      <c r="BC10" s="421"/>
      <c r="BD10" s="421"/>
      <c r="BE10" s="421"/>
      <c r="BF10" s="421"/>
      <c r="BG10" s="421"/>
      <c r="BH10" s="421"/>
      <c r="BI10" s="421"/>
      <c r="BJ10" s="421"/>
      <c r="BK10" s="421"/>
      <c r="BL10" s="421"/>
      <c r="BM10" s="422"/>
      <c r="BN10" s="406">
        <v>290123</v>
      </c>
      <c r="BO10" s="407"/>
      <c r="BP10" s="407"/>
      <c r="BQ10" s="407"/>
      <c r="BR10" s="407"/>
      <c r="BS10" s="407"/>
      <c r="BT10" s="407"/>
      <c r="BU10" s="408"/>
      <c r="BV10" s="406">
        <v>135</v>
      </c>
      <c r="BW10" s="407"/>
      <c r="BX10" s="407"/>
      <c r="BY10" s="407"/>
      <c r="BZ10" s="407"/>
      <c r="CA10" s="407"/>
      <c r="CB10" s="407"/>
      <c r="CC10" s="408"/>
      <c r="CD10" s="169" t="s">
        <v>115</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538"/>
      <c r="C11" s="539"/>
      <c r="D11" s="539"/>
      <c r="E11" s="539"/>
      <c r="F11" s="539"/>
      <c r="G11" s="539"/>
      <c r="H11" s="539"/>
      <c r="I11" s="539"/>
      <c r="J11" s="539"/>
      <c r="K11" s="457"/>
      <c r="L11" s="367" t="s">
        <v>116</v>
      </c>
      <c r="M11" s="368"/>
      <c r="N11" s="368"/>
      <c r="O11" s="368"/>
      <c r="P11" s="368"/>
      <c r="Q11" s="369"/>
      <c r="R11" s="535" t="s">
        <v>117</v>
      </c>
      <c r="S11" s="536"/>
      <c r="T11" s="536"/>
      <c r="U11" s="536"/>
      <c r="V11" s="537"/>
      <c r="W11" s="547"/>
      <c r="X11" s="357"/>
      <c r="Y11" s="357"/>
      <c r="Z11" s="357"/>
      <c r="AA11" s="357"/>
      <c r="AB11" s="357"/>
      <c r="AC11" s="357"/>
      <c r="AD11" s="357"/>
      <c r="AE11" s="357"/>
      <c r="AF11" s="357"/>
      <c r="AG11" s="357"/>
      <c r="AH11" s="357"/>
      <c r="AI11" s="357"/>
      <c r="AJ11" s="357"/>
      <c r="AK11" s="357"/>
      <c r="AL11" s="548"/>
      <c r="AM11" s="463" t="s">
        <v>118</v>
      </c>
      <c r="AN11" s="363"/>
      <c r="AO11" s="363"/>
      <c r="AP11" s="363"/>
      <c r="AQ11" s="363"/>
      <c r="AR11" s="363"/>
      <c r="AS11" s="363"/>
      <c r="AT11" s="364"/>
      <c r="AU11" s="464" t="s">
        <v>90</v>
      </c>
      <c r="AV11" s="465"/>
      <c r="AW11" s="465"/>
      <c r="AX11" s="465"/>
      <c r="AY11" s="420" t="s">
        <v>119</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120</v>
      </c>
      <c r="CE11" s="366"/>
      <c r="CF11" s="366"/>
      <c r="CG11" s="366"/>
      <c r="CH11" s="366"/>
      <c r="CI11" s="366"/>
      <c r="CJ11" s="366"/>
      <c r="CK11" s="366"/>
      <c r="CL11" s="366"/>
      <c r="CM11" s="366"/>
      <c r="CN11" s="366"/>
      <c r="CO11" s="366"/>
      <c r="CP11" s="366"/>
      <c r="CQ11" s="366"/>
      <c r="CR11" s="366"/>
      <c r="CS11" s="447"/>
      <c r="CT11" s="509" t="s">
        <v>121</v>
      </c>
      <c r="CU11" s="510"/>
      <c r="CV11" s="510"/>
      <c r="CW11" s="510"/>
      <c r="CX11" s="510"/>
      <c r="CY11" s="510"/>
      <c r="CZ11" s="510"/>
      <c r="DA11" s="511"/>
      <c r="DB11" s="509" t="s">
        <v>121</v>
      </c>
      <c r="DC11" s="510"/>
      <c r="DD11" s="510"/>
      <c r="DE11" s="510"/>
      <c r="DF11" s="510"/>
      <c r="DG11" s="510"/>
      <c r="DH11" s="510"/>
      <c r="DI11" s="511"/>
    </row>
    <row r="12" spans="1:119" ht="18.75" customHeight="1" x14ac:dyDescent="0.2">
      <c r="A12" s="163"/>
      <c r="B12" s="512" t="s">
        <v>122</v>
      </c>
      <c r="C12" s="513"/>
      <c r="D12" s="513"/>
      <c r="E12" s="513"/>
      <c r="F12" s="513"/>
      <c r="G12" s="513"/>
      <c r="H12" s="513"/>
      <c r="I12" s="513"/>
      <c r="J12" s="513"/>
      <c r="K12" s="514"/>
      <c r="L12" s="521" t="s">
        <v>123</v>
      </c>
      <c r="M12" s="522"/>
      <c r="N12" s="522"/>
      <c r="O12" s="522"/>
      <c r="P12" s="522"/>
      <c r="Q12" s="523"/>
      <c r="R12" s="524">
        <v>19275</v>
      </c>
      <c r="S12" s="525"/>
      <c r="T12" s="525"/>
      <c r="U12" s="525"/>
      <c r="V12" s="526"/>
      <c r="W12" s="527" t="s">
        <v>1</v>
      </c>
      <c r="X12" s="465"/>
      <c r="Y12" s="465"/>
      <c r="Z12" s="465"/>
      <c r="AA12" s="465"/>
      <c r="AB12" s="528"/>
      <c r="AC12" s="529" t="s">
        <v>124</v>
      </c>
      <c r="AD12" s="530"/>
      <c r="AE12" s="530"/>
      <c r="AF12" s="530"/>
      <c r="AG12" s="531"/>
      <c r="AH12" s="529" t="s">
        <v>125</v>
      </c>
      <c r="AI12" s="530"/>
      <c r="AJ12" s="530"/>
      <c r="AK12" s="530"/>
      <c r="AL12" s="532"/>
      <c r="AM12" s="463" t="s">
        <v>126</v>
      </c>
      <c r="AN12" s="363"/>
      <c r="AO12" s="363"/>
      <c r="AP12" s="363"/>
      <c r="AQ12" s="363"/>
      <c r="AR12" s="363"/>
      <c r="AS12" s="363"/>
      <c r="AT12" s="364"/>
      <c r="AU12" s="464" t="s">
        <v>127</v>
      </c>
      <c r="AV12" s="465"/>
      <c r="AW12" s="465"/>
      <c r="AX12" s="465"/>
      <c r="AY12" s="420" t="s">
        <v>128</v>
      </c>
      <c r="AZ12" s="421"/>
      <c r="BA12" s="421"/>
      <c r="BB12" s="421"/>
      <c r="BC12" s="421"/>
      <c r="BD12" s="421"/>
      <c r="BE12" s="421"/>
      <c r="BF12" s="421"/>
      <c r="BG12" s="421"/>
      <c r="BH12" s="421"/>
      <c r="BI12" s="421"/>
      <c r="BJ12" s="421"/>
      <c r="BK12" s="421"/>
      <c r="BL12" s="421"/>
      <c r="BM12" s="422"/>
      <c r="BN12" s="406">
        <v>253903</v>
      </c>
      <c r="BO12" s="407"/>
      <c r="BP12" s="407"/>
      <c r="BQ12" s="407"/>
      <c r="BR12" s="407"/>
      <c r="BS12" s="407"/>
      <c r="BT12" s="407"/>
      <c r="BU12" s="408"/>
      <c r="BV12" s="406">
        <v>73541</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121</v>
      </c>
      <c r="CU12" s="510"/>
      <c r="CV12" s="510"/>
      <c r="CW12" s="510"/>
      <c r="CX12" s="510"/>
      <c r="CY12" s="510"/>
      <c r="CZ12" s="510"/>
      <c r="DA12" s="511"/>
      <c r="DB12" s="509" t="s">
        <v>121</v>
      </c>
      <c r="DC12" s="510"/>
      <c r="DD12" s="510"/>
      <c r="DE12" s="510"/>
      <c r="DF12" s="510"/>
      <c r="DG12" s="510"/>
      <c r="DH12" s="510"/>
      <c r="DI12" s="511"/>
    </row>
    <row r="13" spans="1:119" ht="18.75" customHeight="1" x14ac:dyDescent="0.2">
      <c r="A13" s="163"/>
      <c r="B13" s="515"/>
      <c r="C13" s="516"/>
      <c r="D13" s="516"/>
      <c r="E13" s="516"/>
      <c r="F13" s="516"/>
      <c r="G13" s="516"/>
      <c r="H13" s="516"/>
      <c r="I13" s="516"/>
      <c r="J13" s="516"/>
      <c r="K13" s="517"/>
      <c r="L13" s="178"/>
      <c r="M13" s="490" t="s">
        <v>130</v>
      </c>
      <c r="N13" s="491"/>
      <c r="O13" s="491"/>
      <c r="P13" s="491"/>
      <c r="Q13" s="492"/>
      <c r="R13" s="493">
        <v>19130</v>
      </c>
      <c r="S13" s="494"/>
      <c r="T13" s="494"/>
      <c r="U13" s="494"/>
      <c r="V13" s="495"/>
      <c r="W13" s="496" t="s">
        <v>131</v>
      </c>
      <c r="X13" s="392"/>
      <c r="Y13" s="392"/>
      <c r="Z13" s="392"/>
      <c r="AA13" s="392"/>
      <c r="AB13" s="393"/>
      <c r="AC13" s="359">
        <v>1100</v>
      </c>
      <c r="AD13" s="360"/>
      <c r="AE13" s="360"/>
      <c r="AF13" s="360"/>
      <c r="AG13" s="361"/>
      <c r="AH13" s="359">
        <v>1158</v>
      </c>
      <c r="AI13" s="360"/>
      <c r="AJ13" s="360"/>
      <c r="AK13" s="360"/>
      <c r="AL13" s="419"/>
      <c r="AM13" s="463" t="s">
        <v>132</v>
      </c>
      <c r="AN13" s="363"/>
      <c r="AO13" s="363"/>
      <c r="AP13" s="363"/>
      <c r="AQ13" s="363"/>
      <c r="AR13" s="363"/>
      <c r="AS13" s="363"/>
      <c r="AT13" s="364"/>
      <c r="AU13" s="464" t="s">
        <v>127</v>
      </c>
      <c r="AV13" s="465"/>
      <c r="AW13" s="465"/>
      <c r="AX13" s="465"/>
      <c r="AY13" s="420" t="s">
        <v>133</v>
      </c>
      <c r="AZ13" s="421"/>
      <c r="BA13" s="421"/>
      <c r="BB13" s="421"/>
      <c r="BC13" s="421"/>
      <c r="BD13" s="421"/>
      <c r="BE13" s="421"/>
      <c r="BF13" s="421"/>
      <c r="BG13" s="421"/>
      <c r="BH13" s="421"/>
      <c r="BI13" s="421"/>
      <c r="BJ13" s="421"/>
      <c r="BK13" s="421"/>
      <c r="BL13" s="421"/>
      <c r="BM13" s="422"/>
      <c r="BN13" s="406">
        <v>20484</v>
      </c>
      <c r="BO13" s="407"/>
      <c r="BP13" s="407"/>
      <c r="BQ13" s="407"/>
      <c r="BR13" s="407"/>
      <c r="BS13" s="407"/>
      <c r="BT13" s="407"/>
      <c r="BU13" s="408"/>
      <c r="BV13" s="406">
        <v>-55112</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10</v>
      </c>
      <c r="CU13" s="404"/>
      <c r="CV13" s="404"/>
      <c r="CW13" s="404"/>
      <c r="CX13" s="404"/>
      <c r="CY13" s="404"/>
      <c r="CZ13" s="404"/>
      <c r="DA13" s="405"/>
      <c r="DB13" s="403">
        <v>10.9</v>
      </c>
      <c r="DC13" s="404"/>
      <c r="DD13" s="404"/>
      <c r="DE13" s="404"/>
      <c r="DF13" s="404"/>
      <c r="DG13" s="404"/>
      <c r="DH13" s="404"/>
      <c r="DI13" s="405"/>
    </row>
    <row r="14" spans="1:119" ht="18.75" customHeight="1" thickBot="1" x14ac:dyDescent="0.25">
      <c r="A14" s="163"/>
      <c r="B14" s="515"/>
      <c r="C14" s="516"/>
      <c r="D14" s="516"/>
      <c r="E14" s="516"/>
      <c r="F14" s="516"/>
      <c r="G14" s="516"/>
      <c r="H14" s="516"/>
      <c r="I14" s="516"/>
      <c r="J14" s="516"/>
      <c r="K14" s="517"/>
      <c r="L14" s="480" t="s">
        <v>135</v>
      </c>
      <c r="M14" s="533"/>
      <c r="N14" s="533"/>
      <c r="O14" s="533"/>
      <c r="P14" s="533"/>
      <c r="Q14" s="534"/>
      <c r="R14" s="493">
        <v>19498</v>
      </c>
      <c r="S14" s="494"/>
      <c r="T14" s="494"/>
      <c r="U14" s="494"/>
      <c r="V14" s="495"/>
      <c r="W14" s="497"/>
      <c r="X14" s="395"/>
      <c r="Y14" s="395"/>
      <c r="Z14" s="395"/>
      <c r="AA14" s="395"/>
      <c r="AB14" s="396"/>
      <c r="AC14" s="486">
        <v>11.7</v>
      </c>
      <c r="AD14" s="487"/>
      <c r="AE14" s="487"/>
      <c r="AF14" s="487"/>
      <c r="AG14" s="488"/>
      <c r="AH14" s="486">
        <v>11.9</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t="s">
        <v>121</v>
      </c>
      <c r="CU14" s="504"/>
      <c r="CV14" s="504"/>
      <c r="CW14" s="504"/>
      <c r="CX14" s="504"/>
      <c r="CY14" s="504"/>
      <c r="CZ14" s="504"/>
      <c r="DA14" s="505"/>
      <c r="DB14" s="503" t="s">
        <v>121</v>
      </c>
      <c r="DC14" s="504"/>
      <c r="DD14" s="504"/>
      <c r="DE14" s="504"/>
      <c r="DF14" s="504"/>
      <c r="DG14" s="504"/>
      <c r="DH14" s="504"/>
      <c r="DI14" s="505"/>
    </row>
    <row r="15" spans="1:119" ht="18.75" customHeight="1" x14ac:dyDescent="0.2">
      <c r="A15" s="163"/>
      <c r="B15" s="515"/>
      <c r="C15" s="516"/>
      <c r="D15" s="516"/>
      <c r="E15" s="516"/>
      <c r="F15" s="516"/>
      <c r="G15" s="516"/>
      <c r="H15" s="516"/>
      <c r="I15" s="516"/>
      <c r="J15" s="516"/>
      <c r="K15" s="517"/>
      <c r="L15" s="178"/>
      <c r="M15" s="490" t="s">
        <v>130</v>
      </c>
      <c r="N15" s="491"/>
      <c r="O15" s="491"/>
      <c r="P15" s="491"/>
      <c r="Q15" s="492"/>
      <c r="R15" s="493">
        <v>19402</v>
      </c>
      <c r="S15" s="494"/>
      <c r="T15" s="494"/>
      <c r="U15" s="494"/>
      <c r="V15" s="495"/>
      <c r="W15" s="496" t="s">
        <v>137</v>
      </c>
      <c r="X15" s="392"/>
      <c r="Y15" s="392"/>
      <c r="Z15" s="392"/>
      <c r="AA15" s="392"/>
      <c r="AB15" s="393"/>
      <c r="AC15" s="359">
        <v>1897</v>
      </c>
      <c r="AD15" s="360"/>
      <c r="AE15" s="360"/>
      <c r="AF15" s="360"/>
      <c r="AG15" s="361"/>
      <c r="AH15" s="359">
        <v>1944</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2453700</v>
      </c>
      <c r="BO15" s="436"/>
      <c r="BP15" s="436"/>
      <c r="BQ15" s="436"/>
      <c r="BR15" s="436"/>
      <c r="BS15" s="436"/>
      <c r="BT15" s="436"/>
      <c r="BU15" s="437"/>
      <c r="BV15" s="435">
        <v>2458611</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20.2</v>
      </c>
      <c r="AD16" s="487"/>
      <c r="AE16" s="487"/>
      <c r="AF16" s="487"/>
      <c r="AG16" s="488"/>
      <c r="AH16" s="486">
        <v>20</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4668170</v>
      </c>
      <c r="BO16" s="407"/>
      <c r="BP16" s="407"/>
      <c r="BQ16" s="407"/>
      <c r="BR16" s="407"/>
      <c r="BS16" s="407"/>
      <c r="BT16" s="407"/>
      <c r="BU16" s="408"/>
      <c r="BV16" s="406">
        <v>4553649</v>
      </c>
      <c r="BW16" s="407"/>
      <c r="BX16" s="407"/>
      <c r="BY16" s="407"/>
      <c r="BZ16" s="407"/>
      <c r="CA16" s="407"/>
      <c r="CB16" s="407"/>
      <c r="CC16" s="408"/>
      <c r="CD16" s="172"/>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5">
      <c r="A17" s="163"/>
      <c r="B17" s="518"/>
      <c r="C17" s="519"/>
      <c r="D17" s="519"/>
      <c r="E17" s="519"/>
      <c r="F17" s="519"/>
      <c r="G17" s="519"/>
      <c r="H17" s="519"/>
      <c r="I17" s="519"/>
      <c r="J17" s="519"/>
      <c r="K17" s="520"/>
      <c r="L17" s="182"/>
      <c r="M17" s="499" t="s">
        <v>143</v>
      </c>
      <c r="N17" s="500"/>
      <c r="O17" s="500"/>
      <c r="P17" s="500"/>
      <c r="Q17" s="501"/>
      <c r="R17" s="483" t="s">
        <v>144</v>
      </c>
      <c r="S17" s="484"/>
      <c r="T17" s="484"/>
      <c r="U17" s="484"/>
      <c r="V17" s="485"/>
      <c r="W17" s="496" t="s">
        <v>145</v>
      </c>
      <c r="X17" s="392"/>
      <c r="Y17" s="392"/>
      <c r="Z17" s="392"/>
      <c r="AA17" s="392"/>
      <c r="AB17" s="393"/>
      <c r="AC17" s="359">
        <v>6402</v>
      </c>
      <c r="AD17" s="360"/>
      <c r="AE17" s="360"/>
      <c r="AF17" s="360"/>
      <c r="AG17" s="361"/>
      <c r="AH17" s="359">
        <v>6633</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3086869</v>
      </c>
      <c r="BO17" s="407"/>
      <c r="BP17" s="407"/>
      <c r="BQ17" s="407"/>
      <c r="BR17" s="407"/>
      <c r="BS17" s="407"/>
      <c r="BT17" s="407"/>
      <c r="BU17" s="408"/>
      <c r="BV17" s="406">
        <v>3090534</v>
      </c>
      <c r="BW17" s="407"/>
      <c r="BX17" s="407"/>
      <c r="BY17" s="407"/>
      <c r="BZ17" s="407"/>
      <c r="CA17" s="407"/>
      <c r="CB17" s="407"/>
      <c r="CC17" s="408"/>
      <c r="CD17" s="172"/>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5">
      <c r="A18" s="163"/>
      <c r="B18" s="456" t="s">
        <v>147</v>
      </c>
      <c r="C18" s="457"/>
      <c r="D18" s="457"/>
      <c r="E18" s="458"/>
      <c r="F18" s="458"/>
      <c r="G18" s="458"/>
      <c r="H18" s="458"/>
      <c r="I18" s="458"/>
      <c r="J18" s="458"/>
      <c r="K18" s="458"/>
      <c r="L18" s="459">
        <v>43.8</v>
      </c>
      <c r="M18" s="459"/>
      <c r="N18" s="459"/>
      <c r="O18" s="459"/>
      <c r="P18" s="459"/>
      <c r="Q18" s="459"/>
      <c r="R18" s="460"/>
      <c r="S18" s="460"/>
      <c r="T18" s="460"/>
      <c r="U18" s="460"/>
      <c r="V18" s="461"/>
      <c r="W18" s="477"/>
      <c r="X18" s="478"/>
      <c r="Y18" s="478"/>
      <c r="Z18" s="478"/>
      <c r="AA18" s="478"/>
      <c r="AB18" s="502"/>
      <c r="AC18" s="376">
        <v>68.099999999999994</v>
      </c>
      <c r="AD18" s="377"/>
      <c r="AE18" s="377"/>
      <c r="AF18" s="377"/>
      <c r="AG18" s="462"/>
      <c r="AH18" s="376">
        <v>68.099999999999994</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5007940</v>
      </c>
      <c r="BO18" s="407"/>
      <c r="BP18" s="407"/>
      <c r="BQ18" s="407"/>
      <c r="BR18" s="407"/>
      <c r="BS18" s="407"/>
      <c r="BT18" s="407"/>
      <c r="BU18" s="408"/>
      <c r="BV18" s="406">
        <v>4707955</v>
      </c>
      <c r="BW18" s="407"/>
      <c r="BX18" s="407"/>
      <c r="BY18" s="407"/>
      <c r="BZ18" s="407"/>
      <c r="CA18" s="407"/>
      <c r="CB18" s="407"/>
      <c r="CC18" s="408"/>
      <c r="CD18" s="172"/>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5">
      <c r="A19" s="163"/>
      <c r="B19" s="456" t="s">
        <v>149</v>
      </c>
      <c r="C19" s="457"/>
      <c r="D19" s="457"/>
      <c r="E19" s="458"/>
      <c r="F19" s="458"/>
      <c r="G19" s="458"/>
      <c r="H19" s="458"/>
      <c r="I19" s="458"/>
      <c r="J19" s="458"/>
      <c r="K19" s="458"/>
      <c r="L19" s="466">
        <v>455</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7110451</v>
      </c>
      <c r="BO19" s="407"/>
      <c r="BP19" s="407"/>
      <c r="BQ19" s="407"/>
      <c r="BR19" s="407"/>
      <c r="BS19" s="407"/>
      <c r="BT19" s="407"/>
      <c r="BU19" s="408"/>
      <c r="BV19" s="406">
        <v>6373917</v>
      </c>
      <c r="BW19" s="407"/>
      <c r="BX19" s="407"/>
      <c r="BY19" s="407"/>
      <c r="BZ19" s="407"/>
      <c r="CA19" s="407"/>
      <c r="CB19" s="407"/>
      <c r="CC19" s="408"/>
      <c r="CD19" s="172"/>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5">
      <c r="A20" s="163"/>
      <c r="B20" s="456" t="s">
        <v>151</v>
      </c>
      <c r="C20" s="457"/>
      <c r="D20" s="457"/>
      <c r="E20" s="458"/>
      <c r="F20" s="458"/>
      <c r="G20" s="458"/>
      <c r="H20" s="458"/>
      <c r="I20" s="458"/>
      <c r="J20" s="458"/>
      <c r="K20" s="458"/>
      <c r="L20" s="466">
        <v>8685</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2"/>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5">
      <c r="A21" s="163"/>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2"/>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2">
      <c r="A22" s="163"/>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6903172</v>
      </c>
      <c r="BO22" s="436"/>
      <c r="BP22" s="436"/>
      <c r="BQ22" s="436"/>
      <c r="BR22" s="436"/>
      <c r="BS22" s="436"/>
      <c r="BT22" s="436"/>
      <c r="BU22" s="437"/>
      <c r="BV22" s="435">
        <v>7330960</v>
      </c>
      <c r="BW22" s="436"/>
      <c r="BX22" s="436"/>
      <c r="BY22" s="436"/>
      <c r="BZ22" s="436"/>
      <c r="CA22" s="436"/>
      <c r="CB22" s="436"/>
      <c r="CC22" s="437"/>
      <c r="CD22" s="172"/>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2">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4882139</v>
      </c>
      <c r="BO23" s="407"/>
      <c r="BP23" s="407"/>
      <c r="BQ23" s="407"/>
      <c r="BR23" s="407"/>
      <c r="BS23" s="407"/>
      <c r="BT23" s="407"/>
      <c r="BU23" s="408"/>
      <c r="BV23" s="406">
        <v>5050579</v>
      </c>
      <c r="BW23" s="407"/>
      <c r="BX23" s="407"/>
      <c r="BY23" s="407"/>
      <c r="BZ23" s="407"/>
      <c r="CA23" s="407"/>
      <c r="CB23" s="407"/>
      <c r="CC23" s="408"/>
      <c r="CD23" s="172"/>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5">
      <c r="A24" s="163"/>
      <c r="B24" s="385"/>
      <c r="C24" s="386"/>
      <c r="D24" s="387"/>
      <c r="E24" s="362" t="s">
        <v>161</v>
      </c>
      <c r="F24" s="363"/>
      <c r="G24" s="363"/>
      <c r="H24" s="363"/>
      <c r="I24" s="363"/>
      <c r="J24" s="363"/>
      <c r="K24" s="364"/>
      <c r="L24" s="359">
        <v>1</v>
      </c>
      <c r="M24" s="360"/>
      <c r="N24" s="360"/>
      <c r="O24" s="360"/>
      <c r="P24" s="361"/>
      <c r="Q24" s="359">
        <v>7190</v>
      </c>
      <c r="R24" s="360"/>
      <c r="S24" s="360"/>
      <c r="T24" s="360"/>
      <c r="U24" s="360"/>
      <c r="V24" s="361"/>
      <c r="W24" s="449"/>
      <c r="X24" s="386"/>
      <c r="Y24" s="387"/>
      <c r="Z24" s="362" t="s">
        <v>162</v>
      </c>
      <c r="AA24" s="363"/>
      <c r="AB24" s="363"/>
      <c r="AC24" s="363"/>
      <c r="AD24" s="363"/>
      <c r="AE24" s="363"/>
      <c r="AF24" s="363"/>
      <c r="AG24" s="364"/>
      <c r="AH24" s="359">
        <v>158</v>
      </c>
      <c r="AI24" s="360"/>
      <c r="AJ24" s="360"/>
      <c r="AK24" s="360"/>
      <c r="AL24" s="361"/>
      <c r="AM24" s="359">
        <v>482216</v>
      </c>
      <c r="AN24" s="360"/>
      <c r="AO24" s="360"/>
      <c r="AP24" s="360"/>
      <c r="AQ24" s="360"/>
      <c r="AR24" s="361"/>
      <c r="AS24" s="359">
        <v>3052</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4208819</v>
      </c>
      <c r="BO24" s="407"/>
      <c r="BP24" s="407"/>
      <c r="BQ24" s="407"/>
      <c r="BR24" s="407"/>
      <c r="BS24" s="407"/>
      <c r="BT24" s="407"/>
      <c r="BU24" s="408"/>
      <c r="BV24" s="406">
        <v>4341639</v>
      </c>
      <c r="BW24" s="407"/>
      <c r="BX24" s="407"/>
      <c r="BY24" s="407"/>
      <c r="BZ24" s="407"/>
      <c r="CA24" s="407"/>
      <c r="CB24" s="407"/>
      <c r="CC24" s="408"/>
      <c r="CD24" s="172"/>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2">
      <c r="A25" s="163"/>
      <c r="B25" s="385"/>
      <c r="C25" s="386"/>
      <c r="D25" s="387"/>
      <c r="E25" s="362" t="s">
        <v>164</v>
      </c>
      <c r="F25" s="363"/>
      <c r="G25" s="363"/>
      <c r="H25" s="363"/>
      <c r="I25" s="363"/>
      <c r="J25" s="363"/>
      <c r="K25" s="364"/>
      <c r="L25" s="359">
        <v>1</v>
      </c>
      <c r="M25" s="360"/>
      <c r="N25" s="360"/>
      <c r="O25" s="360"/>
      <c r="P25" s="361"/>
      <c r="Q25" s="359">
        <v>5830</v>
      </c>
      <c r="R25" s="360"/>
      <c r="S25" s="360"/>
      <c r="T25" s="360"/>
      <c r="U25" s="360"/>
      <c r="V25" s="361"/>
      <c r="W25" s="449"/>
      <c r="X25" s="386"/>
      <c r="Y25" s="387"/>
      <c r="Z25" s="362" t="s">
        <v>165</v>
      </c>
      <c r="AA25" s="363"/>
      <c r="AB25" s="363"/>
      <c r="AC25" s="363"/>
      <c r="AD25" s="363"/>
      <c r="AE25" s="363"/>
      <c r="AF25" s="363"/>
      <c r="AG25" s="364"/>
      <c r="AH25" s="359" t="s">
        <v>121</v>
      </c>
      <c r="AI25" s="360"/>
      <c r="AJ25" s="360"/>
      <c r="AK25" s="360"/>
      <c r="AL25" s="361"/>
      <c r="AM25" s="359" t="s">
        <v>121</v>
      </c>
      <c r="AN25" s="360"/>
      <c r="AO25" s="360"/>
      <c r="AP25" s="360"/>
      <c r="AQ25" s="360"/>
      <c r="AR25" s="361"/>
      <c r="AS25" s="359" t="s">
        <v>121</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v>495849</v>
      </c>
      <c r="BO25" s="436"/>
      <c r="BP25" s="436"/>
      <c r="BQ25" s="436"/>
      <c r="BR25" s="436"/>
      <c r="BS25" s="436"/>
      <c r="BT25" s="436"/>
      <c r="BU25" s="437"/>
      <c r="BV25" s="435">
        <v>637979</v>
      </c>
      <c r="BW25" s="436"/>
      <c r="BX25" s="436"/>
      <c r="BY25" s="436"/>
      <c r="BZ25" s="436"/>
      <c r="CA25" s="436"/>
      <c r="CB25" s="436"/>
      <c r="CC25" s="437"/>
      <c r="CD25" s="172"/>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2">
      <c r="A26" s="163"/>
      <c r="B26" s="385"/>
      <c r="C26" s="386"/>
      <c r="D26" s="387"/>
      <c r="E26" s="362" t="s">
        <v>167</v>
      </c>
      <c r="F26" s="363"/>
      <c r="G26" s="363"/>
      <c r="H26" s="363"/>
      <c r="I26" s="363"/>
      <c r="J26" s="363"/>
      <c r="K26" s="364"/>
      <c r="L26" s="359">
        <v>1</v>
      </c>
      <c r="M26" s="360"/>
      <c r="N26" s="360"/>
      <c r="O26" s="360"/>
      <c r="P26" s="361"/>
      <c r="Q26" s="359">
        <v>5500</v>
      </c>
      <c r="R26" s="360"/>
      <c r="S26" s="360"/>
      <c r="T26" s="360"/>
      <c r="U26" s="360"/>
      <c r="V26" s="361"/>
      <c r="W26" s="449"/>
      <c r="X26" s="386"/>
      <c r="Y26" s="387"/>
      <c r="Z26" s="362" t="s">
        <v>168</v>
      </c>
      <c r="AA26" s="417"/>
      <c r="AB26" s="417"/>
      <c r="AC26" s="417"/>
      <c r="AD26" s="417"/>
      <c r="AE26" s="417"/>
      <c r="AF26" s="417"/>
      <c r="AG26" s="418"/>
      <c r="AH26" s="359" t="s">
        <v>121</v>
      </c>
      <c r="AI26" s="360"/>
      <c r="AJ26" s="360"/>
      <c r="AK26" s="360"/>
      <c r="AL26" s="361"/>
      <c r="AM26" s="359" t="s">
        <v>121</v>
      </c>
      <c r="AN26" s="360"/>
      <c r="AO26" s="360"/>
      <c r="AP26" s="360"/>
      <c r="AQ26" s="360"/>
      <c r="AR26" s="361"/>
      <c r="AS26" s="359" t="s">
        <v>121</v>
      </c>
      <c r="AT26" s="360"/>
      <c r="AU26" s="360"/>
      <c r="AV26" s="360"/>
      <c r="AW26" s="360"/>
      <c r="AX26" s="419"/>
      <c r="AY26" s="446" t="s">
        <v>169</v>
      </c>
      <c r="AZ26" s="366"/>
      <c r="BA26" s="366"/>
      <c r="BB26" s="366"/>
      <c r="BC26" s="366"/>
      <c r="BD26" s="366"/>
      <c r="BE26" s="366"/>
      <c r="BF26" s="366"/>
      <c r="BG26" s="366"/>
      <c r="BH26" s="366"/>
      <c r="BI26" s="366"/>
      <c r="BJ26" s="366"/>
      <c r="BK26" s="366"/>
      <c r="BL26" s="366"/>
      <c r="BM26" s="447"/>
      <c r="BN26" s="406" t="s">
        <v>121</v>
      </c>
      <c r="BO26" s="407"/>
      <c r="BP26" s="407"/>
      <c r="BQ26" s="407"/>
      <c r="BR26" s="407"/>
      <c r="BS26" s="407"/>
      <c r="BT26" s="407"/>
      <c r="BU26" s="408"/>
      <c r="BV26" s="406" t="s">
        <v>121</v>
      </c>
      <c r="BW26" s="407"/>
      <c r="BX26" s="407"/>
      <c r="BY26" s="407"/>
      <c r="BZ26" s="407"/>
      <c r="CA26" s="407"/>
      <c r="CB26" s="407"/>
      <c r="CC26" s="408"/>
      <c r="CD26" s="172"/>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5">
      <c r="A27" s="163"/>
      <c r="B27" s="385"/>
      <c r="C27" s="386"/>
      <c r="D27" s="387"/>
      <c r="E27" s="362" t="s">
        <v>170</v>
      </c>
      <c r="F27" s="363"/>
      <c r="G27" s="363"/>
      <c r="H27" s="363"/>
      <c r="I27" s="363"/>
      <c r="J27" s="363"/>
      <c r="K27" s="364"/>
      <c r="L27" s="359">
        <v>1</v>
      </c>
      <c r="M27" s="360"/>
      <c r="N27" s="360"/>
      <c r="O27" s="360"/>
      <c r="P27" s="361"/>
      <c r="Q27" s="359">
        <v>3030</v>
      </c>
      <c r="R27" s="360"/>
      <c r="S27" s="360"/>
      <c r="T27" s="360"/>
      <c r="U27" s="360"/>
      <c r="V27" s="361"/>
      <c r="W27" s="449"/>
      <c r="X27" s="386"/>
      <c r="Y27" s="387"/>
      <c r="Z27" s="362" t="s">
        <v>171</v>
      </c>
      <c r="AA27" s="363"/>
      <c r="AB27" s="363"/>
      <c r="AC27" s="363"/>
      <c r="AD27" s="363"/>
      <c r="AE27" s="363"/>
      <c r="AF27" s="363"/>
      <c r="AG27" s="364"/>
      <c r="AH27" s="359">
        <v>2</v>
      </c>
      <c r="AI27" s="360"/>
      <c r="AJ27" s="360"/>
      <c r="AK27" s="360"/>
      <c r="AL27" s="361"/>
      <c r="AM27" s="359" t="s">
        <v>172</v>
      </c>
      <c r="AN27" s="360"/>
      <c r="AO27" s="360"/>
      <c r="AP27" s="360"/>
      <c r="AQ27" s="360"/>
      <c r="AR27" s="361"/>
      <c r="AS27" s="359" t="s">
        <v>172</v>
      </c>
      <c r="AT27" s="360"/>
      <c r="AU27" s="360"/>
      <c r="AV27" s="360"/>
      <c r="AW27" s="360"/>
      <c r="AX27" s="419"/>
      <c r="AY27" s="443" t="s">
        <v>173</v>
      </c>
      <c r="AZ27" s="444"/>
      <c r="BA27" s="444"/>
      <c r="BB27" s="444"/>
      <c r="BC27" s="444"/>
      <c r="BD27" s="444"/>
      <c r="BE27" s="444"/>
      <c r="BF27" s="444"/>
      <c r="BG27" s="444"/>
      <c r="BH27" s="444"/>
      <c r="BI27" s="444"/>
      <c r="BJ27" s="444"/>
      <c r="BK27" s="444"/>
      <c r="BL27" s="444"/>
      <c r="BM27" s="445"/>
      <c r="BN27" s="440">
        <v>315821</v>
      </c>
      <c r="BO27" s="441"/>
      <c r="BP27" s="441"/>
      <c r="BQ27" s="441"/>
      <c r="BR27" s="441"/>
      <c r="BS27" s="441"/>
      <c r="BT27" s="441"/>
      <c r="BU27" s="442"/>
      <c r="BV27" s="440">
        <v>315821</v>
      </c>
      <c r="BW27" s="441"/>
      <c r="BX27" s="441"/>
      <c r="BY27" s="441"/>
      <c r="BZ27" s="441"/>
      <c r="CA27" s="441"/>
      <c r="CB27" s="441"/>
      <c r="CC27" s="442"/>
      <c r="CD27" s="166"/>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2">
      <c r="A28" s="163"/>
      <c r="B28" s="385"/>
      <c r="C28" s="386"/>
      <c r="D28" s="387"/>
      <c r="E28" s="362" t="s">
        <v>174</v>
      </c>
      <c r="F28" s="363"/>
      <c r="G28" s="363"/>
      <c r="H28" s="363"/>
      <c r="I28" s="363"/>
      <c r="J28" s="363"/>
      <c r="K28" s="364"/>
      <c r="L28" s="359">
        <v>1</v>
      </c>
      <c r="M28" s="360"/>
      <c r="N28" s="360"/>
      <c r="O28" s="360"/>
      <c r="P28" s="361"/>
      <c r="Q28" s="359">
        <v>2270</v>
      </c>
      <c r="R28" s="360"/>
      <c r="S28" s="360"/>
      <c r="T28" s="360"/>
      <c r="U28" s="360"/>
      <c r="V28" s="361"/>
      <c r="W28" s="449"/>
      <c r="X28" s="386"/>
      <c r="Y28" s="387"/>
      <c r="Z28" s="362" t="s">
        <v>175</v>
      </c>
      <c r="AA28" s="363"/>
      <c r="AB28" s="363"/>
      <c r="AC28" s="363"/>
      <c r="AD28" s="363"/>
      <c r="AE28" s="363"/>
      <c r="AF28" s="363"/>
      <c r="AG28" s="364"/>
      <c r="AH28" s="359" t="s">
        <v>121</v>
      </c>
      <c r="AI28" s="360"/>
      <c r="AJ28" s="360"/>
      <c r="AK28" s="360"/>
      <c r="AL28" s="361"/>
      <c r="AM28" s="359" t="s">
        <v>121</v>
      </c>
      <c r="AN28" s="360"/>
      <c r="AO28" s="360"/>
      <c r="AP28" s="360"/>
      <c r="AQ28" s="360"/>
      <c r="AR28" s="361"/>
      <c r="AS28" s="359" t="s">
        <v>121</v>
      </c>
      <c r="AT28" s="360"/>
      <c r="AU28" s="360"/>
      <c r="AV28" s="360"/>
      <c r="AW28" s="360"/>
      <c r="AX28" s="419"/>
      <c r="AY28" s="423" t="s">
        <v>176</v>
      </c>
      <c r="AZ28" s="424"/>
      <c r="BA28" s="424"/>
      <c r="BB28" s="425"/>
      <c r="BC28" s="432" t="s">
        <v>46</v>
      </c>
      <c r="BD28" s="433"/>
      <c r="BE28" s="433"/>
      <c r="BF28" s="433"/>
      <c r="BG28" s="433"/>
      <c r="BH28" s="433"/>
      <c r="BI28" s="433"/>
      <c r="BJ28" s="433"/>
      <c r="BK28" s="433"/>
      <c r="BL28" s="433"/>
      <c r="BM28" s="434"/>
      <c r="BN28" s="435">
        <v>1573899</v>
      </c>
      <c r="BO28" s="436"/>
      <c r="BP28" s="436"/>
      <c r="BQ28" s="436"/>
      <c r="BR28" s="436"/>
      <c r="BS28" s="436"/>
      <c r="BT28" s="436"/>
      <c r="BU28" s="437"/>
      <c r="BV28" s="435">
        <v>1537679</v>
      </c>
      <c r="BW28" s="436"/>
      <c r="BX28" s="436"/>
      <c r="BY28" s="436"/>
      <c r="BZ28" s="436"/>
      <c r="CA28" s="436"/>
      <c r="CB28" s="436"/>
      <c r="CC28" s="437"/>
      <c r="CD28" s="172"/>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2">
      <c r="A29" s="163"/>
      <c r="B29" s="385"/>
      <c r="C29" s="386"/>
      <c r="D29" s="387"/>
      <c r="E29" s="362" t="s">
        <v>177</v>
      </c>
      <c r="F29" s="363"/>
      <c r="G29" s="363"/>
      <c r="H29" s="363"/>
      <c r="I29" s="363"/>
      <c r="J29" s="363"/>
      <c r="K29" s="364"/>
      <c r="L29" s="359">
        <v>12</v>
      </c>
      <c r="M29" s="360"/>
      <c r="N29" s="360"/>
      <c r="O29" s="360"/>
      <c r="P29" s="361"/>
      <c r="Q29" s="359">
        <v>2100</v>
      </c>
      <c r="R29" s="360"/>
      <c r="S29" s="360"/>
      <c r="T29" s="360"/>
      <c r="U29" s="360"/>
      <c r="V29" s="361"/>
      <c r="W29" s="450"/>
      <c r="X29" s="451"/>
      <c r="Y29" s="452"/>
      <c r="Z29" s="362" t="s">
        <v>178</v>
      </c>
      <c r="AA29" s="363"/>
      <c r="AB29" s="363"/>
      <c r="AC29" s="363"/>
      <c r="AD29" s="363"/>
      <c r="AE29" s="363"/>
      <c r="AF29" s="363"/>
      <c r="AG29" s="364"/>
      <c r="AH29" s="359">
        <v>160</v>
      </c>
      <c r="AI29" s="360"/>
      <c r="AJ29" s="360"/>
      <c r="AK29" s="360"/>
      <c r="AL29" s="361"/>
      <c r="AM29" s="359">
        <v>489892</v>
      </c>
      <c r="AN29" s="360"/>
      <c r="AO29" s="360"/>
      <c r="AP29" s="360"/>
      <c r="AQ29" s="360"/>
      <c r="AR29" s="361"/>
      <c r="AS29" s="359">
        <v>3062</v>
      </c>
      <c r="AT29" s="360"/>
      <c r="AU29" s="360"/>
      <c r="AV29" s="360"/>
      <c r="AW29" s="360"/>
      <c r="AX29" s="419"/>
      <c r="AY29" s="426"/>
      <c r="AZ29" s="427"/>
      <c r="BA29" s="427"/>
      <c r="BB29" s="428"/>
      <c r="BC29" s="420" t="s">
        <v>179</v>
      </c>
      <c r="BD29" s="421"/>
      <c r="BE29" s="421"/>
      <c r="BF29" s="421"/>
      <c r="BG29" s="421"/>
      <c r="BH29" s="421"/>
      <c r="BI29" s="421"/>
      <c r="BJ29" s="421"/>
      <c r="BK29" s="421"/>
      <c r="BL29" s="421"/>
      <c r="BM29" s="422"/>
      <c r="BN29" s="406">
        <v>164426</v>
      </c>
      <c r="BO29" s="407"/>
      <c r="BP29" s="407"/>
      <c r="BQ29" s="407"/>
      <c r="BR29" s="407"/>
      <c r="BS29" s="407"/>
      <c r="BT29" s="407"/>
      <c r="BU29" s="408"/>
      <c r="BV29" s="406">
        <v>143031</v>
      </c>
      <c r="BW29" s="407"/>
      <c r="BX29" s="407"/>
      <c r="BY29" s="407"/>
      <c r="BZ29" s="407"/>
      <c r="CA29" s="407"/>
      <c r="CB29" s="407"/>
      <c r="CC29" s="408"/>
      <c r="CD29" s="166"/>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5">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180</v>
      </c>
      <c r="X30" s="374"/>
      <c r="Y30" s="374"/>
      <c r="Z30" s="374"/>
      <c r="AA30" s="374"/>
      <c r="AB30" s="374"/>
      <c r="AC30" s="374"/>
      <c r="AD30" s="374"/>
      <c r="AE30" s="374"/>
      <c r="AF30" s="374"/>
      <c r="AG30" s="375"/>
      <c r="AH30" s="376">
        <v>96.7</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2456191</v>
      </c>
      <c r="BO30" s="441"/>
      <c r="BP30" s="441"/>
      <c r="BQ30" s="441"/>
      <c r="BR30" s="441"/>
      <c r="BS30" s="441"/>
      <c r="BT30" s="441"/>
      <c r="BU30" s="442"/>
      <c r="BV30" s="440">
        <v>2584192</v>
      </c>
      <c r="BW30" s="441"/>
      <c r="BX30" s="441"/>
      <c r="BY30" s="441"/>
      <c r="BZ30" s="441"/>
      <c r="CA30" s="441"/>
      <c r="CB30" s="441"/>
      <c r="CC30" s="442"/>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365" t="s">
        <v>181</v>
      </c>
      <c r="D32" s="365"/>
      <c r="E32" s="365"/>
      <c r="F32" s="365"/>
      <c r="G32" s="365"/>
      <c r="H32" s="365"/>
      <c r="I32" s="365"/>
      <c r="J32" s="365"/>
      <c r="K32" s="365"/>
      <c r="L32" s="365"/>
      <c r="M32" s="365"/>
      <c r="N32" s="365"/>
      <c r="O32" s="365"/>
      <c r="P32" s="365"/>
      <c r="Q32" s="365"/>
      <c r="R32" s="365"/>
      <c r="S32" s="365"/>
      <c r="U32" s="366" t="s">
        <v>182</v>
      </c>
      <c r="V32" s="366"/>
      <c r="W32" s="366"/>
      <c r="X32" s="366"/>
      <c r="Y32" s="366"/>
      <c r="Z32" s="366"/>
      <c r="AA32" s="366"/>
      <c r="AB32" s="366"/>
      <c r="AC32" s="366"/>
      <c r="AD32" s="366"/>
      <c r="AE32" s="366"/>
      <c r="AF32" s="366"/>
      <c r="AG32" s="366"/>
      <c r="AH32" s="366"/>
      <c r="AI32" s="366"/>
      <c r="AJ32" s="366"/>
      <c r="AK32" s="366"/>
      <c r="AM32" s="366" t="s">
        <v>183</v>
      </c>
      <c r="AN32" s="366"/>
      <c r="AO32" s="366"/>
      <c r="AP32" s="366"/>
      <c r="AQ32" s="366"/>
      <c r="AR32" s="366"/>
      <c r="AS32" s="366"/>
      <c r="AT32" s="366"/>
      <c r="AU32" s="366"/>
      <c r="AV32" s="366"/>
      <c r="AW32" s="366"/>
      <c r="AX32" s="366"/>
      <c r="AY32" s="366"/>
      <c r="AZ32" s="366"/>
      <c r="BA32" s="366"/>
      <c r="BB32" s="366"/>
      <c r="BC32" s="366"/>
      <c r="BE32" s="366" t="s">
        <v>184</v>
      </c>
      <c r="BF32" s="366"/>
      <c r="BG32" s="366"/>
      <c r="BH32" s="366"/>
      <c r="BI32" s="366"/>
      <c r="BJ32" s="366"/>
      <c r="BK32" s="366"/>
      <c r="BL32" s="366"/>
      <c r="BM32" s="366"/>
      <c r="BN32" s="366"/>
      <c r="BO32" s="366"/>
      <c r="BP32" s="366"/>
      <c r="BQ32" s="366"/>
      <c r="BR32" s="366"/>
      <c r="BS32" s="366"/>
      <c r="BT32" s="366"/>
      <c r="BU32" s="366"/>
      <c r="BW32" s="366" t="s">
        <v>185</v>
      </c>
      <c r="BX32" s="366"/>
      <c r="BY32" s="366"/>
      <c r="BZ32" s="366"/>
      <c r="CA32" s="366"/>
      <c r="CB32" s="366"/>
      <c r="CC32" s="366"/>
      <c r="CD32" s="366"/>
      <c r="CE32" s="366"/>
      <c r="CF32" s="366"/>
      <c r="CG32" s="366"/>
      <c r="CH32" s="366"/>
      <c r="CI32" s="366"/>
      <c r="CJ32" s="366"/>
      <c r="CK32" s="366"/>
      <c r="CL32" s="366"/>
      <c r="CM32" s="366"/>
      <c r="CO32" s="366" t="s">
        <v>186</v>
      </c>
      <c r="CP32" s="366"/>
      <c r="CQ32" s="366"/>
      <c r="CR32" s="366"/>
      <c r="CS32" s="366"/>
      <c r="CT32" s="366"/>
      <c r="CU32" s="366"/>
      <c r="CV32" s="366"/>
      <c r="CW32" s="366"/>
      <c r="CX32" s="366"/>
      <c r="CY32" s="366"/>
      <c r="CZ32" s="366"/>
      <c r="DA32" s="366"/>
      <c r="DB32" s="366"/>
      <c r="DC32" s="366"/>
      <c r="DD32" s="366"/>
      <c r="DE32" s="366"/>
      <c r="DI32" s="189"/>
    </row>
    <row r="33" spans="1:113" ht="13.5" customHeight="1" x14ac:dyDescent="0.2">
      <c r="A33" s="163"/>
      <c r="B33" s="190"/>
      <c r="C33" s="358" t="s">
        <v>187</v>
      </c>
      <c r="D33" s="358"/>
      <c r="E33" s="357" t="s">
        <v>188</v>
      </c>
      <c r="F33" s="357"/>
      <c r="G33" s="357"/>
      <c r="H33" s="357"/>
      <c r="I33" s="357"/>
      <c r="J33" s="357"/>
      <c r="K33" s="357"/>
      <c r="L33" s="357"/>
      <c r="M33" s="357"/>
      <c r="N33" s="357"/>
      <c r="O33" s="357"/>
      <c r="P33" s="357"/>
      <c r="Q33" s="357"/>
      <c r="R33" s="357"/>
      <c r="S33" s="357"/>
      <c r="T33" s="167"/>
      <c r="U33" s="358" t="s">
        <v>187</v>
      </c>
      <c r="V33" s="358"/>
      <c r="W33" s="357" t="s">
        <v>188</v>
      </c>
      <c r="X33" s="357"/>
      <c r="Y33" s="357"/>
      <c r="Z33" s="357"/>
      <c r="AA33" s="357"/>
      <c r="AB33" s="357"/>
      <c r="AC33" s="357"/>
      <c r="AD33" s="357"/>
      <c r="AE33" s="357"/>
      <c r="AF33" s="357"/>
      <c r="AG33" s="357"/>
      <c r="AH33" s="357"/>
      <c r="AI33" s="357"/>
      <c r="AJ33" s="357"/>
      <c r="AK33" s="357"/>
      <c r="AL33" s="167"/>
      <c r="AM33" s="358" t="s">
        <v>187</v>
      </c>
      <c r="AN33" s="358"/>
      <c r="AO33" s="357" t="s">
        <v>188</v>
      </c>
      <c r="AP33" s="357"/>
      <c r="AQ33" s="357"/>
      <c r="AR33" s="357"/>
      <c r="AS33" s="357"/>
      <c r="AT33" s="357"/>
      <c r="AU33" s="357"/>
      <c r="AV33" s="357"/>
      <c r="AW33" s="357"/>
      <c r="AX33" s="357"/>
      <c r="AY33" s="357"/>
      <c r="AZ33" s="357"/>
      <c r="BA33" s="357"/>
      <c r="BB33" s="357"/>
      <c r="BC33" s="357"/>
      <c r="BD33" s="173"/>
      <c r="BE33" s="357" t="s">
        <v>189</v>
      </c>
      <c r="BF33" s="357"/>
      <c r="BG33" s="357" t="s">
        <v>190</v>
      </c>
      <c r="BH33" s="357"/>
      <c r="BI33" s="357"/>
      <c r="BJ33" s="357"/>
      <c r="BK33" s="357"/>
      <c r="BL33" s="357"/>
      <c r="BM33" s="357"/>
      <c r="BN33" s="357"/>
      <c r="BO33" s="357"/>
      <c r="BP33" s="357"/>
      <c r="BQ33" s="357"/>
      <c r="BR33" s="357"/>
      <c r="BS33" s="357"/>
      <c r="BT33" s="357"/>
      <c r="BU33" s="357"/>
      <c r="BV33" s="173"/>
      <c r="BW33" s="358" t="s">
        <v>189</v>
      </c>
      <c r="BX33" s="358"/>
      <c r="BY33" s="357" t="s">
        <v>191</v>
      </c>
      <c r="BZ33" s="357"/>
      <c r="CA33" s="357"/>
      <c r="CB33" s="357"/>
      <c r="CC33" s="357"/>
      <c r="CD33" s="357"/>
      <c r="CE33" s="357"/>
      <c r="CF33" s="357"/>
      <c r="CG33" s="357"/>
      <c r="CH33" s="357"/>
      <c r="CI33" s="357"/>
      <c r="CJ33" s="357"/>
      <c r="CK33" s="357"/>
      <c r="CL33" s="357"/>
      <c r="CM33" s="357"/>
      <c r="CN33" s="167"/>
      <c r="CO33" s="358" t="s">
        <v>187</v>
      </c>
      <c r="CP33" s="358"/>
      <c r="CQ33" s="357" t="s">
        <v>192</v>
      </c>
      <c r="CR33" s="357"/>
      <c r="CS33" s="357"/>
      <c r="CT33" s="357"/>
      <c r="CU33" s="357"/>
      <c r="CV33" s="357"/>
      <c r="CW33" s="357"/>
      <c r="CX33" s="357"/>
      <c r="CY33" s="357"/>
      <c r="CZ33" s="357"/>
      <c r="DA33" s="357"/>
      <c r="DB33" s="357"/>
      <c r="DC33" s="357"/>
      <c r="DD33" s="357"/>
      <c r="DE33" s="357"/>
      <c r="DF33" s="167"/>
      <c r="DG33" s="356" t="s">
        <v>193</v>
      </c>
      <c r="DH33" s="356"/>
      <c r="DI33" s="168"/>
    </row>
    <row r="34" spans="1:113" ht="32.25" customHeight="1" x14ac:dyDescent="0.2">
      <c r="A34" s="163"/>
      <c r="B34" s="190"/>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2</v>
      </c>
      <c r="V34" s="354"/>
      <c r="W34" s="355" t="str">
        <f>IF('各会計、関係団体の財政状況及び健全化判断比率'!B28="","",'各会計、関係団体の財政状況及び健全化判断比率'!B28)</f>
        <v>国民健康保険事業</v>
      </c>
      <c r="X34" s="355"/>
      <c r="Y34" s="355"/>
      <c r="Z34" s="355"/>
      <c r="AA34" s="355"/>
      <c r="AB34" s="355"/>
      <c r="AC34" s="355"/>
      <c r="AD34" s="355"/>
      <c r="AE34" s="355"/>
      <c r="AF34" s="355"/>
      <c r="AG34" s="355"/>
      <c r="AH34" s="355"/>
      <c r="AI34" s="355"/>
      <c r="AJ34" s="355"/>
      <c r="AK34" s="355"/>
      <c r="AL34" s="163"/>
      <c r="AM34" s="354">
        <f>IF(AO34="","",MAX(C34:D43,U34:V43)+1)</f>
        <v>6</v>
      </c>
      <c r="AN34" s="354"/>
      <c r="AO34" s="355" t="str">
        <f>IF('各会計、関係団体の財政状況及び健全化判断比率'!B32="","",'各会計、関係団体の財政状況及び健全化判断比率'!B32)</f>
        <v>水道事業</v>
      </c>
      <c r="AP34" s="355"/>
      <c r="AQ34" s="355"/>
      <c r="AR34" s="355"/>
      <c r="AS34" s="355"/>
      <c r="AT34" s="355"/>
      <c r="AU34" s="355"/>
      <c r="AV34" s="355"/>
      <c r="AW34" s="355"/>
      <c r="AX34" s="355"/>
      <c r="AY34" s="355"/>
      <c r="AZ34" s="355"/>
      <c r="BA34" s="355"/>
      <c r="BB34" s="355"/>
      <c r="BC34" s="355"/>
      <c r="BD34" s="163"/>
      <c r="BE34" s="354" t="str">
        <f>IF(BG34="","",MAX(C34:D43,U34:V43,AM34:AN43)+1)</f>
        <v/>
      </c>
      <c r="BF34" s="354"/>
      <c r="BG34" s="355"/>
      <c r="BH34" s="355"/>
      <c r="BI34" s="355"/>
      <c r="BJ34" s="355"/>
      <c r="BK34" s="355"/>
      <c r="BL34" s="355"/>
      <c r="BM34" s="355"/>
      <c r="BN34" s="355"/>
      <c r="BO34" s="355"/>
      <c r="BP34" s="355"/>
      <c r="BQ34" s="355"/>
      <c r="BR34" s="355"/>
      <c r="BS34" s="355"/>
      <c r="BT34" s="355"/>
      <c r="BU34" s="355"/>
      <c r="BV34" s="163"/>
      <c r="BW34" s="354">
        <f>IF(BY34="","",MAX(C34:D43,U34:V43,AM34:AN43,BE34:BF43)+1)</f>
        <v>8</v>
      </c>
      <c r="BX34" s="354"/>
      <c r="BY34" s="355" t="str">
        <f>IF('各会計、関係団体の財政状況及び健全化判断比率'!B68="","",'各会計、関係団体の財政状況及び健全化判断比率'!B68)</f>
        <v>宮崎県市町村総合事務組合　一般会計</v>
      </c>
      <c r="BZ34" s="355"/>
      <c r="CA34" s="355"/>
      <c r="CB34" s="355"/>
      <c r="CC34" s="355"/>
      <c r="CD34" s="355"/>
      <c r="CE34" s="355"/>
      <c r="CF34" s="355"/>
      <c r="CG34" s="355"/>
      <c r="CH34" s="355"/>
      <c r="CI34" s="355"/>
      <c r="CJ34" s="355"/>
      <c r="CK34" s="355"/>
      <c r="CL34" s="355"/>
      <c r="CM34" s="355"/>
      <c r="CN34" s="163"/>
      <c r="CO34" s="354">
        <f>IF(CQ34="","",MAX(C34:D43,U34:V43,AM34:AN43,BE34:BF43,BW34:BX43)+1)</f>
        <v>17</v>
      </c>
      <c r="CP34" s="354"/>
      <c r="CQ34" s="355" t="str">
        <f>IF('各会計、関係団体の財政状況及び健全化判断比率'!BS7="","",'各会計、関係団体の財政状況及び健全化判断比率'!BS7)</f>
        <v>高鍋衛生公社</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68"/>
    </row>
    <row r="35" spans="1:113" ht="32.25" customHeight="1" x14ac:dyDescent="0.2">
      <c r="A35" s="163"/>
      <c r="B35" s="190"/>
      <c r="C35" s="354" t="str">
        <f>IF(E35="","",C34+1)</f>
        <v/>
      </c>
      <c r="D35" s="354"/>
      <c r="E35" s="355" t="str">
        <f>IF('各会計、関係団体の財政状況及び健全化判断比率'!B8="","",'各会計、関係団体の財政状況及び健全化判断比率'!B8)</f>
        <v/>
      </c>
      <c r="F35" s="355"/>
      <c r="G35" s="355"/>
      <c r="H35" s="355"/>
      <c r="I35" s="355"/>
      <c r="J35" s="355"/>
      <c r="K35" s="355"/>
      <c r="L35" s="355"/>
      <c r="M35" s="355"/>
      <c r="N35" s="355"/>
      <c r="O35" s="355"/>
      <c r="P35" s="355"/>
      <c r="Q35" s="355"/>
      <c r="R35" s="355"/>
      <c r="S35" s="355"/>
      <c r="T35" s="163"/>
      <c r="U35" s="354">
        <f>IF(W35="","",U34+1)</f>
        <v>3</v>
      </c>
      <c r="V35" s="354"/>
      <c r="W35" s="355" t="str">
        <f>IF('各会計、関係団体の財政状況及び健全化判断比率'!B29="","",'各会計、関係団体の財政状況及び健全化判断比率'!B29)</f>
        <v>介護保険事業</v>
      </c>
      <c r="X35" s="355"/>
      <c r="Y35" s="355"/>
      <c r="Z35" s="355"/>
      <c r="AA35" s="355"/>
      <c r="AB35" s="355"/>
      <c r="AC35" s="355"/>
      <c r="AD35" s="355"/>
      <c r="AE35" s="355"/>
      <c r="AF35" s="355"/>
      <c r="AG35" s="355"/>
      <c r="AH35" s="355"/>
      <c r="AI35" s="355"/>
      <c r="AJ35" s="355"/>
      <c r="AK35" s="355"/>
      <c r="AL35" s="163"/>
      <c r="AM35" s="354">
        <f t="shared" ref="AM35:AM43" si="0">IF(AO35="","",AM34+1)</f>
        <v>7</v>
      </c>
      <c r="AN35" s="354"/>
      <c r="AO35" s="355" t="str">
        <f>IF('各会計、関係団体の財政状況及び健全化判断比率'!B33="","",'各会計、関係団体の財政状況及び健全化判断比率'!B33)</f>
        <v>下水道事業</v>
      </c>
      <c r="AP35" s="355"/>
      <c r="AQ35" s="355"/>
      <c r="AR35" s="355"/>
      <c r="AS35" s="355"/>
      <c r="AT35" s="355"/>
      <c r="AU35" s="355"/>
      <c r="AV35" s="355"/>
      <c r="AW35" s="355"/>
      <c r="AX35" s="355"/>
      <c r="AY35" s="355"/>
      <c r="AZ35" s="355"/>
      <c r="BA35" s="355"/>
      <c r="BB35" s="355"/>
      <c r="BC35" s="355"/>
      <c r="BD35" s="163"/>
      <c r="BE35" s="354" t="str">
        <f t="shared" ref="BE35:BE43" si="1">IF(BG35="","",BE34+1)</f>
        <v/>
      </c>
      <c r="BF35" s="354"/>
      <c r="BG35" s="355"/>
      <c r="BH35" s="355"/>
      <c r="BI35" s="355"/>
      <c r="BJ35" s="355"/>
      <c r="BK35" s="355"/>
      <c r="BL35" s="355"/>
      <c r="BM35" s="355"/>
      <c r="BN35" s="355"/>
      <c r="BO35" s="355"/>
      <c r="BP35" s="355"/>
      <c r="BQ35" s="355"/>
      <c r="BR35" s="355"/>
      <c r="BS35" s="355"/>
      <c r="BT35" s="355"/>
      <c r="BU35" s="355"/>
      <c r="BV35" s="163"/>
      <c r="BW35" s="354">
        <f t="shared" ref="BW35:BW43" si="2">IF(BY35="","",BW34+1)</f>
        <v>9</v>
      </c>
      <c r="BX35" s="354"/>
      <c r="BY35" s="355" t="str">
        <f>IF('各会計、関係団体の財政状況及び健全化判断比率'!B69="","",'各会計、関係団体の財政状況及び健全化判断比率'!B69)</f>
        <v>宮崎県市町村総合事務組合　市町村交通災害共済事業特別会計</v>
      </c>
      <c r="BZ35" s="355"/>
      <c r="CA35" s="355"/>
      <c r="CB35" s="355"/>
      <c r="CC35" s="355"/>
      <c r="CD35" s="355"/>
      <c r="CE35" s="355"/>
      <c r="CF35" s="355"/>
      <c r="CG35" s="355"/>
      <c r="CH35" s="355"/>
      <c r="CI35" s="355"/>
      <c r="CJ35" s="355"/>
      <c r="CK35" s="355"/>
      <c r="CL35" s="355"/>
      <c r="CM35" s="355"/>
      <c r="CN35" s="163"/>
      <c r="CO35" s="354" t="str">
        <f t="shared" ref="CO35:CO43" si="3">IF(CQ35="","",CO34+1)</f>
        <v/>
      </c>
      <c r="CP35" s="354"/>
      <c r="CQ35" s="355" t="str">
        <f>IF('各会計、関係団体の財政状況及び健全化判断比率'!BS8="","",'各会計、関係団体の財政状況及び健全化判断比率'!BS8)</f>
        <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68"/>
    </row>
    <row r="36" spans="1:113" ht="32.25" customHeight="1" x14ac:dyDescent="0.2">
      <c r="A36" s="163"/>
      <c r="B36" s="190"/>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63"/>
      <c r="U36" s="354">
        <f t="shared" ref="U36:U43" si="4">IF(W36="","",U35+1)</f>
        <v>4</v>
      </c>
      <c r="V36" s="354"/>
      <c r="W36" s="355" t="str">
        <f>IF('各会計、関係団体の財政状況及び健全化判断比率'!B30="","",'各会計、関係団体の財政状況及び健全化判断比率'!B30)</f>
        <v>介護認定審査会</v>
      </c>
      <c r="X36" s="355"/>
      <c r="Y36" s="355"/>
      <c r="Z36" s="355"/>
      <c r="AA36" s="355"/>
      <c r="AB36" s="355"/>
      <c r="AC36" s="355"/>
      <c r="AD36" s="355"/>
      <c r="AE36" s="355"/>
      <c r="AF36" s="355"/>
      <c r="AG36" s="355"/>
      <c r="AH36" s="355"/>
      <c r="AI36" s="355"/>
      <c r="AJ36" s="355"/>
      <c r="AK36" s="355"/>
      <c r="AL36" s="163"/>
      <c r="AM36" s="354" t="str">
        <f t="shared" si="0"/>
        <v/>
      </c>
      <c r="AN36" s="354"/>
      <c r="AO36" s="355"/>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10</v>
      </c>
      <c r="BX36" s="354"/>
      <c r="BY36" s="355" t="str">
        <f>IF('各会計、関係団体の財政状況及び健全化判断比率'!B70="","",'各会計、関係団体の財政状況及び健全化判断比率'!B70)</f>
        <v>宮崎県市町村総合事務組合　自治会館管理運営特別会計</v>
      </c>
      <c r="BZ36" s="355"/>
      <c r="CA36" s="355"/>
      <c r="CB36" s="355"/>
      <c r="CC36" s="355"/>
      <c r="CD36" s="355"/>
      <c r="CE36" s="355"/>
      <c r="CF36" s="355"/>
      <c r="CG36" s="355"/>
      <c r="CH36" s="355"/>
      <c r="CI36" s="355"/>
      <c r="CJ36" s="355"/>
      <c r="CK36" s="355"/>
      <c r="CL36" s="355"/>
      <c r="CM36" s="355"/>
      <c r="CN36" s="163"/>
      <c r="CO36" s="354" t="str">
        <f t="shared" si="3"/>
        <v/>
      </c>
      <c r="CP36" s="354"/>
      <c r="CQ36" s="355" t="str">
        <f>IF('各会計、関係団体の財政状況及び健全化判断比率'!BS9="","",'各会計、関係団体の財政状況及び健全化判断比率'!BS9)</f>
        <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68"/>
    </row>
    <row r="37" spans="1:113" ht="32.25" customHeight="1" x14ac:dyDescent="0.2">
      <c r="A37" s="163"/>
      <c r="B37" s="190"/>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f t="shared" si="4"/>
        <v>5</v>
      </c>
      <c r="V37" s="354"/>
      <c r="W37" s="355" t="str">
        <f>IF('各会計、関係団体の財政状況及び健全化判断比率'!B31="","",'各会計、関係団体の財政状況及び健全化判断比率'!B31)</f>
        <v>後期高齢者医療事業</v>
      </c>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11</v>
      </c>
      <c r="BX37" s="354"/>
      <c r="BY37" s="355" t="str">
        <f>IF('各会計、関係団体の財政状況及び健全化判断比率'!B71="","",'各会計、関係団体の財政状況及び健全化判断比率'!B71)</f>
        <v>宮崎県後期高齢者医療広域連合　一般会計</v>
      </c>
      <c r="BZ37" s="355"/>
      <c r="CA37" s="355"/>
      <c r="CB37" s="355"/>
      <c r="CC37" s="355"/>
      <c r="CD37" s="355"/>
      <c r="CE37" s="355"/>
      <c r="CF37" s="355"/>
      <c r="CG37" s="355"/>
      <c r="CH37" s="355"/>
      <c r="CI37" s="355"/>
      <c r="CJ37" s="355"/>
      <c r="CK37" s="355"/>
      <c r="CL37" s="355"/>
      <c r="CM37" s="355"/>
      <c r="CN37" s="163"/>
      <c r="CO37" s="354" t="str">
        <f t="shared" si="3"/>
        <v/>
      </c>
      <c r="CP37" s="354"/>
      <c r="CQ37" s="355" t="str">
        <f>IF('各会計、関係団体の財政状況及び健全化判断比率'!BS10="","",'各会計、関係団体の財政状況及び健全化判断比率'!BS10)</f>
        <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68"/>
    </row>
    <row r="38" spans="1:113" ht="32.25" customHeight="1" x14ac:dyDescent="0.2">
      <c r="A38" s="163"/>
      <c r="B38" s="190"/>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f t="shared" si="2"/>
        <v>12</v>
      </c>
      <c r="BX38" s="354"/>
      <c r="BY38" s="355" t="str">
        <f>IF('各会計、関係団体の財政状況及び健全化判断比率'!B72="","",'各会計、関係団体の財政状況及び健全化判断比率'!B72)</f>
        <v>宮崎県後期高齢者医療広域連合　後期高齢者医療特別会計</v>
      </c>
      <c r="BZ38" s="355"/>
      <c r="CA38" s="355"/>
      <c r="CB38" s="355"/>
      <c r="CC38" s="355"/>
      <c r="CD38" s="355"/>
      <c r="CE38" s="355"/>
      <c r="CF38" s="355"/>
      <c r="CG38" s="355"/>
      <c r="CH38" s="355"/>
      <c r="CI38" s="355"/>
      <c r="CJ38" s="355"/>
      <c r="CK38" s="355"/>
      <c r="CL38" s="355"/>
      <c r="CM38" s="355"/>
      <c r="CN38" s="163"/>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68"/>
    </row>
    <row r="39" spans="1:113" ht="32.25" customHeight="1" x14ac:dyDescent="0.2">
      <c r="A39" s="163"/>
      <c r="B39" s="190"/>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f t="shared" si="2"/>
        <v>13</v>
      </c>
      <c r="BX39" s="354"/>
      <c r="BY39" s="355" t="str">
        <f>IF('各会計、関係団体の財政状況及び健全化判断比率'!B73="","",'各会計、関係団体の財政状況及び健全化判断比率'!B73)</f>
        <v>宮崎県東児湯消防組合</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68"/>
    </row>
    <row r="40" spans="1:113" ht="32.25" customHeight="1" x14ac:dyDescent="0.2">
      <c r="A40" s="163"/>
      <c r="B40" s="190"/>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f t="shared" si="2"/>
        <v>14</v>
      </c>
      <c r="BX40" s="354"/>
      <c r="BY40" s="355" t="str">
        <f>IF('各会計、関係団体の財政状況及び健全化判断比率'!B74="","",'各会計、関係団体の財政状況及び健全化判断比率'!B74)</f>
        <v>西都児湯環境整備事務組合</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68"/>
    </row>
    <row r="41" spans="1:113" ht="32.25" customHeight="1" x14ac:dyDescent="0.2">
      <c r="A41" s="163"/>
      <c r="B41" s="190"/>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f t="shared" si="2"/>
        <v>15</v>
      </c>
      <c r="BX41" s="354"/>
      <c r="BY41" s="355" t="str">
        <f>IF('各会計、関係団体の財政状況及び健全化判断比率'!B75="","",'各会計、関係団体の財政状況及び健全化判断比率'!B75)</f>
        <v>高鍋・木城衛生組合</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68"/>
    </row>
    <row r="42" spans="1:113" ht="32.25" customHeight="1" x14ac:dyDescent="0.2">
      <c r="B42" s="190"/>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f t="shared" si="2"/>
        <v>16</v>
      </c>
      <c r="BX42" s="354"/>
      <c r="BY42" s="355" t="str">
        <f>IF('各会計、関係団体の財政状況及び健全化判断比率'!B76="","",'各会計、関係団体の財政状況及び健全化判断比率'!B76)</f>
        <v>一ツ瀬川営農飲雑用水広域水道企業団</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68"/>
    </row>
    <row r="43" spans="1:113" ht="32.25" customHeight="1" x14ac:dyDescent="0.2">
      <c r="B43" s="190"/>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351" t="s">
        <v>195</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2">
      <c r="E47" s="351" t="s">
        <v>196</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2">
      <c r="E48" s="351" t="s">
        <v>197</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2">
      <c r="E49" s="353" t="s">
        <v>198</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2">
      <c r="E50" s="351" t="s">
        <v>199</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2">
      <c r="E51" s="351" t="s">
        <v>200</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2">
      <c r="E52" s="351" t="s">
        <v>201</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2">
      <c r="E53" s="351" t="s">
        <v>202</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2"/>
    <row r="55" spans="5:113" x14ac:dyDescent="0.2"/>
    <row r="56" spans="5:113" x14ac:dyDescent="0.2"/>
  </sheetData>
  <sheetProtection algorithmName="SHA-512" hashValue="YGZJOcBRMv1beSW66qhMtLOrxBKNNrW82jT6JdBSiCgaCcDzOUzpZNkQ6iJGf2KMVBvKF0oMvXkUXMliZaGNiw==" saltValue="m7ifBZgaqlaa2XSjmsafC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5" zoomScaleNormal="85"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203</v>
      </c>
      <c r="DI1" s="705"/>
      <c r="DJ1" s="705"/>
      <c r="DK1" s="705"/>
      <c r="DL1" s="705"/>
      <c r="DM1" s="705"/>
      <c r="DN1" s="706"/>
      <c r="DO1" s="196"/>
      <c r="DP1" s="704" t="s">
        <v>204</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60" t="s">
        <v>206</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207</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208</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2">
      <c r="B4" s="660" t="s">
        <v>1</v>
      </c>
      <c r="C4" s="661"/>
      <c r="D4" s="661"/>
      <c r="E4" s="661"/>
      <c r="F4" s="661"/>
      <c r="G4" s="661"/>
      <c r="H4" s="661"/>
      <c r="I4" s="661"/>
      <c r="J4" s="661"/>
      <c r="K4" s="661"/>
      <c r="L4" s="661"/>
      <c r="M4" s="661"/>
      <c r="N4" s="661"/>
      <c r="O4" s="661"/>
      <c r="P4" s="661"/>
      <c r="Q4" s="662"/>
      <c r="R4" s="660" t="s">
        <v>209</v>
      </c>
      <c r="S4" s="661"/>
      <c r="T4" s="661"/>
      <c r="U4" s="661"/>
      <c r="V4" s="661"/>
      <c r="W4" s="661"/>
      <c r="X4" s="661"/>
      <c r="Y4" s="662"/>
      <c r="Z4" s="660" t="s">
        <v>210</v>
      </c>
      <c r="AA4" s="661"/>
      <c r="AB4" s="661"/>
      <c r="AC4" s="662"/>
      <c r="AD4" s="660" t="s">
        <v>211</v>
      </c>
      <c r="AE4" s="661"/>
      <c r="AF4" s="661"/>
      <c r="AG4" s="661"/>
      <c r="AH4" s="661"/>
      <c r="AI4" s="661"/>
      <c r="AJ4" s="661"/>
      <c r="AK4" s="662"/>
      <c r="AL4" s="660" t="s">
        <v>210</v>
      </c>
      <c r="AM4" s="661"/>
      <c r="AN4" s="661"/>
      <c r="AO4" s="662"/>
      <c r="AP4" s="707" t="s">
        <v>212</v>
      </c>
      <c r="AQ4" s="707"/>
      <c r="AR4" s="707"/>
      <c r="AS4" s="707"/>
      <c r="AT4" s="707"/>
      <c r="AU4" s="707"/>
      <c r="AV4" s="707"/>
      <c r="AW4" s="707"/>
      <c r="AX4" s="707"/>
      <c r="AY4" s="707"/>
      <c r="AZ4" s="707"/>
      <c r="BA4" s="707"/>
      <c r="BB4" s="707"/>
      <c r="BC4" s="707"/>
      <c r="BD4" s="707"/>
      <c r="BE4" s="707"/>
      <c r="BF4" s="707"/>
      <c r="BG4" s="707" t="s">
        <v>213</v>
      </c>
      <c r="BH4" s="707"/>
      <c r="BI4" s="707"/>
      <c r="BJ4" s="707"/>
      <c r="BK4" s="707"/>
      <c r="BL4" s="707"/>
      <c r="BM4" s="707"/>
      <c r="BN4" s="707"/>
      <c r="BO4" s="707" t="s">
        <v>210</v>
      </c>
      <c r="BP4" s="707"/>
      <c r="BQ4" s="707"/>
      <c r="BR4" s="707"/>
      <c r="BS4" s="707" t="s">
        <v>214</v>
      </c>
      <c r="BT4" s="707"/>
      <c r="BU4" s="707"/>
      <c r="BV4" s="707"/>
      <c r="BW4" s="707"/>
      <c r="BX4" s="707"/>
      <c r="BY4" s="707"/>
      <c r="BZ4" s="707"/>
      <c r="CA4" s="707"/>
      <c r="CB4" s="707"/>
      <c r="CD4" s="660" t="s">
        <v>215</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2">
      <c r="B5" s="666" t="s">
        <v>216</v>
      </c>
      <c r="C5" s="667"/>
      <c r="D5" s="667"/>
      <c r="E5" s="667"/>
      <c r="F5" s="667"/>
      <c r="G5" s="667"/>
      <c r="H5" s="667"/>
      <c r="I5" s="667"/>
      <c r="J5" s="667"/>
      <c r="K5" s="667"/>
      <c r="L5" s="667"/>
      <c r="M5" s="667"/>
      <c r="N5" s="667"/>
      <c r="O5" s="667"/>
      <c r="P5" s="667"/>
      <c r="Q5" s="668"/>
      <c r="R5" s="663">
        <v>2388695</v>
      </c>
      <c r="S5" s="664"/>
      <c r="T5" s="664"/>
      <c r="U5" s="664"/>
      <c r="V5" s="664"/>
      <c r="W5" s="664"/>
      <c r="X5" s="664"/>
      <c r="Y5" s="689"/>
      <c r="Z5" s="702">
        <v>19.7</v>
      </c>
      <c r="AA5" s="702"/>
      <c r="AB5" s="702"/>
      <c r="AC5" s="702"/>
      <c r="AD5" s="703">
        <v>2388695</v>
      </c>
      <c r="AE5" s="703"/>
      <c r="AF5" s="703"/>
      <c r="AG5" s="703"/>
      <c r="AH5" s="703"/>
      <c r="AI5" s="703"/>
      <c r="AJ5" s="703"/>
      <c r="AK5" s="703"/>
      <c r="AL5" s="690">
        <v>44.1</v>
      </c>
      <c r="AM5" s="672"/>
      <c r="AN5" s="672"/>
      <c r="AO5" s="691"/>
      <c r="AP5" s="666" t="s">
        <v>217</v>
      </c>
      <c r="AQ5" s="667"/>
      <c r="AR5" s="667"/>
      <c r="AS5" s="667"/>
      <c r="AT5" s="667"/>
      <c r="AU5" s="667"/>
      <c r="AV5" s="667"/>
      <c r="AW5" s="667"/>
      <c r="AX5" s="667"/>
      <c r="AY5" s="667"/>
      <c r="AZ5" s="667"/>
      <c r="BA5" s="667"/>
      <c r="BB5" s="667"/>
      <c r="BC5" s="667"/>
      <c r="BD5" s="667"/>
      <c r="BE5" s="667"/>
      <c r="BF5" s="668"/>
      <c r="BG5" s="608">
        <v>2388695</v>
      </c>
      <c r="BH5" s="609"/>
      <c r="BI5" s="609"/>
      <c r="BJ5" s="609"/>
      <c r="BK5" s="609"/>
      <c r="BL5" s="609"/>
      <c r="BM5" s="609"/>
      <c r="BN5" s="610"/>
      <c r="BO5" s="646">
        <v>100</v>
      </c>
      <c r="BP5" s="646"/>
      <c r="BQ5" s="646"/>
      <c r="BR5" s="646"/>
      <c r="BS5" s="647">
        <v>22120</v>
      </c>
      <c r="BT5" s="647"/>
      <c r="BU5" s="647"/>
      <c r="BV5" s="647"/>
      <c r="BW5" s="647"/>
      <c r="BX5" s="647"/>
      <c r="BY5" s="647"/>
      <c r="BZ5" s="647"/>
      <c r="CA5" s="647"/>
      <c r="CB5" s="687"/>
      <c r="CD5" s="660" t="s">
        <v>212</v>
      </c>
      <c r="CE5" s="661"/>
      <c r="CF5" s="661"/>
      <c r="CG5" s="661"/>
      <c r="CH5" s="661"/>
      <c r="CI5" s="661"/>
      <c r="CJ5" s="661"/>
      <c r="CK5" s="661"/>
      <c r="CL5" s="661"/>
      <c r="CM5" s="661"/>
      <c r="CN5" s="661"/>
      <c r="CO5" s="661"/>
      <c r="CP5" s="661"/>
      <c r="CQ5" s="662"/>
      <c r="CR5" s="660" t="s">
        <v>218</v>
      </c>
      <c r="CS5" s="661"/>
      <c r="CT5" s="661"/>
      <c r="CU5" s="661"/>
      <c r="CV5" s="661"/>
      <c r="CW5" s="661"/>
      <c r="CX5" s="661"/>
      <c r="CY5" s="662"/>
      <c r="CZ5" s="660" t="s">
        <v>210</v>
      </c>
      <c r="DA5" s="661"/>
      <c r="DB5" s="661"/>
      <c r="DC5" s="662"/>
      <c r="DD5" s="660" t="s">
        <v>219</v>
      </c>
      <c r="DE5" s="661"/>
      <c r="DF5" s="661"/>
      <c r="DG5" s="661"/>
      <c r="DH5" s="661"/>
      <c r="DI5" s="661"/>
      <c r="DJ5" s="661"/>
      <c r="DK5" s="661"/>
      <c r="DL5" s="661"/>
      <c r="DM5" s="661"/>
      <c r="DN5" s="661"/>
      <c r="DO5" s="661"/>
      <c r="DP5" s="662"/>
      <c r="DQ5" s="660" t="s">
        <v>220</v>
      </c>
      <c r="DR5" s="661"/>
      <c r="DS5" s="661"/>
      <c r="DT5" s="661"/>
      <c r="DU5" s="661"/>
      <c r="DV5" s="661"/>
      <c r="DW5" s="661"/>
      <c r="DX5" s="661"/>
      <c r="DY5" s="661"/>
      <c r="DZ5" s="661"/>
      <c r="EA5" s="661"/>
      <c r="EB5" s="661"/>
      <c r="EC5" s="662"/>
    </row>
    <row r="6" spans="2:143" ht="11.25" customHeight="1" x14ac:dyDescent="0.2">
      <c r="B6" s="605" t="s">
        <v>221</v>
      </c>
      <c r="C6" s="606"/>
      <c r="D6" s="606"/>
      <c r="E6" s="606"/>
      <c r="F6" s="606"/>
      <c r="G6" s="606"/>
      <c r="H6" s="606"/>
      <c r="I6" s="606"/>
      <c r="J6" s="606"/>
      <c r="K6" s="606"/>
      <c r="L6" s="606"/>
      <c r="M6" s="606"/>
      <c r="N6" s="606"/>
      <c r="O6" s="606"/>
      <c r="P6" s="606"/>
      <c r="Q6" s="607"/>
      <c r="R6" s="608">
        <v>95857</v>
      </c>
      <c r="S6" s="609"/>
      <c r="T6" s="609"/>
      <c r="U6" s="609"/>
      <c r="V6" s="609"/>
      <c r="W6" s="609"/>
      <c r="X6" s="609"/>
      <c r="Y6" s="610"/>
      <c r="Z6" s="646">
        <v>0.8</v>
      </c>
      <c r="AA6" s="646"/>
      <c r="AB6" s="646"/>
      <c r="AC6" s="646"/>
      <c r="AD6" s="647">
        <v>95857</v>
      </c>
      <c r="AE6" s="647"/>
      <c r="AF6" s="647"/>
      <c r="AG6" s="647"/>
      <c r="AH6" s="647"/>
      <c r="AI6" s="647"/>
      <c r="AJ6" s="647"/>
      <c r="AK6" s="647"/>
      <c r="AL6" s="611">
        <v>1.8</v>
      </c>
      <c r="AM6" s="612"/>
      <c r="AN6" s="612"/>
      <c r="AO6" s="648"/>
      <c r="AP6" s="605" t="s">
        <v>222</v>
      </c>
      <c r="AQ6" s="606"/>
      <c r="AR6" s="606"/>
      <c r="AS6" s="606"/>
      <c r="AT6" s="606"/>
      <c r="AU6" s="606"/>
      <c r="AV6" s="606"/>
      <c r="AW6" s="606"/>
      <c r="AX6" s="606"/>
      <c r="AY6" s="606"/>
      <c r="AZ6" s="606"/>
      <c r="BA6" s="606"/>
      <c r="BB6" s="606"/>
      <c r="BC6" s="606"/>
      <c r="BD6" s="606"/>
      <c r="BE6" s="606"/>
      <c r="BF6" s="607"/>
      <c r="BG6" s="608">
        <v>2388695</v>
      </c>
      <c r="BH6" s="609"/>
      <c r="BI6" s="609"/>
      <c r="BJ6" s="609"/>
      <c r="BK6" s="609"/>
      <c r="BL6" s="609"/>
      <c r="BM6" s="609"/>
      <c r="BN6" s="610"/>
      <c r="BO6" s="646">
        <v>100</v>
      </c>
      <c r="BP6" s="646"/>
      <c r="BQ6" s="646"/>
      <c r="BR6" s="646"/>
      <c r="BS6" s="647">
        <v>22120</v>
      </c>
      <c r="BT6" s="647"/>
      <c r="BU6" s="647"/>
      <c r="BV6" s="647"/>
      <c r="BW6" s="647"/>
      <c r="BX6" s="647"/>
      <c r="BY6" s="647"/>
      <c r="BZ6" s="647"/>
      <c r="CA6" s="647"/>
      <c r="CB6" s="687"/>
      <c r="CD6" s="666" t="s">
        <v>223</v>
      </c>
      <c r="CE6" s="667"/>
      <c r="CF6" s="667"/>
      <c r="CG6" s="667"/>
      <c r="CH6" s="667"/>
      <c r="CI6" s="667"/>
      <c r="CJ6" s="667"/>
      <c r="CK6" s="667"/>
      <c r="CL6" s="667"/>
      <c r="CM6" s="667"/>
      <c r="CN6" s="667"/>
      <c r="CO6" s="667"/>
      <c r="CP6" s="667"/>
      <c r="CQ6" s="668"/>
      <c r="CR6" s="608">
        <v>88638</v>
      </c>
      <c r="CS6" s="609"/>
      <c r="CT6" s="609"/>
      <c r="CU6" s="609"/>
      <c r="CV6" s="609"/>
      <c r="CW6" s="609"/>
      <c r="CX6" s="609"/>
      <c r="CY6" s="610"/>
      <c r="CZ6" s="690">
        <v>0.8</v>
      </c>
      <c r="DA6" s="672"/>
      <c r="DB6" s="672"/>
      <c r="DC6" s="692"/>
      <c r="DD6" s="614" t="s">
        <v>121</v>
      </c>
      <c r="DE6" s="609"/>
      <c r="DF6" s="609"/>
      <c r="DG6" s="609"/>
      <c r="DH6" s="609"/>
      <c r="DI6" s="609"/>
      <c r="DJ6" s="609"/>
      <c r="DK6" s="609"/>
      <c r="DL6" s="609"/>
      <c r="DM6" s="609"/>
      <c r="DN6" s="609"/>
      <c r="DO6" s="609"/>
      <c r="DP6" s="610"/>
      <c r="DQ6" s="614">
        <v>88638</v>
      </c>
      <c r="DR6" s="609"/>
      <c r="DS6" s="609"/>
      <c r="DT6" s="609"/>
      <c r="DU6" s="609"/>
      <c r="DV6" s="609"/>
      <c r="DW6" s="609"/>
      <c r="DX6" s="609"/>
      <c r="DY6" s="609"/>
      <c r="DZ6" s="609"/>
      <c r="EA6" s="609"/>
      <c r="EB6" s="609"/>
      <c r="EC6" s="645"/>
    </row>
    <row r="7" spans="2:143" ht="11.25" customHeight="1" x14ac:dyDescent="0.2">
      <c r="B7" s="605" t="s">
        <v>224</v>
      </c>
      <c r="C7" s="606"/>
      <c r="D7" s="606"/>
      <c r="E7" s="606"/>
      <c r="F7" s="606"/>
      <c r="G7" s="606"/>
      <c r="H7" s="606"/>
      <c r="I7" s="606"/>
      <c r="J7" s="606"/>
      <c r="K7" s="606"/>
      <c r="L7" s="606"/>
      <c r="M7" s="606"/>
      <c r="N7" s="606"/>
      <c r="O7" s="606"/>
      <c r="P7" s="606"/>
      <c r="Q7" s="607"/>
      <c r="R7" s="608">
        <v>559</v>
      </c>
      <c r="S7" s="609"/>
      <c r="T7" s="609"/>
      <c r="U7" s="609"/>
      <c r="V7" s="609"/>
      <c r="W7" s="609"/>
      <c r="X7" s="609"/>
      <c r="Y7" s="610"/>
      <c r="Z7" s="646">
        <v>0</v>
      </c>
      <c r="AA7" s="646"/>
      <c r="AB7" s="646"/>
      <c r="AC7" s="646"/>
      <c r="AD7" s="647">
        <v>559</v>
      </c>
      <c r="AE7" s="647"/>
      <c r="AF7" s="647"/>
      <c r="AG7" s="647"/>
      <c r="AH7" s="647"/>
      <c r="AI7" s="647"/>
      <c r="AJ7" s="647"/>
      <c r="AK7" s="647"/>
      <c r="AL7" s="611">
        <v>0</v>
      </c>
      <c r="AM7" s="612"/>
      <c r="AN7" s="612"/>
      <c r="AO7" s="648"/>
      <c r="AP7" s="605" t="s">
        <v>225</v>
      </c>
      <c r="AQ7" s="606"/>
      <c r="AR7" s="606"/>
      <c r="AS7" s="606"/>
      <c r="AT7" s="606"/>
      <c r="AU7" s="606"/>
      <c r="AV7" s="606"/>
      <c r="AW7" s="606"/>
      <c r="AX7" s="606"/>
      <c r="AY7" s="606"/>
      <c r="AZ7" s="606"/>
      <c r="BA7" s="606"/>
      <c r="BB7" s="606"/>
      <c r="BC7" s="606"/>
      <c r="BD7" s="606"/>
      <c r="BE7" s="606"/>
      <c r="BF7" s="607"/>
      <c r="BG7" s="608">
        <v>887272</v>
      </c>
      <c r="BH7" s="609"/>
      <c r="BI7" s="609"/>
      <c r="BJ7" s="609"/>
      <c r="BK7" s="609"/>
      <c r="BL7" s="609"/>
      <c r="BM7" s="609"/>
      <c r="BN7" s="610"/>
      <c r="BO7" s="646">
        <v>37.1</v>
      </c>
      <c r="BP7" s="646"/>
      <c r="BQ7" s="646"/>
      <c r="BR7" s="646"/>
      <c r="BS7" s="647">
        <v>22120</v>
      </c>
      <c r="BT7" s="647"/>
      <c r="BU7" s="647"/>
      <c r="BV7" s="647"/>
      <c r="BW7" s="647"/>
      <c r="BX7" s="647"/>
      <c r="BY7" s="647"/>
      <c r="BZ7" s="647"/>
      <c r="CA7" s="647"/>
      <c r="CB7" s="687"/>
      <c r="CD7" s="605" t="s">
        <v>226</v>
      </c>
      <c r="CE7" s="606"/>
      <c r="CF7" s="606"/>
      <c r="CG7" s="606"/>
      <c r="CH7" s="606"/>
      <c r="CI7" s="606"/>
      <c r="CJ7" s="606"/>
      <c r="CK7" s="606"/>
      <c r="CL7" s="606"/>
      <c r="CM7" s="606"/>
      <c r="CN7" s="606"/>
      <c r="CO7" s="606"/>
      <c r="CP7" s="606"/>
      <c r="CQ7" s="607"/>
      <c r="CR7" s="608">
        <v>1574556</v>
      </c>
      <c r="CS7" s="609"/>
      <c r="CT7" s="609"/>
      <c r="CU7" s="609"/>
      <c r="CV7" s="609"/>
      <c r="CW7" s="609"/>
      <c r="CX7" s="609"/>
      <c r="CY7" s="610"/>
      <c r="CZ7" s="646">
        <v>13.8</v>
      </c>
      <c r="DA7" s="646"/>
      <c r="DB7" s="646"/>
      <c r="DC7" s="646"/>
      <c r="DD7" s="614">
        <v>192307</v>
      </c>
      <c r="DE7" s="609"/>
      <c r="DF7" s="609"/>
      <c r="DG7" s="609"/>
      <c r="DH7" s="609"/>
      <c r="DI7" s="609"/>
      <c r="DJ7" s="609"/>
      <c r="DK7" s="609"/>
      <c r="DL7" s="609"/>
      <c r="DM7" s="609"/>
      <c r="DN7" s="609"/>
      <c r="DO7" s="609"/>
      <c r="DP7" s="610"/>
      <c r="DQ7" s="614">
        <v>1223031</v>
      </c>
      <c r="DR7" s="609"/>
      <c r="DS7" s="609"/>
      <c r="DT7" s="609"/>
      <c r="DU7" s="609"/>
      <c r="DV7" s="609"/>
      <c r="DW7" s="609"/>
      <c r="DX7" s="609"/>
      <c r="DY7" s="609"/>
      <c r="DZ7" s="609"/>
      <c r="EA7" s="609"/>
      <c r="EB7" s="609"/>
      <c r="EC7" s="645"/>
    </row>
    <row r="8" spans="2:143" ht="11.25" customHeight="1" x14ac:dyDescent="0.2">
      <c r="B8" s="605" t="s">
        <v>227</v>
      </c>
      <c r="C8" s="606"/>
      <c r="D8" s="606"/>
      <c r="E8" s="606"/>
      <c r="F8" s="606"/>
      <c r="G8" s="606"/>
      <c r="H8" s="606"/>
      <c r="I8" s="606"/>
      <c r="J8" s="606"/>
      <c r="K8" s="606"/>
      <c r="L8" s="606"/>
      <c r="M8" s="606"/>
      <c r="N8" s="606"/>
      <c r="O8" s="606"/>
      <c r="P8" s="606"/>
      <c r="Q8" s="607"/>
      <c r="R8" s="608">
        <v>12232</v>
      </c>
      <c r="S8" s="609"/>
      <c r="T8" s="609"/>
      <c r="U8" s="609"/>
      <c r="V8" s="609"/>
      <c r="W8" s="609"/>
      <c r="X8" s="609"/>
      <c r="Y8" s="610"/>
      <c r="Z8" s="646">
        <v>0.1</v>
      </c>
      <c r="AA8" s="646"/>
      <c r="AB8" s="646"/>
      <c r="AC8" s="646"/>
      <c r="AD8" s="647">
        <v>12232</v>
      </c>
      <c r="AE8" s="647"/>
      <c r="AF8" s="647"/>
      <c r="AG8" s="647"/>
      <c r="AH8" s="647"/>
      <c r="AI8" s="647"/>
      <c r="AJ8" s="647"/>
      <c r="AK8" s="647"/>
      <c r="AL8" s="611">
        <v>0.2</v>
      </c>
      <c r="AM8" s="612"/>
      <c r="AN8" s="612"/>
      <c r="AO8" s="648"/>
      <c r="AP8" s="605" t="s">
        <v>228</v>
      </c>
      <c r="AQ8" s="606"/>
      <c r="AR8" s="606"/>
      <c r="AS8" s="606"/>
      <c r="AT8" s="606"/>
      <c r="AU8" s="606"/>
      <c r="AV8" s="606"/>
      <c r="AW8" s="606"/>
      <c r="AX8" s="606"/>
      <c r="AY8" s="606"/>
      <c r="AZ8" s="606"/>
      <c r="BA8" s="606"/>
      <c r="BB8" s="606"/>
      <c r="BC8" s="606"/>
      <c r="BD8" s="606"/>
      <c r="BE8" s="606"/>
      <c r="BF8" s="607"/>
      <c r="BG8" s="608">
        <v>29439</v>
      </c>
      <c r="BH8" s="609"/>
      <c r="BI8" s="609"/>
      <c r="BJ8" s="609"/>
      <c r="BK8" s="609"/>
      <c r="BL8" s="609"/>
      <c r="BM8" s="609"/>
      <c r="BN8" s="610"/>
      <c r="BO8" s="646">
        <v>1.2</v>
      </c>
      <c r="BP8" s="646"/>
      <c r="BQ8" s="646"/>
      <c r="BR8" s="646"/>
      <c r="BS8" s="647" t="s">
        <v>121</v>
      </c>
      <c r="BT8" s="647"/>
      <c r="BU8" s="647"/>
      <c r="BV8" s="647"/>
      <c r="BW8" s="647"/>
      <c r="BX8" s="647"/>
      <c r="BY8" s="647"/>
      <c r="BZ8" s="647"/>
      <c r="CA8" s="647"/>
      <c r="CB8" s="687"/>
      <c r="CD8" s="605" t="s">
        <v>229</v>
      </c>
      <c r="CE8" s="606"/>
      <c r="CF8" s="606"/>
      <c r="CG8" s="606"/>
      <c r="CH8" s="606"/>
      <c r="CI8" s="606"/>
      <c r="CJ8" s="606"/>
      <c r="CK8" s="606"/>
      <c r="CL8" s="606"/>
      <c r="CM8" s="606"/>
      <c r="CN8" s="606"/>
      <c r="CO8" s="606"/>
      <c r="CP8" s="606"/>
      <c r="CQ8" s="607"/>
      <c r="CR8" s="608">
        <v>3956937</v>
      </c>
      <c r="CS8" s="609"/>
      <c r="CT8" s="609"/>
      <c r="CU8" s="609"/>
      <c r="CV8" s="609"/>
      <c r="CW8" s="609"/>
      <c r="CX8" s="609"/>
      <c r="CY8" s="610"/>
      <c r="CZ8" s="646">
        <v>34.6</v>
      </c>
      <c r="DA8" s="646"/>
      <c r="DB8" s="646"/>
      <c r="DC8" s="646"/>
      <c r="DD8" s="614">
        <v>247106</v>
      </c>
      <c r="DE8" s="609"/>
      <c r="DF8" s="609"/>
      <c r="DG8" s="609"/>
      <c r="DH8" s="609"/>
      <c r="DI8" s="609"/>
      <c r="DJ8" s="609"/>
      <c r="DK8" s="609"/>
      <c r="DL8" s="609"/>
      <c r="DM8" s="609"/>
      <c r="DN8" s="609"/>
      <c r="DO8" s="609"/>
      <c r="DP8" s="610"/>
      <c r="DQ8" s="614">
        <v>1846800</v>
      </c>
      <c r="DR8" s="609"/>
      <c r="DS8" s="609"/>
      <c r="DT8" s="609"/>
      <c r="DU8" s="609"/>
      <c r="DV8" s="609"/>
      <c r="DW8" s="609"/>
      <c r="DX8" s="609"/>
      <c r="DY8" s="609"/>
      <c r="DZ8" s="609"/>
      <c r="EA8" s="609"/>
      <c r="EB8" s="609"/>
      <c r="EC8" s="645"/>
    </row>
    <row r="9" spans="2:143" ht="11.25" customHeight="1" x14ac:dyDescent="0.2">
      <c r="B9" s="605" t="s">
        <v>230</v>
      </c>
      <c r="C9" s="606"/>
      <c r="D9" s="606"/>
      <c r="E9" s="606"/>
      <c r="F9" s="606"/>
      <c r="G9" s="606"/>
      <c r="H9" s="606"/>
      <c r="I9" s="606"/>
      <c r="J9" s="606"/>
      <c r="K9" s="606"/>
      <c r="L9" s="606"/>
      <c r="M9" s="606"/>
      <c r="N9" s="606"/>
      <c r="O9" s="606"/>
      <c r="P9" s="606"/>
      <c r="Q9" s="607"/>
      <c r="R9" s="608">
        <v>12013</v>
      </c>
      <c r="S9" s="609"/>
      <c r="T9" s="609"/>
      <c r="U9" s="609"/>
      <c r="V9" s="609"/>
      <c r="W9" s="609"/>
      <c r="X9" s="609"/>
      <c r="Y9" s="610"/>
      <c r="Z9" s="646">
        <v>0.1</v>
      </c>
      <c r="AA9" s="646"/>
      <c r="AB9" s="646"/>
      <c r="AC9" s="646"/>
      <c r="AD9" s="647">
        <v>12013</v>
      </c>
      <c r="AE9" s="647"/>
      <c r="AF9" s="647"/>
      <c r="AG9" s="647"/>
      <c r="AH9" s="647"/>
      <c r="AI9" s="647"/>
      <c r="AJ9" s="647"/>
      <c r="AK9" s="647"/>
      <c r="AL9" s="611">
        <v>0.2</v>
      </c>
      <c r="AM9" s="612"/>
      <c r="AN9" s="612"/>
      <c r="AO9" s="648"/>
      <c r="AP9" s="605" t="s">
        <v>231</v>
      </c>
      <c r="AQ9" s="606"/>
      <c r="AR9" s="606"/>
      <c r="AS9" s="606"/>
      <c r="AT9" s="606"/>
      <c r="AU9" s="606"/>
      <c r="AV9" s="606"/>
      <c r="AW9" s="606"/>
      <c r="AX9" s="606"/>
      <c r="AY9" s="606"/>
      <c r="AZ9" s="606"/>
      <c r="BA9" s="606"/>
      <c r="BB9" s="606"/>
      <c r="BC9" s="606"/>
      <c r="BD9" s="606"/>
      <c r="BE9" s="606"/>
      <c r="BF9" s="607"/>
      <c r="BG9" s="608">
        <v>717690</v>
      </c>
      <c r="BH9" s="609"/>
      <c r="BI9" s="609"/>
      <c r="BJ9" s="609"/>
      <c r="BK9" s="609"/>
      <c r="BL9" s="609"/>
      <c r="BM9" s="609"/>
      <c r="BN9" s="610"/>
      <c r="BO9" s="646">
        <v>30</v>
      </c>
      <c r="BP9" s="646"/>
      <c r="BQ9" s="646"/>
      <c r="BR9" s="646"/>
      <c r="BS9" s="647" t="s">
        <v>121</v>
      </c>
      <c r="BT9" s="647"/>
      <c r="BU9" s="647"/>
      <c r="BV9" s="647"/>
      <c r="BW9" s="647"/>
      <c r="BX9" s="647"/>
      <c r="BY9" s="647"/>
      <c r="BZ9" s="647"/>
      <c r="CA9" s="647"/>
      <c r="CB9" s="687"/>
      <c r="CD9" s="605" t="s">
        <v>232</v>
      </c>
      <c r="CE9" s="606"/>
      <c r="CF9" s="606"/>
      <c r="CG9" s="606"/>
      <c r="CH9" s="606"/>
      <c r="CI9" s="606"/>
      <c r="CJ9" s="606"/>
      <c r="CK9" s="606"/>
      <c r="CL9" s="606"/>
      <c r="CM9" s="606"/>
      <c r="CN9" s="606"/>
      <c r="CO9" s="606"/>
      <c r="CP9" s="606"/>
      <c r="CQ9" s="607"/>
      <c r="CR9" s="608">
        <v>703576</v>
      </c>
      <c r="CS9" s="609"/>
      <c r="CT9" s="609"/>
      <c r="CU9" s="609"/>
      <c r="CV9" s="609"/>
      <c r="CW9" s="609"/>
      <c r="CX9" s="609"/>
      <c r="CY9" s="610"/>
      <c r="CZ9" s="646">
        <v>6.2</v>
      </c>
      <c r="DA9" s="646"/>
      <c r="DB9" s="646"/>
      <c r="DC9" s="646"/>
      <c r="DD9" s="614">
        <v>6912</v>
      </c>
      <c r="DE9" s="609"/>
      <c r="DF9" s="609"/>
      <c r="DG9" s="609"/>
      <c r="DH9" s="609"/>
      <c r="DI9" s="609"/>
      <c r="DJ9" s="609"/>
      <c r="DK9" s="609"/>
      <c r="DL9" s="609"/>
      <c r="DM9" s="609"/>
      <c r="DN9" s="609"/>
      <c r="DO9" s="609"/>
      <c r="DP9" s="610"/>
      <c r="DQ9" s="614">
        <v>495799</v>
      </c>
      <c r="DR9" s="609"/>
      <c r="DS9" s="609"/>
      <c r="DT9" s="609"/>
      <c r="DU9" s="609"/>
      <c r="DV9" s="609"/>
      <c r="DW9" s="609"/>
      <c r="DX9" s="609"/>
      <c r="DY9" s="609"/>
      <c r="DZ9" s="609"/>
      <c r="EA9" s="609"/>
      <c r="EB9" s="609"/>
      <c r="EC9" s="645"/>
    </row>
    <row r="10" spans="2:143" ht="11.25" customHeight="1" x14ac:dyDescent="0.2">
      <c r="B10" s="605" t="s">
        <v>233</v>
      </c>
      <c r="C10" s="606"/>
      <c r="D10" s="606"/>
      <c r="E10" s="606"/>
      <c r="F10" s="606"/>
      <c r="G10" s="606"/>
      <c r="H10" s="606"/>
      <c r="I10" s="606"/>
      <c r="J10" s="606"/>
      <c r="K10" s="606"/>
      <c r="L10" s="606"/>
      <c r="M10" s="606"/>
      <c r="N10" s="606"/>
      <c r="O10" s="606"/>
      <c r="P10" s="606"/>
      <c r="Q10" s="607"/>
      <c r="R10" s="608" t="s">
        <v>121</v>
      </c>
      <c r="S10" s="609"/>
      <c r="T10" s="609"/>
      <c r="U10" s="609"/>
      <c r="V10" s="609"/>
      <c r="W10" s="609"/>
      <c r="X10" s="609"/>
      <c r="Y10" s="610"/>
      <c r="Z10" s="646" t="s">
        <v>121</v>
      </c>
      <c r="AA10" s="646"/>
      <c r="AB10" s="646"/>
      <c r="AC10" s="646"/>
      <c r="AD10" s="647" t="s">
        <v>121</v>
      </c>
      <c r="AE10" s="647"/>
      <c r="AF10" s="647"/>
      <c r="AG10" s="647"/>
      <c r="AH10" s="647"/>
      <c r="AI10" s="647"/>
      <c r="AJ10" s="647"/>
      <c r="AK10" s="647"/>
      <c r="AL10" s="611" t="s">
        <v>121</v>
      </c>
      <c r="AM10" s="612"/>
      <c r="AN10" s="612"/>
      <c r="AO10" s="648"/>
      <c r="AP10" s="605" t="s">
        <v>234</v>
      </c>
      <c r="AQ10" s="606"/>
      <c r="AR10" s="606"/>
      <c r="AS10" s="606"/>
      <c r="AT10" s="606"/>
      <c r="AU10" s="606"/>
      <c r="AV10" s="606"/>
      <c r="AW10" s="606"/>
      <c r="AX10" s="606"/>
      <c r="AY10" s="606"/>
      <c r="AZ10" s="606"/>
      <c r="BA10" s="606"/>
      <c r="BB10" s="606"/>
      <c r="BC10" s="606"/>
      <c r="BD10" s="606"/>
      <c r="BE10" s="606"/>
      <c r="BF10" s="607"/>
      <c r="BG10" s="608">
        <v>62722</v>
      </c>
      <c r="BH10" s="609"/>
      <c r="BI10" s="609"/>
      <c r="BJ10" s="609"/>
      <c r="BK10" s="609"/>
      <c r="BL10" s="609"/>
      <c r="BM10" s="609"/>
      <c r="BN10" s="610"/>
      <c r="BO10" s="646">
        <v>2.6</v>
      </c>
      <c r="BP10" s="646"/>
      <c r="BQ10" s="646"/>
      <c r="BR10" s="646"/>
      <c r="BS10" s="647" t="s">
        <v>121</v>
      </c>
      <c r="BT10" s="647"/>
      <c r="BU10" s="647"/>
      <c r="BV10" s="647"/>
      <c r="BW10" s="647"/>
      <c r="BX10" s="647"/>
      <c r="BY10" s="647"/>
      <c r="BZ10" s="647"/>
      <c r="CA10" s="647"/>
      <c r="CB10" s="687"/>
      <c r="CD10" s="605" t="s">
        <v>235</v>
      </c>
      <c r="CE10" s="606"/>
      <c r="CF10" s="606"/>
      <c r="CG10" s="606"/>
      <c r="CH10" s="606"/>
      <c r="CI10" s="606"/>
      <c r="CJ10" s="606"/>
      <c r="CK10" s="606"/>
      <c r="CL10" s="606"/>
      <c r="CM10" s="606"/>
      <c r="CN10" s="606"/>
      <c r="CO10" s="606"/>
      <c r="CP10" s="606"/>
      <c r="CQ10" s="607"/>
      <c r="CR10" s="608" t="s">
        <v>121</v>
      </c>
      <c r="CS10" s="609"/>
      <c r="CT10" s="609"/>
      <c r="CU10" s="609"/>
      <c r="CV10" s="609"/>
      <c r="CW10" s="609"/>
      <c r="CX10" s="609"/>
      <c r="CY10" s="610"/>
      <c r="CZ10" s="646" t="s">
        <v>121</v>
      </c>
      <c r="DA10" s="646"/>
      <c r="DB10" s="646"/>
      <c r="DC10" s="646"/>
      <c r="DD10" s="614" t="s">
        <v>121</v>
      </c>
      <c r="DE10" s="609"/>
      <c r="DF10" s="609"/>
      <c r="DG10" s="609"/>
      <c r="DH10" s="609"/>
      <c r="DI10" s="609"/>
      <c r="DJ10" s="609"/>
      <c r="DK10" s="609"/>
      <c r="DL10" s="609"/>
      <c r="DM10" s="609"/>
      <c r="DN10" s="609"/>
      <c r="DO10" s="609"/>
      <c r="DP10" s="610"/>
      <c r="DQ10" s="614" t="s">
        <v>121</v>
      </c>
      <c r="DR10" s="609"/>
      <c r="DS10" s="609"/>
      <c r="DT10" s="609"/>
      <c r="DU10" s="609"/>
      <c r="DV10" s="609"/>
      <c r="DW10" s="609"/>
      <c r="DX10" s="609"/>
      <c r="DY10" s="609"/>
      <c r="DZ10" s="609"/>
      <c r="EA10" s="609"/>
      <c r="EB10" s="609"/>
      <c r="EC10" s="645"/>
    </row>
    <row r="11" spans="2:143" ht="11.25" customHeight="1" x14ac:dyDescent="0.2">
      <c r="B11" s="605" t="s">
        <v>236</v>
      </c>
      <c r="C11" s="606"/>
      <c r="D11" s="606"/>
      <c r="E11" s="606"/>
      <c r="F11" s="606"/>
      <c r="G11" s="606"/>
      <c r="H11" s="606"/>
      <c r="I11" s="606"/>
      <c r="J11" s="606"/>
      <c r="K11" s="606"/>
      <c r="L11" s="606"/>
      <c r="M11" s="606"/>
      <c r="N11" s="606"/>
      <c r="O11" s="606"/>
      <c r="P11" s="606"/>
      <c r="Q11" s="607"/>
      <c r="R11" s="608">
        <v>524063</v>
      </c>
      <c r="S11" s="609"/>
      <c r="T11" s="609"/>
      <c r="U11" s="609"/>
      <c r="V11" s="609"/>
      <c r="W11" s="609"/>
      <c r="X11" s="609"/>
      <c r="Y11" s="610"/>
      <c r="Z11" s="611">
        <v>4.3</v>
      </c>
      <c r="AA11" s="612"/>
      <c r="AB11" s="612"/>
      <c r="AC11" s="613"/>
      <c r="AD11" s="614">
        <v>524063</v>
      </c>
      <c r="AE11" s="609"/>
      <c r="AF11" s="609"/>
      <c r="AG11" s="609"/>
      <c r="AH11" s="609"/>
      <c r="AI11" s="609"/>
      <c r="AJ11" s="609"/>
      <c r="AK11" s="610"/>
      <c r="AL11" s="611">
        <v>9.6999999999999993</v>
      </c>
      <c r="AM11" s="612"/>
      <c r="AN11" s="612"/>
      <c r="AO11" s="648"/>
      <c r="AP11" s="605" t="s">
        <v>237</v>
      </c>
      <c r="AQ11" s="606"/>
      <c r="AR11" s="606"/>
      <c r="AS11" s="606"/>
      <c r="AT11" s="606"/>
      <c r="AU11" s="606"/>
      <c r="AV11" s="606"/>
      <c r="AW11" s="606"/>
      <c r="AX11" s="606"/>
      <c r="AY11" s="606"/>
      <c r="AZ11" s="606"/>
      <c r="BA11" s="606"/>
      <c r="BB11" s="606"/>
      <c r="BC11" s="606"/>
      <c r="BD11" s="606"/>
      <c r="BE11" s="606"/>
      <c r="BF11" s="607"/>
      <c r="BG11" s="608">
        <v>77421</v>
      </c>
      <c r="BH11" s="609"/>
      <c r="BI11" s="609"/>
      <c r="BJ11" s="609"/>
      <c r="BK11" s="609"/>
      <c r="BL11" s="609"/>
      <c r="BM11" s="609"/>
      <c r="BN11" s="610"/>
      <c r="BO11" s="646">
        <v>3.2</v>
      </c>
      <c r="BP11" s="646"/>
      <c r="BQ11" s="646"/>
      <c r="BR11" s="646"/>
      <c r="BS11" s="647">
        <v>22120</v>
      </c>
      <c r="BT11" s="647"/>
      <c r="BU11" s="647"/>
      <c r="BV11" s="647"/>
      <c r="BW11" s="647"/>
      <c r="BX11" s="647"/>
      <c r="BY11" s="647"/>
      <c r="BZ11" s="647"/>
      <c r="CA11" s="647"/>
      <c r="CB11" s="687"/>
      <c r="CD11" s="605" t="s">
        <v>238</v>
      </c>
      <c r="CE11" s="606"/>
      <c r="CF11" s="606"/>
      <c r="CG11" s="606"/>
      <c r="CH11" s="606"/>
      <c r="CI11" s="606"/>
      <c r="CJ11" s="606"/>
      <c r="CK11" s="606"/>
      <c r="CL11" s="606"/>
      <c r="CM11" s="606"/>
      <c r="CN11" s="606"/>
      <c r="CO11" s="606"/>
      <c r="CP11" s="606"/>
      <c r="CQ11" s="607"/>
      <c r="CR11" s="608">
        <v>405314</v>
      </c>
      <c r="CS11" s="609"/>
      <c r="CT11" s="609"/>
      <c r="CU11" s="609"/>
      <c r="CV11" s="609"/>
      <c r="CW11" s="609"/>
      <c r="CX11" s="609"/>
      <c r="CY11" s="610"/>
      <c r="CZ11" s="646">
        <v>3.5</v>
      </c>
      <c r="DA11" s="646"/>
      <c r="DB11" s="646"/>
      <c r="DC11" s="646"/>
      <c r="DD11" s="614">
        <v>96799</v>
      </c>
      <c r="DE11" s="609"/>
      <c r="DF11" s="609"/>
      <c r="DG11" s="609"/>
      <c r="DH11" s="609"/>
      <c r="DI11" s="609"/>
      <c r="DJ11" s="609"/>
      <c r="DK11" s="609"/>
      <c r="DL11" s="609"/>
      <c r="DM11" s="609"/>
      <c r="DN11" s="609"/>
      <c r="DO11" s="609"/>
      <c r="DP11" s="610"/>
      <c r="DQ11" s="614">
        <v>232515</v>
      </c>
      <c r="DR11" s="609"/>
      <c r="DS11" s="609"/>
      <c r="DT11" s="609"/>
      <c r="DU11" s="609"/>
      <c r="DV11" s="609"/>
      <c r="DW11" s="609"/>
      <c r="DX11" s="609"/>
      <c r="DY11" s="609"/>
      <c r="DZ11" s="609"/>
      <c r="EA11" s="609"/>
      <c r="EB11" s="609"/>
      <c r="EC11" s="645"/>
    </row>
    <row r="12" spans="2:143" ht="11.25" customHeight="1" x14ac:dyDescent="0.2">
      <c r="B12" s="605" t="s">
        <v>239</v>
      </c>
      <c r="C12" s="606"/>
      <c r="D12" s="606"/>
      <c r="E12" s="606"/>
      <c r="F12" s="606"/>
      <c r="G12" s="606"/>
      <c r="H12" s="606"/>
      <c r="I12" s="606"/>
      <c r="J12" s="606"/>
      <c r="K12" s="606"/>
      <c r="L12" s="606"/>
      <c r="M12" s="606"/>
      <c r="N12" s="606"/>
      <c r="O12" s="606"/>
      <c r="P12" s="606"/>
      <c r="Q12" s="607"/>
      <c r="R12" s="608" t="s">
        <v>121</v>
      </c>
      <c r="S12" s="609"/>
      <c r="T12" s="609"/>
      <c r="U12" s="609"/>
      <c r="V12" s="609"/>
      <c r="W12" s="609"/>
      <c r="X12" s="609"/>
      <c r="Y12" s="610"/>
      <c r="Z12" s="646" t="s">
        <v>121</v>
      </c>
      <c r="AA12" s="646"/>
      <c r="AB12" s="646"/>
      <c r="AC12" s="646"/>
      <c r="AD12" s="647" t="s">
        <v>121</v>
      </c>
      <c r="AE12" s="647"/>
      <c r="AF12" s="647"/>
      <c r="AG12" s="647"/>
      <c r="AH12" s="647"/>
      <c r="AI12" s="647"/>
      <c r="AJ12" s="647"/>
      <c r="AK12" s="647"/>
      <c r="AL12" s="611" t="s">
        <v>121</v>
      </c>
      <c r="AM12" s="612"/>
      <c r="AN12" s="612"/>
      <c r="AO12" s="648"/>
      <c r="AP12" s="605" t="s">
        <v>240</v>
      </c>
      <c r="AQ12" s="606"/>
      <c r="AR12" s="606"/>
      <c r="AS12" s="606"/>
      <c r="AT12" s="606"/>
      <c r="AU12" s="606"/>
      <c r="AV12" s="606"/>
      <c r="AW12" s="606"/>
      <c r="AX12" s="606"/>
      <c r="AY12" s="606"/>
      <c r="AZ12" s="606"/>
      <c r="BA12" s="606"/>
      <c r="BB12" s="606"/>
      <c r="BC12" s="606"/>
      <c r="BD12" s="606"/>
      <c r="BE12" s="606"/>
      <c r="BF12" s="607"/>
      <c r="BG12" s="608">
        <v>1227734</v>
      </c>
      <c r="BH12" s="609"/>
      <c r="BI12" s="609"/>
      <c r="BJ12" s="609"/>
      <c r="BK12" s="609"/>
      <c r="BL12" s="609"/>
      <c r="BM12" s="609"/>
      <c r="BN12" s="610"/>
      <c r="BO12" s="646">
        <v>51.4</v>
      </c>
      <c r="BP12" s="646"/>
      <c r="BQ12" s="646"/>
      <c r="BR12" s="646"/>
      <c r="BS12" s="647" t="s">
        <v>121</v>
      </c>
      <c r="BT12" s="647"/>
      <c r="BU12" s="647"/>
      <c r="BV12" s="647"/>
      <c r="BW12" s="647"/>
      <c r="BX12" s="647"/>
      <c r="BY12" s="647"/>
      <c r="BZ12" s="647"/>
      <c r="CA12" s="647"/>
      <c r="CB12" s="687"/>
      <c r="CD12" s="605" t="s">
        <v>241</v>
      </c>
      <c r="CE12" s="606"/>
      <c r="CF12" s="606"/>
      <c r="CG12" s="606"/>
      <c r="CH12" s="606"/>
      <c r="CI12" s="606"/>
      <c r="CJ12" s="606"/>
      <c r="CK12" s="606"/>
      <c r="CL12" s="606"/>
      <c r="CM12" s="606"/>
      <c r="CN12" s="606"/>
      <c r="CO12" s="606"/>
      <c r="CP12" s="606"/>
      <c r="CQ12" s="607"/>
      <c r="CR12" s="608">
        <v>1194578</v>
      </c>
      <c r="CS12" s="609"/>
      <c r="CT12" s="609"/>
      <c r="CU12" s="609"/>
      <c r="CV12" s="609"/>
      <c r="CW12" s="609"/>
      <c r="CX12" s="609"/>
      <c r="CY12" s="610"/>
      <c r="CZ12" s="646">
        <v>10.5</v>
      </c>
      <c r="DA12" s="646"/>
      <c r="DB12" s="646"/>
      <c r="DC12" s="646"/>
      <c r="DD12" s="614">
        <v>1474</v>
      </c>
      <c r="DE12" s="609"/>
      <c r="DF12" s="609"/>
      <c r="DG12" s="609"/>
      <c r="DH12" s="609"/>
      <c r="DI12" s="609"/>
      <c r="DJ12" s="609"/>
      <c r="DK12" s="609"/>
      <c r="DL12" s="609"/>
      <c r="DM12" s="609"/>
      <c r="DN12" s="609"/>
      <c r="DO12" s="609"/>
      <c r="DP12" s="610"/>
      <c r="DQ12" s="614">
        <v>122107</v>
      </c>
      <c r="DR12" s="609"/>
      <c r="DS12" s="609"/>
      <c r="DT12" s="609"/>
      <c r="DU12" s="609"/>
      <c r="DV12" s="609"/>
      <c r="DW12" s="609"/>
      <c r="DX12" s="609"/>
      <c r="DY12" s="609"/>
      <c r="DZ12" s="609"/>
      <c r="EA12" s="609"/>
      <c r="EB12" s="609"/>
      <c r="EC12" s="645"/>
    </row>
    <row r="13" spans="2:143" ht="11.25" customHeight="1" x14ac:dyDescent="0.2">
      <c r="B13" s="605" t="s">
        <v>242</v>
      </c>
      <c r="C13" s="606"/>
      <c r="D13" s="606"/>
      <c r="E13" s="606"/>
      <c r="F13" s="606"/>
      <c r="G13" s="606"/>
      <c r="H13" s="606"/>
      <c r="I13" s="606"/>
      <c r="J13" s="606"/>
      <c r="K13" s="606"/>
      <c r="L13" s="606"/>
      <c r="M13" s="606"/>
      <c r="N13" s="606"/>
      <c r="O13" s="606"/>
      <c r="P13" s="606"/>
      <c r="Q13" s="607"/>
      <c r="R13" s="608" t="s">
        <v>121</v>
      </c>
      <c r="S13" s="609"/>
      <c r="T13" s="609"/>
      <c r="U13" s="609"/>
      <c r="V13" s="609"/>
      <c r="W13" s="609"/>
      <c r="X13" s="609"/>
      <c r="Y13" s="610"/>
      <c r="Z13" s="646" t="s">
        <v>121</v>
      </c>
      <c r="AA13" s="646"/>
      <c r="AB13" s="646"/>
      <c r="AC13" s="646"/>
      <c r="AD13" s="647" t="s">
        <v>121</v>
      </c>
      <c r="AE13" s="647"/>
      <c r="AF13" s="647"/>
      <c r="AG13" s="647"/>
      <c r="AH13" s="647"/>
      <c r="AI13" s="647"/>
      <c r="AJ13" s="647"/>
      <c r="AK13" s="647"/>
      <c r="AL13" s="611" t="s">
        <v>121</v>
      </c>
      <c r="AM13" s="612"/>
      <c r="AN13" s="612"/>
      <c r="AO13" s="648"/>
      <c r="AP13" s="605" t="s">
        <v>243</v>
      </c>
      <c r="AQ13" s="606"/>
      <c r="AR13" s="606"/>
      <c r="AS13" s="606"/>
      <c r="AT13" s="606"/>
      <c r="AU13" s="606"/>
      <c r="AV13" s="606"/>
      <c r="AW13" s="606"/>
      <c r="AX13" s="606"/>
      <c r="AY13" s="606"/>
      <c r="AZ13" s="606"/>
      <c r="BA13" s="606"/>
      <c r="BB13" s="606"/>
      <c r="BC13" s="606"/>
      <c r="BD13" s="606"/>
      <c r="BE13" s="606"/>
      <c r="BF13" s="607"/>
      <c r="BG13" s="608">
        <v>1223019</v>
      </c>
      <c r="BH13" s="609"/>
      <c r="BI13" s="609"/>
      <c r="BJ13" s="609"/>
      <c r="BK13" s="609"/>
      <c r="BL13" s="609"/>
      <c r="BM13" s="609"/>
      <c r="BN13" s="610"/>
      <c r="BO13" s="646">
        <v>51.2</v>
      </c>
      <c r="BP13" s="646"/>
      <c r="BQ13" s="646"/>
      <c r="BR13" s="646"/>
      <c r="BS13" s="647" t="s">
        <v>121</v>
      </c>
      <c r="BT13" s="647"/>
      <c r="BU13" s="647"/>
      <c r="BV13" s="647"/>
      <c r="BW13" s="647"/>
      <c r="BX13" s="647"/>
      <c r="BY13" s="647"/>
      <c r="BZ13" s="647"/>
      <c r="CA13" s="647"/>
      <c r="CB13" s="687"/>
      <c r="CD13" s="605" t="s">
        <v>244</v>
      </c>
      <c r="CE13" s="606"/>
      <c r="CF13" s="606"/>
      <c r="CG13" s="606"/>
      <c r="CH13" s="606"/>
      <c r="CI13" s="606"/>
      <c r="CJ13" s="606"/>
      <c r="CK13" s="606"/>
      <c r="CL13" s="606"/>
      <c r="CM13" s="606"/>
      <c r="CN13" s="606"/>
      <c r="CO13" s="606"/>
      <c r="CP13" s="606"/>
      <c r="CQ13" s="607"/>
      <c r="CR13" s="608">
        <v>880036</v>
      </c>
      <c r="CS13" s="609"/>
      <c r="CT13" s="609"/>
      <c r="CU13" s="609"/>
      <c r="CV13" s="609"/>
      <c r="CW13" s="609"/>
      <c r="CX13" s="609"/>
      <c r="CY13" s="610"/>
      <c r="CZ13" s="646">
        <v>7.7</v>
      </c>
      <c r="DA13" s="646"/>
      <c r="DB13" s="646"/>
      <c r="DC13" s="646"/>
      <c r="DD13" s="614">
        <v>497711</v>
      </c>
      <c r="DE13" s="609"/>
      <c r="DF13" s="609"/>
      <c r="DG13" s="609"/>
      <c r="DH13" s="609"/>
      <c r="DI13" s="609"/>
      <c r="DJ13" s="609"/>
      <c r="DK13" s="609"/>
      <c r="DL13" s="609"/>
      <c r="DM13" s="609"/>
      <c r="DN13" s="609"/>
      <c r="DO13" s="609"/>
      <c r="DP13" s="610"/>
      <c r="DQ13" s="614">
        <v>510176</v>
      </c>
      <c r="DR13" s="609"/>
      <c r="DS13" s="609"/>
      <c r="DT13" s="609"/>
      <c r="DU13" s="609"/>
      <c r="DV13" s="609"/>
      <c r="DW13" s="609"/>
      <c r="DX13" s="609"/>
      <c r="DY13" s="609"/>
      <c r="DZ13" s="609"/>
      <c r="EA13" s="609"/>
      <c r="EB13" s="609"/>
      <c r="EC13" s="645"/>
    </row>
    <row r="14" spans="2:143" ht="11.25" customHeight="1" x14ac:dyDescent="0.2">
      <c r="B14" s="605" t="s">
        <v>245</v>
      </c>
      <c r="C14" s="606"/>
      <c r="D14" s="606"/>
      <c r="E14" s="606"/>
      <c r="F14" s="606"/>
      <c r="G14" s="606"/>
      <c r="H14" s="606"/>
      <c r="I14" s="606"/>
      <c r="J14" s="606"/>
      <c r="K14" s="606"/>
      <c r="L14" s="606"/>
      <c r="M14" s="606"/>
      <c r="N14" s="606"/>
      <c r="O14" s="606"/>
      <c r="P14" s="606"/>
      <c r="Q14" s="607"/>
      <c r="R14" s="608" t="s">
        <v>121</v>
      </c>
      <c r="S14" s="609"/>
      <c r="T14" s="609"/>
      <c r="U14" s="609"/>
      <c r="V14" s="609"/>
      <c r="W14" s="609"/>
      <c r="X14" s="609"/>
      <c r="Y14" s="610"/>
      <c r="Z14" s="646" t="s">
        <v>121</v>
      </c>
      <c r="AA14" s="646"/>
      <c r="AB14" s="646"/>
      <c r="AC14" s="646"/>
      <c r="AD14" s="647" t="s">
        <v>121</v>
      </c>
      <c r="AE14" s="647"/>
      <c r="AF14" s="647"/>
      <c r="AG14" s="647"/>
      <c r="AH14" s="647"/>
      <c r="AI14" s="647"/>
      <c r="AJ14" s="647"/>
      <c r="AK14" s="647"/>
      <c r="AL14" s="611" t="s">
        <v>121</v>
      </c>
      <c r="AM14" s="612"/>
      <c r="AN14" s="612"/>
      <c r="AO14" s="648"/>
      <c r="AP14" s="605" t="s">
        <v>246</v>
      </c>
      <c r="AQ14" s="606"/>
      <c r="AR14" s="606"/>
      <c r="AS14" s="606"/>
      <c r="AT14" s="606"/>
      <c r="AU14" s="606"/>
      <c r="AV14" s="606"/>
      <c r="AW14" s="606"/>
      <c r="AX14" s="606"/>
      <c r="AY14" s="606"/>
      <c r="AZ14" s="606"/>
      <c r="BA14" s="606"/>
      <c r="BB14" s="606"/>
      <c r="BC14" s="606"/>
      <c r="BD14" s="606"/>
      <c r="BE14" s="606"/>
      <c r="BF14" s="607"/>
      <c r="BG14" s="608">
        <v>89286</v>
      </c>
      <c r="BH14" s="609"/>
      <c r="BI14" s="609"/>
      <c r="BJ14" s="609"/>
      <c r="BK14" s="609"/>
      <c r="BL14" s="609"/>
      <c r="BM14" s="609"/>
      <c r="BN14" s="610"/>
      <c r="BO14" s="646">
        <v>3.7</v>
      </c>
      <c r="BP14" s="646"/>
      <c r="BQ14" s="646"/>
      <c r="BR14" s="646"/>
      <c r="BS14" s="647" t="s">
        <v>121</v>
      </c>
      <c r="BT14" s="647"/>
      <c r="BU14" s="647"/>
      <c r="BV14" s="647"/>
      <c r="BW14" s="647"/>
      <c r="BX14" s="647"/>
      <c r="BY14" s="647"/>
      <c r="BZ14" s="647"/>
      <c r="CA14" s="647"/>
      <c r="CB14" s="687"/>
      <c r="CD14" s="605" t="s">
        <v>247</v>
      </c>
      <c r="CE14" s="606"/>
      <c r="CF14" s="606"/>
      <c r="CG14" s="606"/>
      <c r="CH14" s="606"/>
      <c r="CI14" s="606"/>
      <c r="CJ14" s="606"/>
      <c r="CK14" s="606"/>
      <c r="CL14" s="606"/>
      <c r="CM14" s="606"/>
      <c r="CN14" s="606"/>
      <c r="CO14" s="606"/>
      <c r="CP14" s="606"/>
      <c r="CQ14" s="607"/>
      <c r="CR14" s="608">
        <v>318363</v>
      </c>
      <c r="CS14" s="609"/>
      <c r="CT14" s="609"/>
      <c r="CU14" s="609"/>
      <c r="CV14" s="609"/>
      <c r="CW14" s="609"/>
      <c r="CX14" s="609"/>
      <c r="CY14" s="610"/>
      <c r="CZ14" s="646">
        <v>2.8</v>
      </c>
      <c r="DA14" s="646"/>
      <c r="DB14" s="646"/>
      <c r="DC14" s="646"/>
      <c r="DD14" s="614">
        <v>2541</v>
      </c>
      <c r="DE14" s="609"/>
      <c r="DF14" s="609"/>
      <c r="DG14" s="609"/>
      <c r="DH14" s="609"/>
      <c r="DI14" s="609"/>
      <c r="DJ14" s="609"/>
      <c r="DK14" s="609"/>
      <c r="DL14" s="609"/>
      <c r="DM14" s="609"/>
      <c r="DN14" s="609"/>
      <c r="DO14" s="609"/>
      <c r="DP14" s="610"/>
      <c r="DQ14" s="614">
        <v>309716</v>
      </c>
      <c r="DR14" s="609"/>
      <c r="DS14" s="609"/>
      <c r="DT14" s="609"/>
      <c r="DU14" s="609"/>
      <c r="DV14" s="609"/>
      <c r="DW14" s="609"/>
      <c r="DX14" s="609"/>
      <c r="DY14" s="609"/>
      <c r="DZ14" s="609"/>
      <c r="EA14" s="609"/>
      <c r="EB14" s="609"/>
      <c r="EC14" s="645"/>
    </row>
    <row r="15" spans="2:143" ht="11.25" customHeight="1" x14ac:dyDescent="0.2">
      <c r="B15" s="605" t="s">
        <v>248</v>
      </c>
      <c r="C15" s="606"/>
      <c r="D15" s="606"/>
      <c r="E15" s="606"/>
      <c r="F15" s="606"/>
      <c r="G15" s="606"/>
      <c r="H15" s="606"/>
      <c r="I15" s="606"/>
      <c r="J15" s="606"/>
      <c r="K15" s="606"/>
      <c r="L15" s="606"/>
      <c r="M15" s="606"/>
      <c r="N15" s="606"/>
      <c r="O15" s="606"/>
      <c r="P15" s="606"/>
      <c r="Q15" s="607"/>
      <c r="R15" s="608">
        <v>7555</v>
      </c>
      <c r="S15" s="609"/>
      <c r="T15" s="609"/>
      <c r="U15" s="609"/>
      <c r="V15" s="609"/>
      <c r="W15" s="609"/>
      <c r="X15" s="609"/>
      <c r="Y15" s="610"/>
      <c r="Z15" s="646">
        <v>0.1</v>
      </c>
      <c r="AA15" s="646"/>
      <c r="AB15" s="646"/>
      <c r="AC15" s="646"/>
      <c r="AD15" s="647">
        <v>7555</v>
      </c>
      <c r="AE15" s="647"/>
      <c r="AF15" s="647"/>
      <c r="AG15" s="647"/>
      <c r="AH15" s="647"/>
      <c r="AI15" s="647"/>
      <c r="AJ15" s="647"/>
      <c r="AK15" s="647"/>
      <c r="AL15" s="611">
        <v>0.1</v>
      </c>
      <c r="AM15" s="612"/>
      <c r="AN15" s="612"/>
      <c r="AO15" s="648"/>
      <c r="AP15" s="605" t="s">
        <v>249</v>
      </c>
      <c r="AQ15" s="606"/>
      <c r="AR15" s="606"/>
      <c r="AS15" s="606"/>
      <c r="AT15" s="606"/>
      <c r="AU15" s="606"/>
      <c r="AV15" s="606"/>
      <c r="AW15" s="606"/>
      <c r="AX15" s="606"/>
      <c r="AY15" s="606"/>
      <c r="AZ15" s="606"/>
      <c r="BA15" s="606"/>
      <c r="BB15" s="606"/>
      <c r="BC15" s="606"/>
      <c r="BD15" s="606"/>
      <c r="BE15" s="606"/>
      <c r="BF15" s="607"/>
      <c r="BG15" s="608">
        <v>184403</v>
      </c>
      <c r="BH15" s="609"/>
      <c r="BI15" s="609"/>
      <c r="BJ15" s="609"/>
      <c r="BK15" s="609"/>
      <c r="BL15" s="609"/>
      <c r="BM15" s="609"/>
      <c r="BN15" s="610"/>
      <c r="BO15" s="646">
        <v>7.7</v>
      </c>
      <c r="BP15" s="646"/>
      <c r="BQ15" s="646"/>
      <c r="BR15" s="646"/>
      <c r="BS15" s="647" t="s">
        <v>121</v>
      </c>
      <c r="BT15" s="647"/>
      <c r="BU15" s="647"/>
      <c r="BV15" s="647"/>
      <c r="BW15" s="647"/>
      <c r="BX15" s="647"/>
      <c r="BY15" s="647"/>
      <c r="BZ15" s="647"/>
      <c r="CA15" s="647"/>
      <c r="CB15" s="687"/>
      <c r="CD15" s="605" t="s">
        <v>250</v>
      </c>
      <c r="CE15" s="606"/>
      <c r="CF15" s="606"/>
      <c r="CG15" s="606"/>
      <c r="CH15" s="606"/>
      <c r="CI15" s="606"/>
      <c r="CJ15" s="606"/>
      <c r="CK15" s="606"/>
      <c r="CL15" s="606"/>
      <c r="CM15" s="606"/>
      <c r="CN15" s="606"/>
      <c r="CO15" s="606"/>
      <c r="CP15" s="606"/>
      <c r="CQ15" s="607"/>
      <c r="CR15" s="608">
        <v>1488851</v>
      </c>
      <c r="CS15" s="609"/>
      <c r="CT15" s="609"/>
      <c r="CU15" s="609"/>
      <c r="CV15" s="609"/>
      <c r="CW15" s="609"/>
      <c r="CX15" s="609"/>
      <c r="CY15" s="610"/>
      <c r="CZ15" s="646">
        <v>13</v>
      </c>
      <c r="DA15" s="646"/>
      <c r="DB15" s="646"/>
      <c r="DC15" s="646"/>
      <c r="DD15" s="614">
        <v>205366</v>
      </c>
      <c r="DE15" s="609"/>
      <c r="DF15" s="609"/>
      <c r="DG15" s="609"/>
      <c r="DH15" s="609"/>
      <c r="DI15" s="609"/>
      <c r="DJ15" s="609"/>
      <c r="DK15" s="609"/>
      <c r="DL15" s="609"/>
      <c r="DM15" s="609"/>
      <c r="DN15" s="609"/>
      <c r="DO15" s="609"/>
      <c r="DP15" s="610"/>
      <c r="DQ15" s="614">
        <v>825538</v>
      </c>
      <c r="DR15" s="609"/>
      <c r="DS15" s="609"/>
      <c r="DT15" s="609"/>
      <c r="DU15" s="609"/>
      <c r="DV15" s="609"/>
      <c r="DW15" s="609"/>
      <c r="DX15" s="609"/>
      <c r="DY15" s="609"/>
      <c r="DZ15" s="609"/>
      <c r="EA15" s="609"/>
      <c r="EB15" s="609"/>
      <c r="EC15" s="645"/>
    </row>
    <row r="16" spans="2:143" ht="11.25" customHeight="1" x14ac:dyDescent="0.2">
      <c r="B16" s="605" t="s">
        <v>251</v>
      </c>
      <c r="C16" s="606"/>
      <c r="D16" s="606"/>
      <c r="E16" s="606"/>
      <c r="F16" s="606"/>
      <c r="G16" s="606"/>
      <c r="H16" s="606"/>
      <c r="I16" s="606"/>
      <c r="J16" s="606"/>
      <c r="K16" s="606"/>
      <c r="L16" s="606"/>
      <c r="M16" s="606"/>
      <c r="N16" s="606"/>
      <c r="O16" s="606"/>
      <c r="P16" s="606"/>
      <c r="Q16" s="607"/>
      <c r="R16" s="608">
        <v>38699</v>
      </c>
      <c r="S16" s="609"/>
      <c r="T16" s="609"/>
      <c r="U16" s="609"/>
      <c r="V16" s="609"/>
      <c r="W16" s="609"/>
      <c r="X16" s="609"/>
      <c r="Y16" s="610"/>
      <c r="Z16" s="646">
        <v>0.3</v>
      </c>
      <c r="AA16" s="646"/>
      <c r="AB16" s="646"/>
      <c r="AC16" s="646"/>
      <c r="AD16" s="647">
        <v>38699</v>
      </c>
      <c r="AE16" s="647"/>
      <c r="AF16" s="647"/>
      <c r="AG16" s="647"/>
      <c r="AH16" s="647"/>
      <c r="AI16" s="647"/>
      <c r="AJ16" s="647"/>
      <c r="AK16" s="647"/>
      <c r="AL16" s="611">
        <v>0.7</v>
      </c>
      <c r="AM16" s="612"/>
      <c r="AN16" s="612"/>
      <c r="AO16" s="648"/>
      <c r="AP16" s="605" t="s">
        <v>252</v>
      </c>
      <c r="AQ16" s="606"/>
      <c r="AR16" s="606"/>
      <c r="AS16" s="606"/>
      <c r="AT16" s="606"/>
      <c r="AU16" s="606"/>
      <c r="AV16" s="606"/>
      <c r="AW16" s="606"/>
      <c r="AX16" s="606"/>
      <c r="AY16" s="606"/>
      <c r="AZ16" s="606"/>
      <c r="BA16" s="606"/>
      <c r="BB16" s="606"/>
      <c r="BC16" s="606"/>
      <c r="BD16" s="606"/>
      <c r="BE16" s="606"/>
      <c r="BF16" s="607"/>
      <c r="BG16" s="608" t="s">
        <v>121</v>
      </c>
      <c r="BH16" s="609"/>
      <c r="BI16" s="609"/>
      <c r="BJ16" s="609"/>
      <c r="BK16" s="609"/>
      <c r="BL16" s="609"/>
      <c r="BM16" s="609"/>
      <c r="BN16" s="610"/>
      <c r="BO16" s="646" t="s">
        <v>121</v>
      </c>
      <c r="BP16" s="646"/>
      <c r="BQ16" s="646"/>
      <c r="BR16" s="646"/>
      <c r="BS16" s="647" t="s">
        <v>121</v>
      </c>
      <c r="BT16" s="647"/>
      <c r="BU16" s="647"/>
      <c r="BV16" s="647"/>
      <c r="BW16" s="647"/>
      <c r="BX16" s="647"/>
      <c r="BY16" s="647"/>
      <c r="BZ16" s="647"/>
      <c r="CA16" s="647"/>
      <c r="CB16" s="687"/>
      <c r="CD16" s="605" t="s">
        <v>253</v>
      </c>
      <c r="CE16" s="606"/>
      <c r="CF16" s="606"/>
      <c r="CG16" s="606"/>
      <c r="CH16" s="606"/>
      <c r="CI16" s="606"/>
      <c r="CJ16" s="606"/>
      <c r="CK16" s="606"/>
      <c r="CL16" s="606"/>
      <c r="CM16" s="606"/>
      <c r="CN16" s="606"/>
      <c r="CO16" s="606"/>
      <c r="CP16" s="606"/>
      <c r="CQ16" s="607"/>
      <c r="CR16" s="608">
        <v>19906</v>
      </c>
      <c r="CS16" s="609"/>
      <c r="CT16" s="609"/>
      <c r="CU16" s="609"/>
      <c r="CV16" s="609"/>
      <c r="CW16" s="609"/>
      <c r="CX16" s="609"/>
      <c r="CY16" s="610"/>
      <c r="CZ16" s="646">
        <v>0.2</v>
      </c>
      <c r="DA16" s="646"/>
      <c r="DB16" s="646"/>
      <c r="DC16" s="646"/>
      <c r="DD16" s="614" t="s">
        <v>121</v>
      </c>
      <c r="DE16" s="609"/>
      <c r="DF16" s="609"/>
      <c r="DG16" s="609"/>
      <c r="DH16" s="609"/>
      <c r="DI16" s="609"/>
      <c r="DJ16" s="609"/>
      <c r="DK16" s="609"/>
      <c r="DL16" s="609"/>
      <c r="DM16" s="609"/>
      <c r="DN16" s="609"/>
      <c r="DO16" s="609"/>
      <c r="DP16" s="610"/>
      <c r="DQ16" s="614">
        <v>7882</v>
      </c>
      <c r="DR16" s="609"/>
      <c r="DS16" s="609"/>
      <c r="DT16" s="609"/>
      <c r="DU16" s="609"/>
      <c r="DV16" s="609"/>
      <c r="DW16" s="609"/>
      <c r="DX16" s="609"/>
      <c r="DY16" s="609"/>
      <c r="DZ16" s="609"/>
      <c r="EA16" s="609"/>
      <c r="EB16" s="609"/>
      <c r="EC16" s="645"/>
    </row>
    <row r="17" spans="2:133" ht="11.25" customHeight="1" x14ac:dyDescent="0.2">
      <c r="B17" s="605" t="s">
        <v>254</v>
      </c>
      <c r="C17" s="606"/>
      <c r="D17" s="606"/>
      <c r="E17" s="606"/>
      <c r="F17" s="606"/>
      <c r="G17" s="606"/>
      <c r="H17" s="606"/>
      <c r="I17" s="606"/>
      <c r="J17" s="606"/>
      <c r="K17" s="606"/>
      <c r="L17" s="606"/>
      <c r="M17" s="606"/>
      <c r="N17" s="606"/>
      <c r="O17" s="606"/>
      <c r="P17" s="606"/>
      <c r="Q17" s="607"/>
      <c r="R17" s="608">
        <v>99632</v>
      </c>
      <c r="S17" s="609"/>
      <c r="T17" s="609"/>
      <c r="U17" s="609"/>
      <c r="V17" s="609"/>
      <c r="W17" s="609"/>
      <c r="X17" s="609"/>
      <c r="Y17" s="610"/>
      <c r="Z17" s="646">
        <v>0.8</v>
      </c>
      <c r="AA17" s="646"/>
      <c r="AB17" s="646"/>
      <c r="AC17" s="646"/>
      <c r="AD17" s="647">
        <v>99632</v>
      </c>
      <c r="AE17" s="647"/>
      <c r="AF17" s="647"/>
      <c r="AG17" s="647"/>
      <c r="AH17" s="647"/>
      <c r="AI17" s="647"/>
      <c r="AJ17" s="647"/>
      <c r="AK17" s="647"/>
      <c r="AL17" s="611">
        <v>1.8</v>
      </c>
      <c r="AM17" s="612"/>
      <c r="AN17" s="612"/>
      <c r="AO17" s="648"/>
      <c r="AP17" s="605" t="s">
        <v>255</v>
      </c>
      <c r="AQ17" s="606"/>
      <c r="AR17" s="606"/>
      <c r="AS17" s="606"/>
      <c r="AT17" s="606"/>
      <c r="AU17" s="606"/>
      <c r="AV17" s="606"/>
      <c r="AW17" s="606"/>
      <c r="AX17" s="606"/>
      <c r="AY17" s="606"/>
      <c r="AZ17" s="606"/>
      <c r="BA17" s="606"/>
      <c r="BB17" s="606"/>
      <c r="BC17" s="606"/>
      <c r="BD17" s="606"/>
      <c r="BE17" s="606"/>
      <c r="BF17" s="607"/>
      <c r="BG17" s="608" t="s">
        <v>121</v>
      </c>
      <c r="BH17" s="609"/>
      <c r="BI17" s="609"/>
      <c r="BJ17" s="609"/>
      <c r="BK17" s="609"/>
      <c r="BL17" s="609"/>
      <c r="BM17" s="609"/>
      <c r="BN17" s="610"/>
      <c r="BO17" s="646" t="s">
        <v>121</v>
      </c>
      <c r="BP17" s="646"/>
      <c r="BQ17" s="646"/>
      <c r="BR17" s="646"/>
      <c r="BS17" s="647" t="s">
        <v>121</v>
      </c>
      <c r="BT17" s="647"/>
      <c r="BU17" s="647"/>
      <c r="BV17" s="647"/>
      <c r="BW17" s="647"/>
      <c r="BX17" s="647"/>
      <c r="BY17" s="647"/>
      <c r="BZ17" s="647"/>
      <c r="CA17" s="647"/>
      <c r="CB17" s="687"/>
      <c r="CD17" s="605" t="s">
        <v>256</v>
      </c>
      <c r="CE17" s="606"/>
      <c r="CF17" s="606"/>
      <c r="CG17" s="606"/>
      <c r="CH17" s="606"/>
      <c r="CI17" s="606"/>
      <c r="CJ17" s="606"/>
      <c r="CK17" s="606"/>
      <c r="CL17" s="606"/>
      <c r="CM17" s="606"/>
      <c r="CN17" s="606"/>
      <c r="CO17" s="606"/>
      <c r="CP17" s="606"/>
      <c r="CQ17" s="607"/>
      <c r="CR17" s="608">
        <v>797942</v>
      </c>
      <c r="CS17" s="609"/>
      <c r="CT17" s="609"/>
      <c r="CU17" s="609"/>
      <c r="CV17" s="609"/>
      <c r="CW17" s="609"/>
      <c r="CX17" s="609"/>
      <c r="CY17" s="610"/>
      <c r="CZ17" s="646">
        <v>7</v>
      </c>
      <c r="DA17" s="646"/>
      <c r="DB17" s="646"/>
      <c r="DC17" s="646"/>
      <c r="DD17" s="614" t="s">
        <v>121</v>
      </c>
      <c r="DE17" s="609"/>
      <c r="DF17" s="609"/>
      <c r="DG17" s="609"/>
      <c r="DH17" s="609"/>
      <c r="DI17" s="609"/>
      <c r="DJ17" s="609"/>
      <c r="DK17" s="609"/>
      <c r="DL17" s="609"/>
      <c r="DM17" s="609"/>
      <c r="DN17" s="609"/>
      <c r="DO17" s="609"/>
      <c r="DP17" s="610"/>
      <c r="DQ17" s="614">
        <v>744696</v>
      </c>
      <c r="DR17" s="609"/>
      <c r="DS17" s="609"/>
      <c r="DT17" s="609"/>
      <c r="DU17" s="609"/>
      <c r="DV17" s="609"/>
      <c r="DW17" s="609"/>
      <c r="DX17" s="609"/>
      <c r="DY17" s="609"/>
      <c r="DZ17" s="609"/>
      <c r="EA17" s="609"/>
      <c r="EB17" s="609"/>
      <c r="EC17" s="645"/>
    </row>
    <row r="18" spans="2:133" ht="11.25" customHeight="1" x14ac:dyDescent="0.2">
      <c r="B18" s="605" t="s">
        <v>257</v>
      </c>
      <c r="C18" s="606"/>
      <c r="D18" s="606"/>
      <c r="E18" s="606"/>
      <c r="F18" s="606"/>
      <c r="G18" s="606"/>
      <c r="H18" s="606"/>
      <c r="I18" s="606"/>
      <c r="J18" s="606"/>
      <c r="K18" s="606"/>
      <c r="L18" s="606"/>
      <c r="M18" s="606"/>
      <c r="N18" s="606"/>
      <c r="O18" s="606"/>
      <c r="P18" s="606"/>
      <c r="Q18" s="607"/>
      <c r="R18" s="608">
        <v>17255</v>
      </c>
      <c r="S18" s="609"/>
      <c r="T18" s="609"/>
      <c r="U18" s="609"/>
      <c r="V18" s="609"/>
      <c r="W18" s="609"/>
      <c r="X18" s="609"/>
      <c r="Y18" s="610"/>
      <c r="Z18" s="646">
        <v>0.1</v>
      </c>
      <c r="AA18" s="646"/>
      <c r="AB18" s="646"/>
      <c r="AC18" s="646"/>
      <c r="AD18" s="647">
        <v>17255</v>
      </c>
      <c r="AE18" s="647"/>
      <c r="AF18" s="647"/>
      <c r="AG18" s="647"/>
      <c r="AH18" s="647"/>
      <c r="AI18" s="647"/>
      <c r="AJ18" s="647"/>
      <c r="AK18" s="647"/>
      <c r="AL18" s="611">
        <v>0.3</v>
      </c>
      <c r="AM18" s="612"/>
      <c r="AN18" s="612"/>
      <c r="AO18" s="648"/>
      <c r="AP18" s="605" t="s">
        <v>258</v>
      </c>
      <c r="AQ18" s="606"/>
      <c r="AR18" s="606"/>
      <c r="AS18" s="606"/>
      <c r="AT18" s="606"/>
      <c r="AU18" s="606"/>
      <c r="AV18" s="606"/>
      <c r="AW18" s="606"/>
      <c r="AX18" s="606"/>
      <c r="AY18" s="606"/>
      <c r="AZ18" s="606"/>
      <c r="BA18" s="606"/>
      <c r="BB18" s="606"/>
      <c r="BC18" s="606"/>
      <c r="BD18" s="606"/>
      <c r="BE18" s="606"/>
      <c r="BF18" s="607"/>
      <c r="BG18" s="608" t="s">
        <v>121</v>
      </c>
      <c r="BH18" s="609"/>
      <c r="BI18" s="609"/>
      <c r="BJ18" s="609"/>
      <c r="BK18" s="609"/>
      <c r="BL18" s="609"/>
      <c r="BM18" s="609"/>
      <c r="BN18" s="610"/>
      <c r="BO18" s="646" t="s">
        <v>121</v>
      </c>
      <c r="BP18" s="646"/>
      <c r="BQ18" s="646"/>
      <c r="BR18" s="646"/>
      <c r="BS18" s="647" t="s">
        <v>121</v>
      </c>
      <c r="BT18" s="647"/>
      <c r="BU18" s="647"/>
      <c r="BV18" s="647"/>
      <c r="BW18" s="647"/>
      <c r="BX18" s="647"/>
      <c r="BY18" s="647"/>
      <c r="BZ18" s="647"/>
      <c r="CA18" s="647"/>
      <c r="CB18" s="687"/>
      <c r="CD18" s="605" t="s">
        <v>259</v>
      </c>
      <c r="CE18" s="606"/>
      <c r="CF18" s="606"/>
      <c r="CG18" s="606"/>
      <c r="CH18" s="606"/>
      <c r="CI18" s="606"/>
      <c r="CJ18" s="606"/>
      <c r="CK18" s="606"/>
      <c r="CL18" s="606"/>
      <c r="CM18" s="606"/>
      <c r="CN18" s="606"/>
      <c r="CO18" s="606"/>
      <c r="CP18" s="606"/>
      <c r="CQ18" s="607"/>
      <c r="CR18" s="608" t="s">
        <v>121</v>
      </c>
      <c r="CS18" s="609"/>
      <c r="CT18" s="609"/>
      <c r="CU18" s="609"/>
      <c r="CV18" s="609"/>
      <c r="CW18" s="609"/>
      <c r="CX18" s="609"/>
      <c r="CY18" s="610"/>
      <c r="CZ18" s="646" t="s">
        <v>121</v>
      </c>
      <c r="DA18" s="646"/>
      <c r="DB18" s="646"/>
      <c r="DC18" s="646"/>
      <c r="DD18" s="614" t="s">
        <v>121</v>
      </c>
      <c r="DE18" s="609"/>
      <c r="DF18" s="609"/>
      <c r="DG18" s="609"/>
      <c r="DH18" s="609"/>
      <c r="DI18" s="609"/>
      <c r="DJ18" s="609"/>
      <c r="DK18" s="609"/>
      <c r="DL18" s="609"/>
      <c r="DM18" s="609"/>
      <c r="DN18" s="609"/>
      <c r="DO18" s="609"/>
      <c r="DP18" s="610"/>
      <c r="DQ18" s="614" t="s">
        <v>121</v>
      </c>
      <c r="DR18" s="609"/>
      <c r="DS18" s="609"/>
      <c r="DT18" s="609"/>
      <c r="DU18" s="609"/>
      <c r="DV18" s="609"/>
      <c r="DW18" s="609"/>
      <c r="DX18" s="609"/>
      <c r="DY18" s="609"/>
      <c r="DZ18" s="609"/>
      <c r="EA18" s="609"/>
      <c r="EB18" s="609"/>
      <c r="EC18" s="645"/>
    </row>
    <row r="19" spans="2:133" ht="11.25" customHeight="1" x14ac:dyDescent="0.2">
      <c r="B19" s="605" t="s">
        <v>260</v>
      </c>
      <c r="C19" s="606"/>
      <c r="D19" s="606"/>
      <c r="E19" s="606"/>
      <c r="F19" s="606"/>
      <c r="G19" s="606"/>
      <c r="H19" s="606"/>
      <c r="I19" s="606"/>
      <c r="J19" s="606"/>
      <c r="K19" s="606"/>
      <c r="L19" s="606"/>
      <c r="M19" s="606"/>
      <c r="N19" s="606"/>
      <c r="O19" s="606"/>
      <c r="P19" s="606"/>
      <c r="Q19" s="607"/>
      <c r="R19" s="608">
        <v>80139</v>
      </c>
      <c r="S19" s="609"/>
      <c r="T19" s="609"/>
      <c r="U19" s="609"/>
      <c r="V19" s="609"/>
      <c r="W19" s="609"/>
      <c r="X19" s="609"/>
      <c r="Y19" s="610"/>
      <c r="Z19" s="646">
        <v>0.7</v>
      </c>
      <c r="AA19" s="646"/>
      <c r="AB19" s="646"/>
      <c r="AC19" s="646"/>
      <c r="AD19" s="647">
        <v>80139</v>
      </c>
      <c r="AE19" s="647"/>
      <c r="AF19" s="647"/>
      <c r="AG19" s="647"/>
      <c r="AH19" s="647"/>
      <c r="AI19" s="647"/>
      <c r="AJ19" s="647"/>
      <c r="AK19" s="647"/>
      <c r="AL19" s="611">
        <v>1.5</v>
      </c>
      <c r="AM19" s="612"/>
      <c r="AN19" s="612"/>
      <c r="AO19" s="648"/>
      <c r="AP19" s="605" t="s">
        <v>261</v>
      </c>
      <c r="AQ19" s="606"/>
      <c r="AR19" s="606"/>
      <c r="AS19" s="606"/>
      <c r="AT19" s="606"/>
      <c r="AU19" s="606"/>
      <c r="AV19" s="606"/>
      <c r="AW19" s="606"/>
      <c r="AX19" s="606"/>
      <c r="AY19" s="606"/>
      <c r="AZ19" s="606"/>
      <c r="BA19" s="606"/>
      <c r="BB19" s="606"/>
      <c r="BC19" s="606"/>
      <c r="BD19" s="606"/>
      <c r="BE19" s="606"/>
      <c r="BF19" s="607"/>
      <c r="BG19" s="608" t="s">
        <v>121</v>
      </c>
      <c r="BH19" s="609"/>
      <c r="BI19" s="609"/>
      <c r="BJ19" s="609"/>
      <c r="BK19" s="609"/>
      <c r="BL19" s="609"/>
      <c r="BM19" s="609"/>
      <c r="BN19" s="610"/>
      <c r="BO19" s="646" t="s">
        <v>121</v>
      </c>
      <c r="BP19" s="646"/>
      <c r="BQ19" s="646"/>
      <c r="BR19" s="646"/>
      <c r="BS19" s="647" t="s">
        <v>121</v>
      </c>
      <c r="BT19" s="647"/>
      <c r="BU19" s="647"/>
      <c r="BV19" s="647"/>
      <c r="BW19" s="647"/>
      <c r="BX19" s="647"/>
      <c r="BY19" s="647"/>
      <c r="BZ19" s="647"/>
      <c r="CA19" s="647"/>
      <c r="CB19" s="687"/>
      <c r="CD19" s="605" t="s">
        <v>262</v>
      </c>
      <c r="CE19" s="606"/>
      <c r="CF19" s="606"/>
      <c r="CG19" s="606"/>
      <c r="CH19" s="606"/>
      <c r="CI19" s="606"/>
      <c r="CJ19" s="606"/>
      <c r="CK19" s="606"/>
      <c r="CL19" s="606"/>
      <c r="CM19" s="606"/>
      <c r="CN19" s="606"/>
      <c r="CO19" s="606"/>
      <c r="CP19" s="606"/>
      <c r="CQ19" s="607"/>
      <c r="CR19" s="608" t="s">
        <v>121</v>
      </c>
      <c r="CS19" s="609"/>
      <c r="CT19" s="609"/>
      <c r="CU19" s="609"/>
      <c r="CV19" s="609"/>
      <c r="CW19" s="609"/>
      <c r="CX19" s="609"/>
      <c r="CY19" s="610"/>
      <c r="CZ19" s="646" t="s">
        <v>121</v>
      </c>
      <c r="DA19" s="646"/>
      <c r="DB19" s="646"/>
      <c r="DC19" s="646"/>
      <c r="DD19" s="614" t="s">
        <v>121</v>
      </c>
      <c r="DE19" s="609"/>
      <c r="DF19" s="609"/>
      <c r="DG19" s="609"/>
      <c r="DH19" s="609"/>
      <c r="DI19" s="609"/>
      <c r="DJ19" s="609"/>
      <c r="DK19" s="609"/>
      <c r="DL19" s="609"/>
      <c r="DM19" s="609"/>
      <c r="DN19" s="609"/>
      <c r="DO19" s="609"/>
      <c r="DP19" s="610"/>
      <c r="DQ19" s="614" t="s">
        <v>121</v>
      </c>
      <c r="DR19" s="609"/>
      <c r="DS19" s="609"/>
      <c r="DT19" s="609"/>
      <c r="DU19" s="609"/>
      <c r="DV19" s="609"/>
      <c r="DW19" s="609"/>
      <c r="DX19" s="609"/>
      <c r="DY19" s="609"/>
      <c r="DZ19" s="609"/>
      <c r="EA19" s="609"/>
      <c r="EB19" s="609"/>
      <c r="EC19" s="645"/>
    </row>
    <row r="20" spans="2:133" ht="11.25" customHeight="1" x14ac:dyDescent="0.2">
      <c r="B20" s="675" t="s">
        <v>263</v>
      </c>
      <c r="C20" s="676"/>
      <c r="D20" s="676"/>
      <c r="E20" s="676"/>
      <c r="F20" s="676"/>
      <c r="G20" s="676"/>
      <c r="H20" s="676"/>
      <c r="I20" s="676"/>
      <c r="J20" s="676"/>
      <c r="K20" s="676"/>
      <c r="L20" s="676"/>
      <c r="M20" s="676"/>
      <c r="N20" s="676"/>
      <c r="O20" s="676"/>
      <c r="P20" s="676"/>
      <c r="Q20" s="677"/>
      <c r="R20" s="608">
        <v>2238</v>
      </c>
      <c r="S20" s="609"/>
      <c r="T20" s="609"/>
      <c r="U20" s="609"/>
      <c r="V20" s="609"/>
      <c r="W20" s="609"/>
      <c r="X20" s="609"/>
      <c r="Y20" s="610"/>
      <c r="Z20" s="646">
        <v>0</v>
      </c>
      <c r="AA20" s="646"/>
      <c r="AB20" s="646"/>
      <c r="AC20" s="646"/>
      <c r="AD20" s="647">
        <v>2238</v>
      </c>
      <c r="AE20" s="647"/>
      <c r="AF20" s="647"/>
      <c r="AG20" s="647"/>
      <c r="AH20" s="647"/>
      <c r="AI20" s="647"/>
      <c r="AJ20" s="647"/>
      <c r="AK20" s="647"/>
      <c r="AL20" s="611">
        <v>0</v>
      </c>
      <c r="AM20" s="612"/>
      <c r="AN20" s="612"/>
      <c r="AO20" s="648"/>
      <c r="AP20" s="605" t="s">
        <v>264</v>
      </c>
      <c r="AQ20" s="606"/>
      <c r="AR20" s="606"/>
      <c r="AS20" s="606"/>
      <c r="AT20" s="606"/>
      <c r="AU20" s="606"/>
      <c r="AV20" s="606"/>
      <c r="AW20" s="606"/>
      <c r="AX20" s="606"/>
      <c r="AY20" s="606"/>
      <c r="AZ20" s="606"/>
      <c r="BA20" s="606"/>
      <c r="BB20" s="606"/>
      <c r="BC20" s="606"/>
      <c r="BD20" s="606"/>
      <c r="BE20" s="606"/>
      <c r="BF20" s="607"/>
      <c r="BG20" s="608" t="s">
        <v>121</v>
      </c>
      <c r="BH20" s="609"/>
      <c r="BI20" s="609"/>
      <c r="BJ20" s="609"/>
      <c r="BK20" s="609"/>
      <c r="BL20" s="609"/>
      <c r="BM20" s="609"/>
      <c r="BN20" s="610"/>
      <c r="BO20" s="646" t="s">
        <v>121</v>
      </c>
      <c r="BP20" s="646"/>
      <c r="BQ20" s="646"/>
      <c r="BR20" s="646"/>
      <c r="BS20" s="647" t="s">
        <v>121</v>
      </c>
      <c r="BT20" s="647"/>
      <c r="BU20" s="647"/>
      <c r="BV20" s="647"/>
      <c r="BW20" s="647"/>
      <c r="BX20" s="647"/>
      <c r="BY20" s="647"/>
      <c r="BZ20" s="647"/>
      <c r="CA20" s="647"/>
      <c r="CB20" s="687"/>
      <c r="CD20" s="605" t="s">
        <v>265</v>
      </c>
      <c r="CE20" s="606"/>
      <c r="CF20" s="606"/>
      <c r="CG20" s="606"/>
      <c r="CH20" s="606"/>
      <c r="CI20" s="606"/>
      <c r="CJ20" s="606"/>
      <c r="CK20" s="606"/>
      <c r="CL20" s="606"/>
      <c r="CM20" s="606"/>
      <c r="CN20" s="606"/>
      <c r="CO20" s="606"/>
      <c r="CP20" s="606"/>
      <c r="CQ20" s="607"/>
      <c r="CR20" s="608">
        <v>11428697</v>
      </c>
      <c r="CS20" s="609"/>
      <c r="CT20" s="609"/>
      <c r="CU20" s="609"/>
      <c r="CV20" s="609"/>
      <c r="CW20" s="609"/>
      <c r="CX20" s="609"/>
      <c r="CY20" s="610"/>
      <c r="CZ20" s="646">
        <v>100</v>
      </c>
      <c r="DA20" s="646"/>
      <c r="DB20" s="646"/>
      <c r="DC20" s="646"/>
      <c r="DD20" s="614">
        <v>1250216</v>
      </c>
      <c r="DE20" s="609"/>
      <c r="DF20" s="609"/>
      <c r="DG20" s="609"/>
      <c r="DH20" s="609"/>
      <c r="DI20" s="609"/>
      <c r="DJ20" s="609"/>
      <c r="DK20" s="609"/>
      <c r="DL20" s="609"/>
      <c r="DM20" s="609"/>
      <c r="DN20" s="609"/>
      <c r="DO20" s="609"/>
      <c r="DP20" s="610"/>
      <c r="DQ20" s="614">
        <v>6406898</v>
      </c>
      <c r="DR20" s="609"/>
      <c r="DS20" s="609"/>
      <c r="DT20" s="609"/>
      <c r="DU20" s="609"/>
      <c r="DV20" s="609"/>
      <c r="DW20" s="609"/>
      <c r="DX20" s="609"/>
      <c r="DY20" s="609"/>
      <c r="DZ20" s="609"/>
      <c r="EA20" s="609"/>
      <c r="EB20" s="609"/>
      <c r="EC20" s="645"/>
    </row>
    <row r="21" spans="2:133" ht="11.25" customHeight="1" x14ac:dyDescent="0.2">
      <c r="B21" s="605" t="s">
        <v>266</v>
      </c>
      <c r="C21" s="606"/>
      <c r="D21" s="606"/>
      <c r="E21" s="606"/>
      <c r="F21" s="606"/>
      <c r="G21" s="606"/>
      <c r="H21" s="606"/>
      <c r="I21" s="606"/>
      <c r="J21" s="606"/>
      <c r="K21" s="606"/>
      <c r="L21" s="606"/>
      <c r="M21" s="606"/>
      <c r="N21" s="606"/>
      <c r="O21" s="606"/>
      <c r="P21" s="606"/>
      <c r="Q21" s="607"/>
      <c r="R21" s="608">
        <v>2455456</v>
      </c>
      <c r="S21" s="609"/>
      <c r="T21" s="609"/>
      <c r="U21" s="609"/>
      <c r="V21" s="609"/>
      <c r="W21" s="609"/>
      <c r="X21" s="609"/>
      <c r="Y21" s="610"/>
      <c r="Z21" s="646">
        <v>20.2</v>
      </c>
      <c r="AA21" s="646"/>
      <c r="AB21" s="646"/>
      <c r="AC21" s="646"/>
      <c r="AD21" s="647">
        <v>2214575</v>
      </c>
      <c r="AE21" s="647"/>
      <c r="AF21" s="647"/>
      <c r="AG21" s="647"/>
      <c r="AH21" s="647"/>
      <c r="AI21" s="647"/>
      <c r="AJ21" s="647"/>
      <c r="AK21" s="647"/>
      <c r="AL21" s="611">
        <v>40.9</v>
      </c>
      <c r="AM21" s="612"/>
      <c r="AN21" s="612"/>
      <c r="AO21" s="648"/>
      <c r="AP21" s="605" t="s">
        <v>267</v>
      </c>
      <c r="AQ21" s="685"/>
      <c r="AR21" s="685"/>
      <c r="AS21" s="685"/>
      <c r="AT21" s="685"/>
      <c r="AU21" s="685"/>
      <c r="AV21" s="685"/>
      <c r="AW21" s="685"/>
      <c r="AX21" s="685"/>
      <c r="AY21" s="685"/>
      <c r="AZ21" s="685"/>
      <c r="BA21" s="685"/>
      <c r="BB21" s="685"/>
      <c r="BC21" s="685"/>
      <c r="BD21" s="685"/>
      <c r="BE21" s="685"/>
      <c r="BF21" s="686"/>
      <c r="BG21" s="608" t="s">
        <v>121</v>
      </c>
      <c r="BH21" s="609"/>
      <c r="BI21" s="609"/>
      <c r="BJ21" s="609"/>
      <c r="BK21" s="609"/>
      <c r="BL21" s="609"/>
      <c r="BM21" s="609"/>
      <c r="BN21" s="610"/>
      <c r="BO21" s="646" t="s">
        <v>121</v>
      </c>
      <c r="BP21" s="646"/>
      <c r="BQ21" s="646"/>
      <c r="BR21" s="646"/>
      <c r="BS21" s="647" t="s">
        <v>121</v>
      </c>
      <c r="BT21" s="647"/>
      <c r="BU21" s="647"/>
      <c r="BV21" s="647"/>
      <c r="BW21" s="647"/>
      <c r="BX21" s="647"/>
      <c r="BY21" s="647"/>
      <c r="BZ21" s="647"/>
      <c r="CA21" s="647"/>
      <c r="CB21" s="687"/>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2">
      <c r="B22" s="605" t="s">
        <v>268</v>
      </c>
      <c r="C22" s="606"/>
      <c r="D22" s="606"/>
      <c r="E22" s="606"/>
      <c r="F22" s="606"/>
      <c r="G22" s="606"/>
      <c r="H22" s="606"/>
      <c r="I22" s="606"/>
      <c r="J22" s="606"/>
      <c r="K22" s="606"/>
      <c r="L22" s="606"/>
      <c r="M22" s="606"/>
      <c r="N22" s="606"/>
      <c r="O22" s="606"/>
      <c r="P22" s="606"/>
      <c r="Q22" s="607"/>
      <c r="R22" s="608">
        <v>2214575</v>
      </c>
      <c r="S22" s="609"/>
      <c r="T22" s="609"/>
      <c r="U22" s="609"/>
      <c r="V22" s="609"/>
      <c r="W22" s="609"/>
      <c r="X22" s="609"/>
      <c r="Y22" s="610"/>
      <c r="Z22" s="646">
        <v>18.3</v>
      </c>
      <c r="AA22" s="646"/>
      <c r="AB22" s="646"/>
      <c r="AC22" s="646"/>
      <c r="AD22" s="647">
        <v>2214575</v>
      </c>
      <c r="AE22" s="647"/>
      <c r="AF22" s="647"/>
      <c r="AG22" s="647"/>
      <c r="AH22" s="647"/>
      <c r="AI22" s="647"/>
      <c r="AJ22" s="647"/>
      <c r="AK22" s="647"/>
      <c r="AL22" s="611">
        <v>40.9</v>
      </c>
      <c r="AM22" s="612"/>
      <c r="AN22" s="612"/>
      <c r="AO22" s="648"/>
      <c r="AP22" s="605" t="s">
        <v>269</v>
      </c>
      <c r="AQ22" s="685"/>
      <c r="AR22" s="685"/>
      <c r="AS22" s="685"/>
      <c r="AT22" s="685"/>
      <c r="AU22" s="685"/>
      <c r="AV22" s="685"/>
      <c r="AW22" s="685"/>
      <c r="AX22" s="685"/>
      <c r="AY22" s="685"/>
      <c r="AZ22" s="685"/>
      <c r="BA22" s="685"/>
      <c r="BB22" s="685"/>
      <c r="BC22" s="685"/>
      <c r="BD22" s="685"/>
      <c r="BE22" s="685"/>
      <c r="BF22" s="686"/>
      <c r="BG22" s="608" t="s">
        <v>121</v>
      </c>
      <c r="BH22" s="609"/>
      <c r="BI22" s="609"/>
      <c r="BJ22" s="609"/>
      <c r="BK22" s="609"/>
      <c r="BL22" s="609"/>
      <c r="BM22" s="609"/>
      <c r="BN22" s="610"/>
      <c r="BO22" s="646" t="s">
        <v>121</v>
      </c>
      <c r="BP22" s="646"/>
      <c r="BQ22" s="646"/>
      <c r="BR22" s="646"/>
      <c r="BS22" s="647" t="s">
        <v>121</v>
      </c>
      <c r="BT22" s="647"/>
      <c r="BU22" s="647"/>
      <c r="BV22" s="647"/>
      <c r="BW22" s="647"/>
      <c r="BX22" s="647"/>
      <c r="BY22" s="647"/>
      <c r="BZ22" s="647"/>
      <c r="CA22" s="647"/>
      <c r="CB22" s="687"/>
      <c r="CD22" s="660" t="s">
        <v>270</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2">
      <c r="B23" s="605" t="s">
        <v>271</v>
      </c>
      <c r="C23" s="606"/>
      <c r="D23" s="606"/>
      <c r="E23" s="606"/>
      <c r="F23" s="606"/>
      <c r="G23" s="606"/>
      <c r="H23" s="606"/>
      <c r="I23" s="606"/>
      <c r="J23" s="606"/>
      <c r="K23" s="606"/>
      <c r="L23" s="606"/>
      <c r="M23" s="606"/>
      <c r="N23" s="606"/>
      <c r="O23" s="606"/>
      <c r="P23" s="606"/>
      <c r="Q23" s="607"/>
      <c r="R23" s="608">
        <v>240881</v>
      </c>
      <c r="S23" s="609"/>
      <c r="T23" s="609"/>
      <c r="U23" s="609"/>
      <c r="V23" s="609"/>
      <c r="W23" s="609"/>
      <c r="X23" s="609"/>
      <c r="Y23" s="610"/>
      <c r="Z23" s="646">
        <v>2</v>
      </c>
      <c r="AA23" s="646"/>
      <c r="AB23" s="646"/>
      <c r="AC23" s="646"/>
      <c r="AD23" s="647" t="s">
        <v>121</v>
      </c>
      <c r="AE23" s="647"/>
      <c r="AF23" s="647"/>
      <c r="AG23" s="647"/>
      <c r="AH23" s="647"/>
      <c r="AI23" s="647"/>
      <c r="AJ23" s="647"/>
      <c r="AK23" s="647"/>
      <c r="AL23" s="611" t="s">
        <v>121</v>
      </c>
      <c r="AM23" s="612"/>
      <c r="AN23" s="612"/>
      <c r="AO23" s="648"/>
      <c r="AP23" s="605" t="s">
        <v>272</v>
      </c>
      <c r="AQ23" s="685"/>
      <c r="AR23" s="685"/>
      <c r="AS23" s="685"/>
      <c r="AT23" s="685"/>
      <c r="AU23" s="685"/>
      <c r="AV23" s="685"/>
      <c r="AW23" s="685"/>
      <c r="AX23" s="685"/>
      <c r="AY23" s="685"/>
      <c r="AZ23" s="685"/>
      <c r="BA23" s="685"/>
      <c r="BB23" s="685"/>
      <c r="BC23" s="685"/>
      <c r="BD23" s="685"/>
      <c r="BE23" s="685"/>
      <c r="BF23" s="686"/>
      <c r="BG23" s="608" t="s">
        <v>121</v>
      </c>
      <c r="BH23" s="609"/>
      <c r="BI23" s="609"/>
      <c r="BJ23" s="609"/>
      <c r="BK23" s="609"/>
      <c r="BL23" s="609"/>
      <c r="BM23" s="609"/>
      <c r="BN23" s="610"/>
      <c r="BO23" s="646" t="s">
        <v>121</v>
      </c>
      <c r="BP23" s="646"/>
      <c r="BQ23" s="646"/>
      <c r="BR23" s="646"/>
      <c r="BS23" s="647" t="s">
        <v>121</v>
      </c>
      <c r="BT23" s="647"/>
      <c r="BU23" s="647"/>
      <c r="BV23" s="647"/>
      <c r="BW23" s="647"/>
      <c r="BX23" s="647"/>
      <c r="BY23" s="647"/>
      <c r="BZ23" s="647"/>
      <c r="CA23" s="647"/>
      <c r="CB23" s="687"/>
      <c r="CD23" s="660" t="s">
        <v>212</v>
      </c>
      <c r="CE23" s="661"/>
      <c r="CF23" s="661"/>
      <c r="CG23" s="661"/>
      <c r="CH23" s="661"/>
      <c r="CI23" s="661"/>
      <c r="CJ23" s="661"/>
      <c r="CK23" s="661"/>
      <c r="CL23" s="661"/>
      <c r="CM23" s="661"/>
      <c r="CN23" s="661"/>
      <c r="CO23" s="661"/>
      <c r="CP23" s="661"/>
      <c r="CQ23" s="662"/>
      <c r="CR23" s="660" t="s">
        <v>273</v>
      </c>
      <c r="CS23" s="661"/>
      <c r="CT23" s="661"/>
      <c r="CU23" s="661"/>
      <c r="CV23" s="661"/>
      <c r="CW23" s="661"/>
      <c r="CX23" s="661"/>
      <c r="CY23" s="662"/>
      <c r="CZ23" s="660" t="s">
        <v>274</v>
      </c>
      <c r="DA23" s="661"/>
      <c r="DB23" s="661"/>
      <c r="DC23" s="662"/>
      <c r="DD23" s="660" t="s">
        <v>275</v>
      </c>
      <c r="DE23" s="661"/>
      <c r="DF23" s="661"/>
      <c r="DG23" s="661"/>
      <c r="DH23" s="661"/>
      <c r="DI23" s="661"/>
      <c r="DJ23" s="661"/>
      <c r="DK23" s="662"/>
      <c r="DL23" s="698" t="s">
        <v>276</v>
      </c>
      <c r="DM23" s="699"/>
      <c r="DN23" s="699"/>
      <c r="DO23" s="699"/>
      <c r="DP23" s="699"/>
      <c r="DQ23" s="699"/>
      <c r="DR23" s="699"/>
      <c r="DS23" s="699"/>
      <c r="DT23" s="699"/>
      <c r="DU23" s="699"/>
      <c r="DV23" s="700"/>
      <c r="DW23" s="660" t="s">
        <v>277</v>
      </c>
      <c r="DX23" s="661"/>
      <c r="DY23" s="661"/>
      <c r="DZ23" s="661"/>
      <c r="EA23" s="661"/>
      <c r="EB23" s="661"/>
      <c r="EC23" s="662"/>
    </row>
    <row r="24" spans="2:133" ht="11.25" customHeight="1" x14ac:dyDescent="0.2">
      <c r="B24" s="605" t="s">
        <v>278</v>
      </c>
      <c r="C24" s="606"/>
      <c r="D24" s="606"/>
      <c r="E24" s="606"/>
      <c r="F24" s="606"/>
      <c r="G24" s="606"/>
      <c r="H24" s="606"/>
      <c r="I24" s="606"/>
      <c r="J24" s="606"/>
      <c r="K24" s="606"/>
      <c r="L24" s="606"/>
      <c r="M24" s="606"/>
      <c r="N24" s="606"/>
      <c r="O24" s="606"/>
      <c r="P24" s="606"/>
      <c r="Q24" s="607"/>
      <c r="R24" s="608" t="s">
        <v>121</v>
      </c>
      <c r="S24" s="609"/>
      <c r="T24" s="609"/>
      <c r="U24" s="609"/>
      <c r="V24" s="609"/>
      <c r="W24" s="609"/>
      <c r="X24" s="609"/>
      <c r="Y24" s="610"/>
      <c r="Z24" s="646" t="s">
        <v>121</v>
      </c>
      <c r="AA24" s="646"/>
      <c r="AB24" s="646"/>
      <c r="AC24" s="646"/>
      <c r="AD24" s="647" t="s">
        <v>121</v>
      </c>
      <c r="AE24" s="647"/>
      <c r="AF24" s="647"/>
      <c r="AG24" s="647"/>
      <c r="AH24" s="647"/>
      <c r="AI24" s="647"/>
      <c r="AJ24" s="647"/>
      <c r="AK24" s="647"/>
      <c r="AL24" s="611" t="s">
        <v>121</v>
      </c>
      <c r="AM24" s="612"/>
      <c r="AN24" s="612"/>
      <c r="AO24" s="648"/>
      <c r="AP24" s="605" t="s">
        <v>279</v>
      </c>
      <c r="AQ24" s="685"/>
      <c r="AR24" s="685"/>
      <c r="AS24" s="685"/>
      <c r="AT24" s="685"/>
      <c r="AU24" s="685"/>
      <c r="AV24" s="685"/>
      <c r="AW24" s="685"/>
      <c r="AX24" s="685"/>
      <c r="AY24" s="685"/>
      <c r="AZ24" s="685"/>
      <c r="BA24" s="685"/>
      <c r="BB24" s="685"/>
      <c r="BC24" s="685"/>
      <c r="BD24" s="685"/>
      <c r="BE24" s="685"/>
      <c r="BF24" s="686"/>
      <c r="BG24" s="608" t="s">
        <v>121</v>
      </c>
      <c r="BH24" s="609"/>
      <c r="BI24" s="609"/>
      <c r="BJ24" s="609"/>
      <c r="BK24" s="609"/>
      <c r="BL24" s="609"/>
      <c r="BM24" s="609"/>
      <c r="BN24" s="610"/>
      <c r="BO24" s="646" t="s">
        <v>121</v>
      </c>
      <c r="BP24" s="646"/>
      <c r="BQ24" s="646"/>
      <c r="BR24" s="646"/>
      <c r="BS24" s="647" t="s">
        <v>121</v>
      </c>
      <c r="BT24" s="647"/>
      <c r="BU24" s="647"/>
      <c r="BV24" s="647"/>
      <c r="BW24" s="647"/>
      <c r="BX24" s="647"/>
      <c r="BY24" s="647"/>
      <c r="BZ24" s="647"/>
      <c r="CA24" s="647"/>
      <c r="CB24" s="687"/>
      <c r="CD24" s="666" t="s">
        <v>280</v>
      </c>
      <c r="CE24" s="667"/>
      <c r="CF24" s="667"/>
      <c r="CG24" s="667"/>
      <c r="CH24" s="667"/>
      <c r="CI24" s="667"/>
      <c r="CJ24" s="667"/>
      <c r="CK24" s="667"/>
      <c r="CL24" s="667"/>
      <c r="CM24" s="667"/>
      <c r="CN24" s="667"/>
      <c r="CO24" s="667"/>
      <c r="CP24" s="667"/>
      <c r="CQ24" s="668"/>
      <c r="CR24" s="663">
        <v>5337279</v>
      </c>
      <c r="CS24" s="664"/>
      <c r="CT24" s="664"/>
      <c r="CU24" s="664"/>
      <c r="CV24" s="664"/>
      <c r="CW24" s="664"/>
      <c r="CX24" s="664"/>
      <c r="CY24" s="689"/>
      <c r="CZ24" s="690">
        <v>46.7</v>
      </c>
      <c r="DA24" s="672"/>
      <c r="DB24" s="672"/>
      <c r="DC24" s="692"/>
      <c r="DD24" s="688">
        <v>3224789</v>
      </c>
      <c r="DE24" s="664"/>
      <c r="DF24" s="664"/>
      <c r="DG24" s="664"/>
      <c r="DH24" s="664"/>
      <c r="DI24" s="664"/>
      <c r="DJ24" s="664"/>
      <c r="DK24" s="689"/>
      <c r="DL24" s="688">
        <v>2927971</v>
      </c>
      <c r="DM24" s="664"/>
      <c r="DN24" s="664"/>
      <c r="DO24" s="664"/>
      <c r="DP24" s="664"/>
      <c r="DQ24" s="664"/>
      <c r="DR24" s="664"/>
      <c r="DS24" s="664"/>
      <c r="DT24" s="664"/>
      <c r="DU24" s="664"/>
      <c r="DV24" s="689"/>
      <c r="DW24" s="690">
        <v>53.9</v>
      </c>
      <c r="DX24" s="672"/>
      <c r="DY24" s="672"/>
      <c r="DZ24" s="672"/>
      <c r="EA24" s="672"/>
      <c r="EB24" s="672"/>
      <c r="EC24" s="691"/>
    </row>
    <row r="25" spans="2:133" ht="11.25" customHeight="1" x14ac:dyDescent="0.2">
      <c r="B25" s="605" t="s">
        <v>281</v>
      </c>
      <c r="C25" s="606"/>
      <c r="D25" s="606"/>
      <c r="E25" s="606"/>
      <c r="F25" s="606"/>
      <c r="G25" s="606"/>
      <c r="H25" s="606"/>
      <c r="I25" s="606"/>
      <c r="J25" s="606"/>
      <c r="K25" s="606"/>
      <c r="L25" s="606"/>
      <c r="M25" s="606"/>
      <c r="N25" s="606"/>
      <c r="O25" s="606"/>
      <c r="P25" s="606"/>
      <c r="Q25" s="607"/>
      <c r="R25" s="608">
        <v>5634761</v>
      </c>
      <c r="S25" s="609"/>
      <c r="T25" s="609"/>
      <c r="U25" s="609"/>
      <c r="V25" s="609"/>
      <c r="W25" s="609"/>
      <c r="X25" s="609"/>
      <c r="Y25" s="610"/>
      <c r="Z25" s="646">
        <v>46.4</v>
      </c>
      <c r="AA25" s="646"/>
      <c r="AB25" s="646"/>
      <c r="AC25" s="646"/>
      <c r="AD25" s="647">
        <v>5393880</v>
      </c>
      <c r="AE25" s="647"/>
      <c r="AF25" s="647"/>
      <c r="AG25" s="647"/>
      <c r="AH25" s="647"/>
      <c r="AI25" s="647"/>
      <c r="AJ25" s="647"/>
      <c r="AK25" s="647"/>
      <c r="AL25" s="611">
        <v>99.6</v>
      </c>
      <c r="AM25" s="612"/>
      <c r="AN25" s="612"/>
      <c r="AO25" s="648"/>
      <c r="AP25" s="605" t="s">
        <v>282</v>
      </c>
      <c r="AQ25" s="685"/>
      <c r="AR25" s="685"/>
      <c r="AS25" s="685"/>
      <c r="AT25" s="685"/>
      <c r="AU25" s="685"/>
      <c r="AV25" s="685"/>
      <c r="AW25" s="685"/>
      <c r="AX25" s="685"/>
      <c r="AY25" s="685"/>
      <c r="AZ25" s="685"/>
      <c r="BA25" s="685"/>
      <c r="BB25" s="685"/>
      <c r="BC25" s="685"/>
      <c r="BD25" s="685"/>
      <c r="BE25" s="685"/>
      <c r="BF25" s="686"/>
      <c r="BG25" s="608" t="s">
        <v>121</v>
      </c>
      <c r="BH25" s="609"/>
      <c r="BI25" s="609"/>
      <c r="BJ25" s="609"/>
      <c r="BK25" s="609"/>
      <c r="BL25" s="609"/>
      <c r="BM25" s="609"/>
      <c r="BN25" s="610"/>
      <c r="BO25" s="646" t="s">
        <v>121</v>
      </c>
      <c r="BP25" s="646"/>
      <c r="BQ25" s="646"/>
      <c r="BR25" s="646"/>
      <c r="BS25" s="647" t="s">
        <v>121</v>
      </c>
      <c r="BT25" s="647"/>
      <c r="BU25" s="647"/>
      <c r="BV25" s="647"/>
      <c r="BW25" s="647"/>
      <c r="BX25" s="647"/>
      <c r="BY25" s="647"/>
      <c r="BZ25" s="647"/>
      <c r="CA25" s="647"/>
      <c r="CB25" s="687"/>
      <c r="CD25" s="605" t="s">
        <v>283</v>
      </c>
      <c r="CE25" s="606"/>
      <c r="CF25" s="606"/>
      <c r="CG25" s="606"/>
      <c r="CH25" s="606"/>
      <c r="CI25" s="606"/>
      <c r="CJ25" s="606"/>
      <c r="CK25" s="606"/>
      <c r="CL25" s="606"/>
      <c r="CM25" s="606"/>
      <c r="CN25" s="606"/>
      <c r="CO25" s="606"/>
      <c r="CP25" s="606"/>
      <c r="CQ25" s="607"/>
      <c r="CR25" s="608">
        <v>1680705</v>
      </c>
      <c r="CS25" s="621"/>
      <c r="CT25" s="621"/>
      <c r="CU25" s="621"/>
      <c r="CV25" s="621"/>
      <c r="CW25" s="621"/>
      <c r="CX25" s="621"/>
      <c r="CY25" s="622"/>
      <c r="CZ25" s="611">
        <v>14.7</v>
      </c>
      <c r="DA25" s="623"/>
      <c r="DB25" s="623"/>
      <c r="DC25" s="624"/>
      <c r="DD25" s="614">
        <v>1500095</v>
      </c>
      <c r="DE25" s="621"/>
      <c r="DF25" s="621"/>
      <c r="DG25" s="621"/>
      <c r="DH25" s="621"/>
      <c r="DI25" s="621"/>
      <c r="DJ25" s="621"/>
      <c r="DK25" s="622"/>
      <c r="DL25" s="614">
        <v>1495558</v>
      </c>
      <c r="DM25" s="621"/>
      <c r="DN25" s="621"/>
      <c r="DO25" s="621"/>
      <c r="DP25" s="621"/>
      <c r="DQ25" s="621"/>
      <c r="DR25" s="621"/>
      <c r="DS25" s="621"/>
      <c r="DT25" s="621"/>
      <c r="DU25" s="621"/>
      <c r="DV25" s="622"/>
      <c r="DW25" s="611">
        <v>27.5</v>
      </c>
      <c r="DX25" s="623"/>
      <c r="DY25" s="623"/>
      <c r="DZ25" s="623"/>
      <c r="EA25" s="623"/>
      <c r="EB25" s="623"/>
      <c r="EC25" s="635"/>
    </row>
    <row r="26" spans="2:133" ht="11.25" customHeight="1" x14ac:dyDescent="0.2">
      <c r="B26" s="605" t="s">
        <v>284</v>
      </c>
      <c r="C26" s="606"/>
      <c r="D26" s="606"/>
      <c r="E26" s="606"/>
      <c r="F26" s="606"/>
      <c r="G26" s="606"/>
      <c r="H26" s="606"/>
      <c r="I26" s="606"/>
      <c r="J26" s="606"/>
      <c r="K26" s="606"/>
      <c r="L26" s="606"/>
      <c r="M26" s="606"/>
      <c r="N26" s="606"/>
      <c r="O26" s="606"/>
      <c r="P26" s="606"/>
      <c r="Q26" s="607"/>
      <c r="R26" s="608">
        <v>2803</v>
      </c>
      <c r="S26" s="609"/>
      <c r="T26" s="609"/>
      <c r="U26" s="609"/>
      <c r="V26" s="609"/>
      <c r="W26" s="609"/>
      <c r="X26" s="609"/>
      <c r="Y26" s="610"/>
      <c r="Z26" s="646">
        <v>0</v>
      </c>
      <c r="AA26" s="646"/>
      <c r="AB26" s="646"/>
      <c r="AC26" s="646"/>
      <c r="AD26" s="647">
        <v>2803</v>
      </c>
      <c r="AE26" s="647"/>
      <c r="AF26" s="647"/>
      <c r="AG26" s="647"/>
      <c r="AH26" s="647"/>
      <c r="AI26" s="647"/>
      <c r="AJ26" s="647"/>
      <c r="AK26" s="647"/>
      <c r="AL26" s="611">
        <v>0.1</v>
      </c>
      <c r="AM26" s="612"/>
      <c r="AN26" s="612"/>
      <c r="AO26" s="648"/>
      <c r="AP26" s="605" t="s">
        <v>285</v>
      </c>
      <c r="AQ26" s="685"/>
      <c r="AR26" s="685"/>
      <c r="AS26" s="685"/>
      <c r="AT26" s="685"/>
      <c r="AU26" s="685"/>
      <c r="AV26" s="685"/>
      <c r="AW26" s="685"/>
      <c r="AX26" s="685"/>
      <c r="AY26" s="685"/>
      <c r="AZ26" s="685"/>
      <c r="BA26" s="685"/>
      <c r="BB26" s="685"/>
      <c r="BC26" s="685"/>
      <c r="BD26" s="685"/>
      <c r="BE26" s="685"/>
      <c r="BF26" s="686"/>
      <c r="BG26" s="608" t="s">
        <v>121</v>
      </c>
      <c r="BH26" s="609"/>
      <c r="BI26" s="609"/>
      <c r="BJ26" s="609"/>
      <c r="BK26" s="609"/>
      <c r="BL26" s="609"/>
      <c r="BM26" s="609"/>
      <c r="BN26" s="610"/>
      <c r="BO26" s="646" t="s">
        <v>121</v>
      </c>
      <c r="BP26" s="646"/>
      <c r="BQ26" s="646"/>
      <c r="BR26" s="646"/>
      <c r="BS26" s="647" t="s">
        <v>121</v>
      </c>
      <c r="BT26" s="647"/>
      <c r="BU26" s="647"/>
      <c r="BV26" s="647"/>
      <c r="BW26" s="647"/>
      <c r="BX26" s="647"/>
      <c r="BY26" s="647"/>
      <c r="BZ26" s="647"/>
      <c r="CA26" s="647"/>
      <c r="CB26" s="687"/>
      <c r="CD26" s="605" t="s">
        <v>286</v>
      </c>
      <c r="CE26" s="606"/>
      <c r="CF26" s="606"/>
      <c r="CG26" s="606"/>
      <c r="CH26" s="606"/>
      <c r="CI26" s="606"/>
      <c r="CJ26" s="606"/>
      <c r="CK26" s="606"/>
      <c r="CL26" s="606"/>
      <c r="CM26" s="606"/>
      <c r="CN26" s="606"/>
      <c r="CO26" s="606"/>
      <c r="CP26" s="606"/>
      <c r="CQ26" s="607"/>
      <c r="CR26" s="608">
        <v>872414</v>
      </c>
      <c r="CS26" s="609"/>
      <c r="CT26" s="609"/>
      <c r="CU26" s="609"/>
      <c r="CV26" s="609"/>
      <c r="CW26" s="609"/>
      <c r="CX26" s="609"/>
      <c r="CY26" s="610"/>
      <c r="CZ26" s="611">
        <v>7.6</v>
      </c>
      <c r="DA26" s="623"/>
      <c r="DB26" s="623"/>
      <c r="DC26" s="624"/>
      <c r="DD26" s="614">
        <v>823335</v>
      </c>
      <c r="DE26" s="609"/>
      <c r="DF26" s="609"/>
      <c r="DG26" s="609"/>
      <c r="DH26" s="609"/>
      <c r="DI26" s="609"/>
      <c r="DJ26" s="609"/>
      <c r="DK26" s="610"/>
      <c r="DL26" s="614" t="s">
        <v>121</v>
      </c>
      <c r="DM26" s="609"/>
      <c r="DN26" s="609"/>
      <c r="DO26" s="609"/>
      <c r="DP26" s="609"/>
      <c r="DQ26" s="609"/>
      <c r="DR26" s="609"/>
      <c r="DS26" s="609"/>
      <c r="DT26" s="609"/>
      <c r="DU26" s="609"/>
      <c r="DV26" s="610"/>
      <c r="DW26" s="611" t="s">
        <v>121</v>
      </c>
      <c r="DX26" s="623"/>
      <c r="DY26" s="623"/>
      <c r="DZ26" s="623"/>
      <c r="EA26" s="623"/>
      <c r="EB26" s="623"/>
      <c r="EC26" s="635"/>
    </row>
    <row r="27" spans="2:133" ht="11.25" customHeight="1" x14ac:dyDescent="0.2">
      <c r="B27" s="605" t="s">
        <v>287</v>
      </c>
      <c r="C27" s="606"/>
      <c r="D27" s="606"/>
      <c r="E27" s="606"/>
      <c r="F27" s="606"/>
      <c r="G27" s="606"/>
      <c r="H27" s="606"/>
      <c r="I27" s="606"/>
      <c r="J27" s="606"/>
      <c r="K27" s="606"/>
      <c r="L27" s="606"/>
      <c r="M27" s="606"/>
      <c r="N27" s="606"/>
      <c r="O27" s="606"/>
      <c r="P27" s="606"/>
      <c r="Q27" s="607"/>
      <c r="R27" s="608">
        <v>53747</v>
      </c>
      <c r="S27" s="609"/>
      <c r="T27" s="609"/>
      <c r="U27" s="609"/>
      <c r="V27" s="609"/>
      <c r="W27" s="609"/>
      <c r="X27" s="609"/>
      <c r="Y27" s="610"/>
      <c r="Z27" s="646">
        <v>0.4</v>
      </c>
      <c r="AA27" s="646"/>
      <c r="AB27" s="646"/>
      <c r="AC27" s="646"/>
      <c r="AD27" s="647" t="s">
        <v>121</v>
      </c>
      <c r="AE27" s="647"/>
      <c r="AF27" s="647"/>
      <c r="AG27" s="647"/>
      <c r="AH27" s="647"/>
      <c r="AI27" s="647"/>
      <c r="AJ27" s="647"/>
      <c r="AK27" s="647"/>
      <c r="AL27" s="611" t="s">
        <v>121</v>
      </c>
      <c r="AM27" s="612"/>
      <c r="AN27" s="612"/>
      <c r="AO27" s="648"/>
      <c r="AP27" s="605" t="s">
        <v>288</v>
      </c>
      <c r="AQ27" s="606"/>
      <c r="AR27" s="606"/>
      <c r="AS27" s="606"/>
      <c r="AT27" s="606"/>
      <c r="AU27" s="606"/>
      <c r="AV27" s="606"/>
      <c r="AW27" s="606"/>
      <c r="AX27" s="606"/>
      <c r="AY27" s="606"/>
      <c r="AZ27" s="606"/>
      <c r="BA27" s="606"/>
      <c r="BB27" s="606"/>
      <c r="BC27" s="606"/>
      <c r="BD27" s="606"/>
      <c r="BE27" s="606"/>
      <c r="BF27" s="607"/>
      <c r="BG27" s="608">
        <v>2388695</v>
      </c>
      <c r="BH27" s="609"/>
      <c r="BI27" s="609"/>
      <c r="BJ27" s="609"/>
      <c r="BK27" s="609"/>
      <c r="BL27" s="609"/>
      <c r="BM27" s="609"/>
      <c r="BN27" s="610"/>
      <c r="BO27" s="646">
        <v>100</v>
      </c>
      <c r="BP27" s="646"/>
      <c r="BQ27" s="646"/>
      <c r="BR27" s="646"/>
      <c r="BS27" s="647">
        <v>22120</v>
      </c>
      <c r="BT27" s="647"/>
      <c r="BU27" s="647"/>
      <c r="BV27" s="647"/>
      <c r="BW27" s="647"/>
      <c r="BX27" s="647"/>
      <c r="BY27" s="647"/>
      <c r="BZ27" s="647"/>
      <c r="CA27" s="647"/>
      <c r="CB27" s="687"/>
      <c r="CD27" s="605" t="s">
        <v>289</v>
      </c>
      <c r="CE27" s="606"/>
      <c r="CF27" s="606"/>
      <c r="CG27" s="606"/>
      <c r="CH27" s="606"/>
      <c r="CI27" s="606"/>
      <c r="CJ27" s="606"/>
      <c r="CK27" s="606"/>
      <c r="CL27" s="606"/>
      <c r="CM27" s="606"/>
      <c r="CN27" s="606"/>
      <c r="CO27" s="606"/>
      <c r="CP27" s="606"/>
      <c r="CQ27" s="607"/>
      <c r="CR27" s="608">
        <v>2858632</v>
      </c>
      <c r="CS27" s="621"/>
      <c r="CT27" s="621"/>
      <c r="CU27" s="621"/>
      <c r="CV27" s="621"/>
      <c r="CW27" s="621"/>
      <c r="CX27" s="621"/>
      <c r="CY27" s="622"/>
      <c r="CZ27" s="611">
        <v>25</v>
      </c>
      <c r="DA27" s="623"/>
      <c r="DB27" s="623"/>
      <c r="DC27" s="624"/>
      <c r="DD27" s="614">
        <v>979998</v>
      </c>
      <c r="DE27" s="621"/>
      <c r="DF27" s="621"/>
      <c r="DG27" s="621"/>
      <c r="DH27" s="621"/>
      <c r="DI27" s="621"/>
      <c r="DJ27" s="621"/>
      <c r="DK27" s="622"/>
      <c r="DL27" s="614">
        <v>687717</v>
      </c>
      <c r="DM27" s="621"/>
      <c r="DN27" s="621"/>
      <c r="DO27" s="621"/>
      <c r="DP27" s="621"/>
      <c r="DQ27" s="621"/>
      <c r="DR27" s="621"/>
      <c r="DS27" s="621"/>
      <c r="DT27" s="621"/>
      <c r="DU27" s="621"/>
      <c r="DV27" s="622"/>
      <c r="DW27" s="611">
        <v>12.7</v>
      </c>
      <c r="DX27" s="623"/>
      <c r="DY27" s="623"/>
      <c r="DZ27" s="623"/>
      <c r="EA27" s="623"/>
      <c r="EB27" s="623"/>
      <c r="EC27" s="635"/>
    </row>
    <row r="28" spans="2:133" ht="11.25" customHeight="1" x14ac:dyDescent="0.2">
      <c r="B28" s="605" t="s">
        <v>290</v>
      </c>
      <c r="C28" s="606"/>
      <c r="D28" s="606"/>
      <c r="E28" s="606"/>
      <c r="F28" s="606"/>
      <c r="G28" s="606"/>
      <c r="H28" s="606"/>
      <c r="I28" s="606"/>
      <c r="J28" s="606"/>
      <c r="K28" s="606"/>
      <c r="L28" s="606"/>
      <c r="M28" s="606"/>
      <c r="N28" s="606"/>
      <c r="O28" s="606"/>
      <c r="P28" s="606"/>
      <c r="Q28" s="607"/>
      <c r="R28" s="608">
        <v>116639</v>
      </c>
      <c r="S28" s="609"/>
      <c r="T28" s="609"/>
      <c r="U28" s="609"/>
      <c r="V28" s="609"/>
      <c r="W28" s="609"/>
      <c r="X28" s="609"/>
      <c r="Y28" s="610"/>
      <c r="Z28" s="646">
        <v>1</v>
      </c>
      <c r="AA28" s="646"/>
      <c r="AB28" s="646"/>
      <c r="AC28" s="646"/>
      <c r="AD28" s="647">
        <v>5019</v>
      </c>
      <c r="AE28" s="647"/>
      <c r="AF28" s="647"/>
      <c r="AG28" s="647"/>
      <c r="AH28" s="647"/>
      <c r="AI28" s="647"/>
      <c r="AJ28" s="647"/>
      <c r="AK28" s="647"/>
      <c r="AL28" s="611">
        <v>0.1</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291</v>
      </c>
      <c r="CE28" s="606"/>
      <c r="CF28" s="606"/>
      <c r="CG28" s="606"/>
      <c r="CH28" s="606"/>
      <c r="CI28" s="606"/>
      <c r="CJ28" s="606"/>
      <c r="CK28" s="606"/>
      <c r="CL28" s="606"/>
      <c r="CM28" s="606"/>
      <c r="CN28" s="606"/>
      <c r="CO28" s="606"/>
      <c r="CP28" s="606"/>
      <c r="CQ28" s="607"/>
      <c r="CR28" s="608">
        <v>797942</v>
      </c>
      <c r="CS28" s="609"/>
      <c r="CT28" s="609"/>
      <c r="CU28" s="609"/>
      <c r="CV28" s="609"/>
      <c r="CW28" s="609"/>
      <c r="CX28" s="609"/>
      <c r="CY28" s="610"/>
      <c r="CZ28" s="611">
        <v>7</v>
      </c>
      <c r="DA28" s="623"/>
      <c r="DB28" s="623"/>
      <c r="DC28" s="624"/>
      <c r="DD28" s="614">
        <v>744696</v>
      </c>
      <c r="DE28" s="609"/>
      <c r="DF28" s="609"/>
      <c r="DG28" s="609"/>
      <c r="DH28" s="609"/>
      <c r="DI28" s="609"/>
      <c r="DJ28" s="609"/>
      <c r="DK28" s="610"/>
      <c r="DL28" s="614">
        <v>744696</v>
      </c>
      <c r="DM28" s="609"/>
      <c r="DN28" s="609"/>
      <c r="DO28" s="609"/>
      <c r="DP28" s="609"/>
      <c r="DQ28" s="609"/>
      <c r="DR28" s="609"/>
      <c r="DS28" s="609"/>
      <c r="DT28" s="609"/>
      <c r="DU28" s="609"/>
      <c r="DV28" s="610"/>
      <c r="DW28" s="611">
        <v>13.7</v>
      </c>
      <c r="DX28" s="623"/>
      <c r="DY28" s="623"/>
      <c r="DZ28" s="623"/>
      <c r="EA28" s="623"/>
      <c r="EB28" s="623"/>
      <c r="EC28" s="635"/>
    </row>
    <row r="29" spans="2:133" ht="11.25" customHeight="1" x14ac:dyDescent="0.2">
      <c r="B29" s="605" t="s">
        <v>292</v>
      </c>
      <c r="C29" s="606"/>
      <c r="D29" s="606"/>
      <c r="E29" s="606"/>
      <c r="F29" s="606"/>
      <c r="G29" s="606"/>
      <c r="H29" s="606"/>
      <c r="I29" s="606"/>
      <c r="J29" s="606"/>
      <c r="K29" s="606"/>
      <c r="L29" s="606"/>
      <c r="M29" s="606"/>
      <c r="N29" s="606"/>
      <c r="O29" s="606"/>
      <c r="P29" s="606"/>
      <c r="Q29" s="607"/>
      <c r="R29" s="608">
        <v>65782</v>
      </c>
      <c r="S29" s="609"/>
      <c r="T29" s="609"/>
      <c r="U29" s="609"/>
      <c r="V29" s="609"/>
      <c r="W29" s="609"/>
      <c r="X29" s="609"/>
      <c r="Y29" s="610"/>
      <c r="Z29" s="646">
        <v>0.5</v>
      </c>
      <c r="AA29" s="646"/>
      <c r="AB29" s="646"/>
      <c r="AC29" s="646"/>
      <c r="AD29" s="647">
        <v>3</v>
      </c>
      <c r="AE29" s="647"/>
      <c r="AF29" s="647"/>
      <c r="AG29" s="647"/>
      <c r="AH29" s="647"/>
      <c r="AI29" s="647"/>
      <c r="AJ29" s="647"/>
      <c r="AK29" s="647"/>
      <c r="AL29" s="611">
        <v>0</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7"/>
      <c r="CD29" s="627" t="s">
        <v>293</v>
      </c>
      <c r="CE29" s="628"/>
      <c r="CF29" s="605" t="s">
        <v>66</v>
      </c>
      <c r="CG29" s="606"/>
      <c r="CH29" s="606"/>
      <c r="CI29" s="606"/>
      <c r="CJ29" s="606"/>
      <c r="CK29" s="606"/>
      <c r="CL29" s="606"/>
      <c r="CM29" s="606"/>
      <c r="CN29" s="606"/>
      <c r="CO29" s="606"/>
      <c r="CP29" s="606"/>
      <c r="CQ29" s="607"/>
      <c r="CR29" s="608">
        <v>797942</v>
      </c>
      <c r="CS29" s="621"/>
      <c r="CT29" s="621"/>
      <c r="CU29" s="621"/>
      <c r="CV29" s="621"/>
      <c r="CW29" s="621"/>
      <c r="CX29" s="621"/>
      <c r="CY29" s="622"/>
      <c r="CZ29" s="611">
        <v>7</v>
      </c>
      <c r="DA29" s="623"/>
      <c r="DB29" s="623"/>
      <c r="DC29" s="624"/>
      <c r="DD29" s="614">
        <v>744696</v>
      </c>
      <c r="DE29" s="621"/>
      <c r="DF29" s="621"/>
      <c r="DG29" s="621"/>
      <c r="DH29" s="621"/>
      <c r="DI29" s="621"/>
      <c r="DJ29" s="621"/>
      <c r="DK29" s="622"/>
      <c r="DL29" s="614">
        <v>744696</v>
      </c>
      <c r="DM29" s="621"/>
      <c r="DN29" s="621"/>
      <c r="DO29" s="621"/>
      <c r="DP29" s="621"/>
      <c r="DQ29" s="621"/>
      <c r="DR29" s="621"/>
      <c r="DS29" s="621"/>
      <c r="DT29" s="621"/>
      <c r="DU29" s="621"/>
      <c r="DV29" s="622"/>
      <c r="DW29" s="611">
        <v>13.7</v>
      </c>
      <c r="DX29" s="623"/>
      <c r="DY29" s="623"/>
      <c r="DZ29" s="623"/>
      <c r="EA29" s="623"/>
      <c r="EB29" s="623"/>
      <c r="EC29" s="635"/>
    </row>
    <row r="30" spans="2:133" ht="11.25" customHeight="1" x14ac:dyDescent="0.2">
      <c r="B30" s="605" t="s">
        <v>294</v>
      </c>
      <c r="C30" s="606"/>
      <c r="D30" s="606"/>
      <c r="E30" s="606"/>
      <c r="F30" s="606"/>
      <c r="G30" s="606"/>
      <c r="H30" s="606"/>
      <c r="I30" s="606"/>
      <c r="J30" s="606"/>
      <c r="K30" s="606"/>
      <c r="L30" s="606"/>
      <c r="M30" s="606"/>
      <c r="N30" s="606"/>
      <c r="O30" s="606"/>
      <c r="P30" s="606"/>
      <c r="Q30" s="607"/>
      <c r="R30" s="608">
        <v>2219268</v>
      </c>
      <c r="S30" s="609"/>
      <c r="T30" s="609"/>
      <c r="U30" s="609"/>
      <c r="V30" s="609"/>
      <c r="W30" s="609"/>
      <c r="X30" s="609"/>
      <c r="Y30" s="610"/>
      <c r="Z30" s="646">
        <v>18.3</v>
      </c>
      <c r="AA30" s="646"/>
      <c r="AB30" s="646"/>
      <c r="AC30" s="646"/>
      <c r="AD30" s="647" t="s">
        <v>121</v>
      </c>
      <c r="AE30" s="647"/>
      <c r="AF30" s="647"/>
      <c r="AG30" s="647"/>
      <c r="AH30" s="647"/>
      <c r="AI30" s="647"/>
      <c r="AJ30" s="647"/>
      <c r="AK30" s="647"/>
      <c r="AL30" s="611" t="s">
        <v>121</v>
      </c>
      <c r="AM30" s="612"/>
      <c r="AN30" s="612"/>
      <c r="AO30" s="648"/>
      <c r="AP30" s="660" t="s">
        <v>212</v>
      </c>
      <c r="AQ30" s="661"/>
      <c r="AR30" s="661"/>
      <c r="AS30" s="661"/>
      <c r="AT30" s="661"/>
      <c r="AU30" s="661"/>
      <c r="AV30" s="661"/>
      <c r="AW30" s="661"/>
      <c r="AX30" s="661"/>
      <c r="AY30" s="661"/>
      <c r="AZ30" s="661"/>
      <c r="BA30" s="661"/>
      <c r="BB30" s="661"/>
      <c r="BC30" s="661"/>
      <c r="BD30" s="661"/>
      <c r="BE30" s="661"/>
      <c r="BF30" s="662"/>
      <c r="BG30" s="660" t="s">
        <v>295</v>
      </c>
      <c r="BH30" s="678"/>
      <c r="BI30" s="678"/>
      <c r="BJ30" s="678"/>
      <c r="BK30" s="678"/>
      <c r="BL30" s="678"/>
      <c r="BM30" s="678"/>
      <c r="BN30" s="678"/>
      <c r="BO30" s="678"/>
      <c r="BP30" s="678"/>
      <c r="BQ30" s="679"/>
      <c r="BR30" s="660" t="s">
        <v>296</v>
      </c>
      <c r="BS30" s="678"/>
      <c r="BT30" s="678"/>
      <c r="BU30" s="678"/>
      <c r="BV30" s="678"/>
      <c r="BW30" s="678"/>
      <c r="BX30" s="678"/>
      <c r="BY30" s="678"/>
      <c r="BZ30" s="678"/>
      <c r="CA30" s="678"/>
      <c r="CB30" s="679"/>
      <c r="CD30" s="629"/>
      <c r="CE30" s="630"/>
      <c r="CF30" s="605" t="s">
        <v>297</v>
      </c>
      <c r="CG30" s="606"/>
      <c r="CH30" s="606"/>
      <c r="CI30" s="606"/>
      <c r="CJ30" s="606"/>
      <c r="CK30" s="606"/>
      <c r="CL30" s="606"/>
      <c r="CM30" s="606"/>
      <c r="CN30" s="606"/>
      <c r="CO30" s="606"/>
      <c r="CP30" s="606"/>
      <c r="CQ30" s="607"/>
      <c r="CR30" s="608">
        <v>767535</v>
      </c>
      <c r="CS30" s="609"/>
      <c r="CT30" s="609"/>
      <c r="CU30" s="609"/>
      <c r="CV30" s="609"/>
      <c r="CW30" s="609"/>
      <c r="CX30" s="609"/>
      <c r="CY30" s="610"/>
      <c r="CZ30" s="611">
        <v>6.7</v>
      </c>
      <c r="DA30" s="623"/>
      <c r="DB30" s="623"/>
      <c r="DC30" s="624"/>
      <c r="DD30" s="614">
        <v>721320</v>
      </c>
      <c r="DE30" s="609"/>
      <c r="DF30" s="609"/>
      <c r="DG30" s="609"/>
      <c r="DH30" s="609"/>
      <c r="DI30" s="609"/>
      <c r="DJ30" s="609"/>
      <c r="DK30" s="610"/>
      <c r="DL30" s="614">
        <v>721320</v>
      </c>
      <c r="DM30" s="609"/>
      <c r="DN30" s="609"/>
      <c r="DO30" s="609"/>
      <c r="DP30" s="609"/>
      <c r="DQ30" s="609"/>
      <c r="DR30" s="609"/>
      <c r="DS30" s="609"/>
      <c r="DT30" s="609"/>
      <c r="DU30" s="609"/>
      <c r="DV30" s="610"/>
      <c r="DW30" s="611">
        <v>13.3</v>
      </c>
      <c r="DX30" s="623"/>
      <c r="DY30" s="623"/>
      <c r="DZ30" s="623"/>
      <c r="EA30" s="623"/>
      <c r="EB30" s="623"/>
      <c r="EC30" s="635"/>
    </row>
    <row r="31" spans="2:133" ht="11.25" customHeight="1" x14ac:dyDescent="0.2">
      <c r="B31" s="675" t="s">
        <v>298</v>
      </c>
      <c r="C31" s="676"/>
      <c r="D31" s="676"/>
      <c r="E31" s="676"/>
      <c r="F31" s="676"/>
      <c r="G31" s="676"/>
      <c r="H31" s="676"/>
      <c r="I31" s="676"/>
      <c r="J31" s="676"/>
      <c r="K31" s="676"/>
      <c r="L31" s="676"/>
      <c r="M31" s="676"/>
      <c r="N31" s="676"/>
      <c r="O31" s="676"/>
      <c r="P31" s="676"/>
      <c r="Q31" s="677"/>
      <c r="R31" s="608" t="s">
        <v>121</v>
      </c>
      <c r="S31" s="609"/>
      <c r="T31" s="609"/>
      <c r="U31" s="609"/>
      <c r="V31" s="609"/>
      <c r="W31" s="609"/>
      <c r="X31" s="609"/>
      <c r="Y31" s="610"/>
      <c r="Z31" s="646" t="s">
        <v>121</v>
      </c>
      <c r="AA31" s="646"/>
      <c r="AB31" s="646"/>
      <c r="AC31" s="646"/>
      <c r="AD31" s="647" t="s">
        <v>121</v>
      </c>
      <c r="AE31" s="647"/>
      <c r="AF31" s="647"/>
      <c r="AG31" s="647"/>
      <c r="AH31" s="647"/>
      <c r="AI31" s="647"/>
      <c r="AJ31" s="647"/>
      <c r="AK31" s="647"/>
      <c r="AL31" s="611" t="s">
        <v>121</v>
      </c>
      <c r="AM31" s="612"/>
      <c r="AN31" s="612"/>
      <c r="AO31" s="648"/>
      <c r="AP31" s="680" t="s">
        <v>299</v>
      </c>
      <c r="AQ31" s="681"/>
      <c r="AR31" s="681"/>
      <c r="AS31" s="681"/>
      <c r="AT31" s="682" t="s">
        <v>300</v>
      </c>
      <c r="AU31" s="200"/>
      <c r="AV31" s="200"/>
      <c r="AW31" s="200"/>
      <c r="AX31" s="666" t="s">
        <v>178</v>
      </c>
      <c r="AY31" s="667"/>
      <c r="AZ31" s="667"/>
      <c r="BA31" s="667"/>
      <c r="BB31" s="667"/>
      <c r="BC31" s="667"/>
      <c r="BD31" s="667"/>
      <c r="BE31" s="667"/>
      <c r="BF31" s="668"/>
      <c r="BG31" s="670">
        <v>99.5</v>
      </c>
      <c r="BH31" s="671"/>
      <c r="BI31" s="671"/>
      <c r="BJ31" s="671"/>
      <c r="BK31" s="671"/>
      <c r="BL31" s="671"/>
      <c r="BM31" s="672">
        <v>97.1</v>
      </c>
      <c r="BN31" s="671"/>
      <c r="BO31" s="671"/>
      <c r="BP31" s="671"/>
      <c r="BQ31" s="673"/>
      <c r="BR31" s="670">
        <v>99.4</v>
      </c>
      <c r="BS31" s="671"/>
      <c r="BT31" s="671"/>
      <c r="BU31" s="671"/>
      <c r="BV31" s="671"/>
      <c r="BW31" s="671"/>
      <c r="BX31" s="672">
        <v>97</v>
      </c>
      <c r="BY31" s="671"/>
      <c r="BZ31" s="671"/>
      <c r="CA31" s="671"/>
      <c r="CB31" s="673"/>
      <c r="CD31" s="629"/>
      <c r="CE31" s="630"/>
      <c r="CF31" s="605" t="s">
        <v>301</v>
      </c>
      <c r="CG31" s="606"/>
      <c r="CH31" s="606"/>
      <c r="CI31" s="606"/>
      <c r="CJ31" s="606"/>
      <c r="CK31" s="606"/>
      <c r="CL31" s="606"/>
      <c r="CM31" s="606"/>
      <c r="CN31" s="606"/>
      <c r="CO31" s="606"/>
      <c r="CP31" s="606"/>
      <c r="CQ31" s="607"/>
      <c r="CR31" s="608">
        <v>30407</v>
      </c>
      <c r="CS31" s="621"/>
      <c r="CT31" s="621"/>
      <c r="CU31" s="621"/>
      <c r="CV31" s="621"/>
      <c r="CW31" s="621"/>
      <c r="CX31" s="621"/>
      <c r="CY31" s="622"/>
      <c r="CZ31" s="611">
        <v>0.3</v>
      </c>
      <c r="DA31" s="623"/>
      <c r="DB31" s="623"/>
      <c r="DC31" s="624"/>
      <c r="DD31" s="614">
        <v>23376</v>
      </c>
      <c r="DE31" s="621"/>
      <c r="DF31" s="621"/>
      <c r="DG31" s="621"/>
      <c r="DH31" s="621"/>
      <c r="DI31" s="621"/>
      <c r="DJ31" s="621"/>
      <c r="DK31" s="622"/>
      <c r="DL31" s="614">
        <v>23376</v>
      </c>
      <c r="DM31" s="621"/>
      <c r="DN31" s="621"/>
      <c r="DO31" s="621"/>
      <c r="DP31" s="621"/>
      <c r="DQ31" s="621"/>
      <c r="DR31" s="621"/>
      <c r="DS31" s="621"/>
      <c r="DT31" s="621"/>
      <c r="DU31" s="621"/>
      <c r="DV31" s="622"/>
      <c r="DW31" s="611">
        <v>0.4</v>
      </c>
      <c r="DX31" s="623"/>
      <c r="DY31" s="623"/>
      <c r="DZ31" s="623"/>
      <c r="EA31" s="623"/>
      <c r="EB31" s="623"/>
      <c r="EC31" s="635"/>
    </row>
    <row r="32" spans="2:133" ht="11.25" customHeight="1" x14ac:dyDescent="0.2">
      <c r="B32" s="605" t="s">
        <v>302</v>
      </c>
      <c r="C32" s="606"/>
      <c r="D32" s="606"/>
      <c r="E32" s="606"/>
      <c r="F32" s="606"/>
      <c r="G32" s="606"/>
      <c r="H32" s="606"/>
      <c r="I32" s="606"/>
      <c r="J32" s="606"/>
      <c r="K32" s="606"/>
      <c r="L32" s="606"/>
      <c r="M32" s="606"/>
      <c r="N32" s="606"/>
      <c r="O32" s="606"/>
      <c r="P32" s="606"/>
      <c r="Q32" s="607"/>
      <c r="R32" s="608">
        <v>875714</v>
      </c>
      <c r="S32" s="609"/>
      <c r="T32" s="609"/>
      <c r="U32" s="609"/>
      <c r="V32" s="609"/>
      <c r="W32" s="609"/>
      <c r="X32" s="609"/>
      <c r="Y32" s="610"/>
      <c r="Z32" s="646">
        <v>7.2</v>
      </c>
      <c r="AA32" s="646"/>
      <c r="AB32" s="646"/>
      <c r="AC32" s="646"/>
      <c r="AD32" s="647" t="s">
        <v>121</v>
      </c>
      <c r="AE32" s="647"/>
      <c r="AF32" s="647"/>
      <c r="AG32" s="647"/>
      <c r="AH32" s="647"/>
      <c r="AI32" s="647"/>
      <c r="AJ32" s="647"/>
      <c r="AK32" s="647"/>
      <c r="AL32" s="611" t="s">
        <v>121</v>
      </c>
      <c r="AM32" s="612"/>
      <c r="AN32" s="612"/>
      <c r="AO32" s="648"/>
      <c r="AP32" s="649"/>
      <c r="AQ32" s="650"/>
      <c r="AR32" s="650"/>
      <c r="AS32" s="650"/>
      <c r="AT32" s="683"/>
      <c r="AU32" s="196" t="s">
        <v>303</v>
      </c>
      <c r="AX32" s="605" t="s">
        <v>304</v>
      </c>
      <c r="AY32" s="606"/>
      <c r="AZ32" s="606"/>
      <c r="BA32" s="606"/>
      <c r="BB32" s="606"/>
      <c r="BC32" s="606"/>
      <c r="BD32" s="606"/>
      <c r="BE32" s="606"/>
      <c r="BF32" s="607"/>
      <c r="BG32" s="674">
        <v>99.7</v>
      </c>
      <c r="BH32" s="621"/>
      <c r="BI32" s="621"/>
      <c r="BJ32" s="621"/>
      <c r="BK32" s="621"/>
      <c r="BL32" s="621"/>
      <c r="BM32" s="612">
        <v>98.3</v>
      </c>
      <c r="BN32" s="621"/>
      <c r="BO32" s="621"/>
      <c r="BP32" s="621"/>
      <c r="BQ32" s="644"/>
      <c r="BR32" s="674">
        <v>99.4</v>
      </c>
      <c r="BS32" s="621"/>
      <c r="BT32" s="621"/>
      <c r="BU32" s="621"/>
      <c r="BV32" s="621"/>
      <c r="BW32" s="621"/>
      <c r="BX32" s="612">
        <v>98.1</v>
      </c>
      <c r="BY32" s="621"/>
      <c r="BZ32" s="621"/>
      <c r="CA32" s="621"/>
      <c r="CB32" s="644"/>
      <c r="CD32" s="631"/>
      <c r="CE32" s="632"/>
      <c r="CF32" s="605" t="s">
        <v>305</v>
      </c>
      <c r="CG32" s="606"/>
      <c r="CH32" s="606"/>
      <c r="CI32" s="606"/>
      <c r="CJ32" s="606"/>
      <c r="CK32" s="606"/>
      <c r="CL32" s="606"/>
      <c r="CM32" s="606"/>
      <c r="CN32" s="606"/>
      <c r="CO32" s="606"/>
      <c r="CP32" s="606"/>
      <c r="CQ32" s="607"/>
      <c r="CR32" s="608" t="s">
        <v>121</v>
      </c>
      <c r="CS32" s="609"/>
      <c r="CT32" s="609"/>
      <c r="CU32" s="609"/>
      <c r="CV32" s="609"/>
      <c r="CW32" s="609"/>
      <c r="CX32" s="609"/>
      <c r="CY32" s="610"/>
      <c r="CZ32" s="611" t="s">
        <v>121</v>
      </c>
      <c r="DA32" s="623"/>
      <c r="DB32" s="623"/>
      <c r="DC32" s="624"/>
      <c r="DD32" s="614" t="s">
        <v>121</v>
      </c>
      <c r="DE32" s="609"/>
      <c r="DF32" s="609"/>
      <c r="DG32" s="609"/>
      <c r="DH32" s="609"/>
      <c r="DI32" s="609"/>
      <c r="DJ32" s="609"/>
      <c r="DK32" s="610"/>
      <c r="DL32" s="614" t="s">
        <v>121</v>
      </c>
      <c r="DM32" s="609"/>
      <c r="DN32" s="609"/>
      <c r="DO32" s="609"/>
      <c r="DP32" s="609"/>
      <c r="DQ32" s="609"/>
      <c r="DR32" s="609"/>
      <c r="DS32" s="609"/>
      <c r="DT32" s="609"/>
      <c r="DU32" s="609"/>
      <c r="DV32" s="610"/>
      <c r="DW32" s="611" t="s">
        <v>121</v>
      </c>
      <c r="DX32" s="623"/>
      <c r="DY32" s="623"/>
      <c r="DZ32" s="623"/>
      <c r="EA32" s="623"/>
      <c r="EB32" s="623"/>
      <c r="EC32" s="635"/>
    </row>
    <row r="33" spans="2:133" ht="11.25" customHeight="1" x14ac:dyDescent="0.2">
      <c r="B33" s="605" t="s">
        <v>306</v>
      </c>
      <c r="C33" s="606"/>
      <c r="D33" s="606"/>
      <c r="E33" s="606"/>
      <c r="F33" s="606"/>
      <c r="G33" s="606"/>
      <c r="H33" s="606"/>
      <c r="I33" s="606"/>
      <c r="J33" s="606"/>
      <c r="K33" s="606"/>
      <c r="L33" s="606"/>
      <c r="M33" s="606"/>
      <c r="N33" s="606"/>
      <c r="O33" s="606"/>
      <c r="P33" s="606"/>
      <c r="Q33" s="607"/>
      <c r="R33" s="608">
        <v>6020</v>
      </c>
      <c r="S33" s="609"/>
      <c r="T33" s="609"/>
      <c r="U33" s="609"/>
      <c r="V33" s="609"/>
      <c r="W33" s="609"/>
      <c r="X33" s="609"/>
      <c r="Y33" s="610"/>
      <c r="Z33" s="646">
        <v>0</v>
      </c>
      <c r="AA33" s="646"/>
      <c r="AB33" s="646"/>
      <c r="AC33" s="646"/>
      <c r="AD33" s="647">
        <v>1755</v>
      </c>
      <c r="AE33" s="647"/>
      <c r="AF33" s="647"/>
      <c r="AG33" s="647"/>
      <c r="AH33" s="647"/>
      <c r="AI33" s="647"/>
      <c r="AJ33" s="647"/>
      <c r="AK33" s="647"/>
      <c r="AL33" s="611">
        <v>0</v>
      </c>
      <c r="AM33" s="612"/>
      <c r="AN33" s="612"/>
      <c r="AO33" s="648"/>
      <c r="AP33" s="651"/>
      <c r="AQ33" s="652"/>
      <c r="AR33" s="652"/>
      <c r="AS33" s="652"/>
      <c r="AT33" s="684"/>
      <c r="AU33" s="201"/>
      <c r="AV33" s="201"/>
      <c r="AW33" s="201"/>
      <c r="AX33" s="589" t="s">
        <v>307</v>
      </c>
      <c r="AY33" s="590"/>
      <c r="AZ33" s="590"/>
      <c r="BA33" s="590"/>
      <c r="BB33" s="590"/>
      <c r="BC33" s="590"/>
      <c r="BD33" s="590"/>
      <c r="BE33" s="590"/>
      <c r="BF33" s="591"/>
      <c r="BG33" s="669">
        <v>99.3</v>
      </c>
      <c r="BH33" s="593"/>
      <c r="BI33" s="593"/>
      <c r="BJ33" s="593"/>
      <c r="BK33" s="593"/>
      <c r="BL33" s="593"/>
      <c r="BM33" s="639">
        <v>95.7</v>
      </c>
      <c r="BN33" s="593"/>
      <c r="BO33" s="593"/>
      <c r="BP33" s="593"/>
      <c r="BQ33" s="656"/>
      <c r="BR33" s="669">
        <v>99.3</v>
      </c>
      <c r="BS33" s="593"/>
      <c r="BT33" s="593"/>
      <c r="BU33" s="593"/>
      <c r="BV33" s="593"/>
      <c r="BW33" s="593"/>
      <c r="BX33" s="639">
        <v>95.7</v>
      </c>
      <c r="BY33" s="593"/>
      <c r="BZ33" s="593"/>
      <c r="CA33" s="593"/>
      <c r="CB33" s="656"/>
      <c r="CD33" s="605" t="s">
        <v>308</v>
      </c>
      <c r="CE33" s="606"/>
      <c r="CF33" s="606"/>
      <c r="CG33" s="606"/>
      <c r="CH33" s="606"/>
      <c r="CI33" s="606"/>
      <c r="CJ33" s="606"/>
      <c r="CK33" s="606"/>
      <c r="CL33" s="606"/>
      <c r="CM33" s="606"/>
      <c r="CN33" s="606"/>
      <c r="CO33" s="606"/>
      <c r="CP33" s="606"/>
      <c r="CQ33" s="607"/>
      <c r="CR33" s="608">
        <v>4821296</v>
      </c>
      <c r="CS33" s="621"/>
      <c r="CT33" s="621"/>
      <c r="CU33" s="621"/>
      <c r="CV33" s="621"/>
      <c r="CW33" s="621"/>
      <c r="CX33" s="621"/>
      <c r="CY33" s="622"/>
      <c r="CZ33" s="611">
        <v>42.2</v>
      </c>
      <c r="DA33" s="623"/>
      <c r="DB33" s="623"/>
      <c r="DC33" s="624"/>
      <c r="DD33" s="614">
        <v>2911377</v>
      </c>
      <c r="DE33" s="621"/>
      <c r="DF33" s="621"/>
      <c r="DG33" s="621"/>
      <c r="DH33" s="621"/>
      <c r="DI33" s="621"/>
      <c r="DJ33" s="621"/>
      <c r="DK33" s="622"/>
      <c r="DL33" s="614">
        <v>2079969</v>
      </c>
      <c r="DM33" s="621"/>
      <c r="DN33" s="621"/>
      <c r="DO33" s="621"/>
      <c r="DP33" s="621"/>
      <c r="DQ33" s="621"/>
      <c r="DR33" s="621"/>
      <c r="DS33" s="621"/>
      <c r="DT33" s="621"/>
      <c r="DU33" s="621"/>
      <c r="DV33" s="622"/>
      <c r="DW33" s="611">
        <v>38.299999999999997</v>
      </c>
      <c r="DX33" s="623"/>
      <c r="DY33" s="623"/>
      <c r="DZ33" s="623"/>
      <c r="EA33" s="623"/>
      <c r="EB33" s="623"/>
      <c r="EC33" s="635"/>
    </row>
    <row r="34" spans="2:133" ht="11.25" customHeight="1" x14ac:dyDescent="0.2">
      <c r="B34" s="605" t="s">
        <v>309</v>
      </c>
      <c r="C34" s="606"/>
      <c r="D34" s="606"/>
      <c r="E34" s="606"/>
      <c r="F34" s="606"/>
      <c r="G34" s="606"/>
      <c r="H34" s="606"/>
      <c r="I34" s="606"/>
      <c r="J34" s="606"/>
      <c r="K34" s="606"/>
      <c r="L34" s="606"/>
      <c r="M34" s="606"/>
      <c r="N34" s="606"/>
      <c r="O34" s="606"/>
      <c r="P34" s="606"/>
      <c r="Q34" s="607"/>
      <c r="R34" s="608">
        <v>1027621</v>
      </c>
      <c r="S34" s="609"/>
      <c r="T34" s="609"/>
      <c r="U34" s="609"/>
      <c r="V34" s="609"/>
      <c r="W34" s="609"/>
      <c r="X34" s="609"/>
      <c r="Y34" s="610"/>
      <c r="Z34" s="646">
        <v>8.5</v>
      </c>
      <c r="AA34" s="646"/>
      <c r="AB34" s="646"/>
      <c r="AC34" s="646"/>
      <c r="AD34" s="647" t="s">
        <v>121</v>
      </c>
      <c r="AE34" s="647"/>
      <c r="AF34" s="647"/>
      <c r="AG34" s="647"/>
      <c r="AH34" s="647"/>
      <c r="AI34" s="647"/>
      <c r="AJ34" s="647"/>
      <c r="AK34" s="647"/>
      <c r="AL34" s="611" t="s">
        <v>121</v>
      </c>
      <c r="AM34" s="612"/>
      <c r="AN34" s="612"/>
      <c r="AO34" s="648"/>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5" t="s">
        <v>310</v>
      </c>
      <c r="CE34" s="606"/>
      <c r="CF34" s="606"/>
      <c r="CG34" s="606"/>
      <c r="CH34" s="606"/>
      <c r="CI34" s="606"/>
      <c r="CJ34" s="606"/>
      <c r="CK34" s="606"/>
      <c r="CL34" s="606"/>
      <c r="CM34" s="606"/>
      <c r="CN34" s="606"/>
      <c r="CO34" s="606"/>
      <c r="CP34" s="606"/>
      <c r="CQ34" s="607"/>
      <c r="CR34" s="608">
        <v>1325278</v>
      </c>
      <c r="CS34" s="609"/>
      <c r="CT34" s="609"/>
      <c r="CU34" s="609"/>
      <c r="CV34" s="609"/>
      <c r="CW34" s="609"/>
      <c r="CX34" s="609"/>
      <c r="CY34" s="610"/>
      <c r="CZ34" s="611">
        <v>11.6</v>
      </c>
      <c r="DA34" s="623"/>
      <c r="DB34" s="623"/>
      <c r="DC34" s="624"/>
      <c r="DD34" s="614">
        <v>750239</v>
      </c>
      <c r="DE34" s="609"/>
      <c r="DF34" s="609"/>
      <c r="DG34" s="609"/>
      <c r="DH34" s="609"/>
      <c r="DI34" s="609"/>
      <c r="DJ34" s="609"/>
      <c r="DK34" s="610"/>
      <c r="DL34" s="614">
        <v>595348</v>
      </c>
      <c r="DM34" s="609"/>
      <c r="DN34" s="609"/>
      <c r="DO34" s="609"/>
      <c r="DP34" s="609"/>
      <c r="DQ34" s="609"/>
      <c r="DR34" s="609"/>
      <c r="DS34" s="609"/>
      <c r="DT34" s="609"/>
      <c r="DU34" s="609"/>
      <c r="DV34" s="610"/>
      <c r="DW34" s="611">
        <v>11</v>
      </c>
      <c r="DX34" s="623"/>
      <c r="DY34" s="623"/>
      <c r="DZ34" s="623"/>
      <c r="EA34" s="623"/>
      <c r="EB34" s="623"/>
      <c r="EC34" s="635"/>
    </row>
    <row r="35" spans="2:133" ht="11.25" customHeight="1" x14ac:dyDescent="0.2">
      <c r="B35" s="605" t="s">
        <v>311</v>
      </c>
      <c r="C35" s="606"/>
      <c r="D35" s="606"/>
      <c r="E35" s="606"/>
      <c r="F35" s="606"/>
      <c r="G35" s="606"/>
      <c r="H35" s="606"/>
      <c r="I35" s="606"/>
      <c r="J35" s="606"/>
      <c r="K35" s="606"/>
      <c r="L35" s="606"/>
      <c r="M35" s="606"/>
      <c r="N35" s="606"/>
      <c r="O35" s="606"/>
      <c r="P35" s="606"/>
      <c r="Q35" s="607"/>
      <c r="R35" s="608">
        <v>1000306</v>
      </c>
      <c r="S35" s="609"/>
      <c r="T35" s="609"/>
      <c r="U35" s="609"/>
      <c r="V35" s="609"/>
      <c r="W35" s="609"/>
      <c r="X35" s="609"/>
      <c r="Y35" s="610"/>
      <c r="Z35" s="646">
        <v>8.1999999999999993</v>
      </c>
      <c r="AA35" s="646"/>
      <c r="AB35" s="646"/>
      <c r="AC35" s="646"/>
      <c r="AD35" s="647" t="s">
        <v>121</v>
      </c>
      <c r="AE35" s="647"/>
      <c r="AF35" s="647"/>
      <c r="AG35" s="647"/>
      <c r="AH35" s="647"/>
      <c r="AI35" s="647"/>
      <c r="AJ35" s="647"/>
      <c r="AK35" s="647"/>
      <c r="AL35" s="611" t="s">
        <v>121</v>
      </c>
      <c r="AM35" s="612"/>
      <c r="AN35" s="612"/>
      <c r="AO35" s="648"/>
      <c r="AP35" s="206"/>
      <c r="AQ35" s="660" t="s">
        <v>312</v>
      </c>
      <c r="AR35" s="661"/>
      <c r="AS35" s="661"/>
      <c r="AT35" s="661"/>
      <c r="AU35" s="661"/>
      <c r="AV35" s="661"/>
      <c r="AW35" s="661"/>
      <c r="AX35" s="661"/>
      <c r="AY35" s="661"/>
      <c r="AZ35" s="661"/>
      <c r="BA35" s="661"/>
      <c r="BB35" s="661"/>
      <c r="BC35" s="661"/>
      <c r="BD35" s="661"/>
      <c r="BE35" s="661"/>
      <c r="BF35" s="662"/>
      <c r="BG35" s="660" t="s">
        <v>313</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314</v>
      </c>
      <c r="CE35" s="606"/>
      <c r="CF35" s="606"/>
      <c r="CG35" s="606"/>
      <c r="CH35" s="606"/>
      <c r="CI35" s="606"/>
      <c r="CJ35" s="606"/>
      <c r="CK35" s="606"/>
      <c r="CL35" s="606"/>
      <c r="CM35" s="606"/>
      <c r="CN35" s="606"/>
      <c r="CO35" s="606"/>
      <c r="CP35" s="606"/>
      <c r="CQ35" s="607"/>
      <c r="CR35" s="608">
        <v>95534</v>
      </c>
      <c r="CS35" s="621"/>
      <c r="CT35" s="621"/>
      <c r="CU35" s="621"/>
      <c r="CV35" s="621"/>
      <c r="CW35" s="621"/>
      <c r="CX35" s="621"/>
      <c r="CY35" s="622"/>
      <c r="CZ35" s="611">
        <v>0.8</v>
      </c>
      <c r="DA35" s="623"/>
      <c r="DB35" s="623"/>
      <c r="DC35" s="624"/>
      <c r="DD35" s="614">
        <v>63305</v>
      </c>
      <c r="DE35" s="621"/>
      <c r="DF35" s="621"/>
      <c r="DG35" s="621"/>
      <c r="DH35" s="621"/>
      <c r="DI35" s="621"/>
      <c r="DJ35" s="621"/>
      <c r="DK35" s="622"/>
      <c r="DL35" s="614">
        <v>56287</v>
      </c>
      <c r="DM35" s="621"/>
      <c r="DN35" s="621"/>
      <c r="DO35" s="621"/>
      <c r="DP35" s="621"/>
      <c r="DQ35" s="621"/>
      <c r="DR35" s="621"/>
      <c r="DS35" s="621"/>
      <c r="DT35" s="621"/>
      <c r="DU35" s="621"/>
      <c r="DV35" s="622"/>
      <c r="DW35" s="611">
        <v>1</v>
      </c>
      <c r="DX35" s="623"/>
      <c r="DY35" s="623"/>
      <c r="DZ35" s="623"/>
      <c r="EA35" s="623"/>
      <c r="EB35" s="623"/>
      <c r="EC35" s="635"/>
    </row>
    <row r="36" spans="2:133" ht="11.25" customHeight="1" x14ac:dyDescent="0.2">
      <c r="B36" s="605" t="s">
        <v>315</v>
      </c>
      <c r="C36" s="606"/>
      <c r="D36" s="606"/>
      <c r="E36" s="606"/>
      <c r="F36" s="606"/>
      <c r="G36" s="606"/>
      <c r="H36" s="606"/>
      <c r="I36" s="606"/>
      <c r="J36" s="606"/>
      <c r="K36" s="606"/>
      <c r="L36" s="606"/>
      <c r="M36" s="606"/>
      <c r="N36" s="606"/>
      <c r="O36" s="606"/>
      <c r="P36" s="606"/>
      <c r="Q36" s="607"/>
      <c r="R36" s="608">
        <v>661878</v>
      </c>
      <c r="S36" s="609"/>
      <c r="T36" s="609"/>
      <c r="U36" s="609"/>
      <c r="V36" s="609"/>
      <c r="W36" s="609"/>
      <c r="X36" s="609"/>
      <c r="Y36" s="610"/>
      <c r="Z36" s="646">
        <v>5.5</v>
      </c>
      <c r="AA36" s="646"/>
      <c r="AB36" s="646"/>
      <c r="AC36" s="646"/>
      <c r="AD36" s="647" t="s">
        <v>121</v>
      </c>
      <c r="AE36" s="647"/>
      <c r="AF36" s="647"/>
      <c r="AG36" s="647"/>
      <c r="AH36" s="647"/>
      <c r="AI36" s="647"/>
      <c r="AJ36" s="647"/>
      <c r="AK36" s="647"/>
      <c r="AL36" s="611" t="s">
        <v>121</v>
      </c>
      <c r="AM36" s="612"/>
      <c r="AN36" s="612"/>
      <c r="AO36" s="648"/>
      <c r="AP36" s="206"/>
      <c r="AQ36" s="657" t="s">
        <v>316</v>
      </c>
      <c r="AR36" s="658"/>
      <c r="AS36" s="658"/>
      <c r="AT36" s="658"/>
      <c r="AU36" s="658"/>
      <c r="AV36" s="658"/>
      <c r="AW36" s="658"/>
      <c r="AX36" s="658"/>
      <c r="AY36" s="659"/>
      <c r="AZ36" s="663">
        <v>1110430</v>
      </c>
      <c r="BA36" s="664"/>
      <c r="BB36" s="664"/>
      <c r="BC36" s="664"/>
      <c r="BD36" s="664"/>
      <c r="BE36" s="664"/>
      <c r="BF36" s="665"/>
      <c r="BG36" s="666" t="s">
        <v>317</v>
      </c>
      <c r="BH36" s="667"/>
      <c r="BI36" s="667"/>
      <c r="BJ36" s="667"/>
      <c r="BK36" s="667"/>
      <c r="BL36" s="667"/>
      <c r="BM36" s="667"/>
      <c r="BN36" s="667"/>
      <c r="BO36" s="667"/>
      <c r="BP36" s="667"/>
      <c r="BQ36" s="667"/>
      <c r="BR36" s="667"/>
      <c r="BS36" s="667"/>
      <c r="BT36" s="667"/>
      <c r="BU36" s="668"/>
      <c r="BV36" s="663">
        <v>18086</v>
      </c>
      <c r="BW36" s="664"/>
      <c r="BX36" s="664"/>
      <c r="BY36" s="664"/>
      <c r="BZ36" s="664"/>
      <c r="CA36" s="664"/>
      <c r="CB36" s="665"/>
      <c r="CD36" s="605" t="s">
        <v>318</v>
      </c>
      <c r="CE36" s="606"/>
      <c r="CF36" s="606"/>
      <c r="CG36" s="606"/>
      <c r="CH36" s="606"/>
      <c r="CI36" s="606"/>
      <c r="CJ36" s="606"/>
      <c r="CK36" s="606"/>
      <c r="CL36" s="606"/>
      <c r="CM36" s="606"/>
      <c r="CN36" s="606"/>
      <c r="CO36" s="606"/>
      <c r="CP36" s="606"/>
      <c r="CQ36" s="607"/>
      <c r="CR36" s="608">
        <v>1623893</v>
      </c>
      <c r="CS36" s="609"/>
      <c r="CT36" s="609"/>
      <c r="CU36" s="609"/>
      <c r="CV36" s="609"/>
      <c r="CW36" s="609"/>
      <c r="CX36" s="609"/>
      <c r="CY36" s="610"/>
      <c r="CZ36" s="611">
        <v>14.2</v>
      </c>
      <c r="DA36" s="623"/>
      <c r="DB36" s="623"/>
      <c r="DC36" s="624"/>
      <c r="DD36" s="614">
        <v>1079903</v>
      </c>
      <c r="DE36" s="609"/>
      <c r="DF36" s="609"/>
      <c r="DG36" s="609"/>
      <c r="DH36" s="609"/>
      <c r="DI36" s="609"/>
      <c r="DJ36" s="609"/>
      <c r="DK36" s="610"/>
      <c r="DL36" s="614">
        <v>764405</v>
      </c>
      <c r="DM36" s="609"/>
      <c r="DN36" s="609"/>
      <c r="DO36" s="609"/>
      <c r="DP36" s="609"/>
      <c r="DQ36" s="609"/>
      <c r="DR36" s="609"/>
      <c r="DS36" s="609"/>
      <c r="DT36" s="609"/>
      <c r="DU36" s="609"/>
      <c r="DV36" s="610"/>
      <c r="DW36" s="611">
        <v>14.1</v>
      </c>
      <c r="DX36" s="623"/>
      <c r="DY36" s="623"/>
      <c r="DZ36" s="623"/>
      <c r="EA36" s="623"/>
      <c r="EB36" s="623"/>
      <c r="EC36" s="635"/>
    </row>
    <row r="37" spans="2:133" ht="11.25" customHeight="1" x14ac:dyDescent="0.2">
      <c r="B37" s="605" t="s">
        <v>319</v>
      </c>
      <c r="C37" s="606"/>
      <c r="D37" s="606"/>
      <c r="E37" s="606"/>
      <c r="F37" s="606"/>
      <c r="G37" s="606"/>
      <c r="H37" s="606"/>
      <c r="I37" s="606"/>
      <c r="J37" s="606"/>
      <c r="K37" s="606"/>
      <c r="L37" s="606"/>
      <c r="M37" s="606"/>
      <c r="N37" s="606"/>
      <c r="O37" s="606"/>
      <c r="P37" s="606"/>
      <c r="Q37" s="607"/>
      <c r="R37" s="608">
        <v>127964</v>
      </c>
      <c r="S37" s="609"/>
      <c r="T37" s="609"/>
      <c r="U37" s="609"/>
      <c r="V37" s="609"/>
      <c r="W37" s="609"/>
      <c r="X37" s="609"/>
      <c r="Y37" s="610"/>
      <c r="Z37" s="646">
        <v>1.1000000000000001</v>
      </c>
      <c r="AA37" s="646"/>
      <c r="AB37" s="646"/>
      <c r="AC37" s="646"/>
      <c r="AD37" s="647">
        <v>11026</v>
      </c>
      <c r="AE37" s="647"/>
      <c r="AF37" s="647"/>
      <c r="AG37" s="647"/>
      <c r="AH37" s="647"/>
      <c r="AI37" s="647"/>
      <c r="AJ37" s="647"/>
      <c r="AK37" s="647"/>
      <c r="AL37" s="611">
        <v>0.2</v>
      </c>
      <c r="AM37" s="612"/>
      <c r="AN37" s="612"/>
      <c r="AO37" s="648"/>
      <c r="AQ37" s="641" t="s">
        <v>320</v>
      </c>
      <c r="AR37" s="642"/>
      <c r="AS37" s="642"/>
      <c r="AT37" s="642"/>
      <c r="AU37" s="642"/>
      <c r="AV37" s="642"/>
      <c r="AW37" s="642"/>
      <c r="AX37" s="642"/>
      <c r="AY37" s="643"/>
      <c r="AZ37" s="608">
        <v>209782</v>
      </c>
      <c r="BA37" s="609"/>
      <c r="BB37" s="609"/>
      <c r="BC37" s="609"/>
      <c r="BD37" s="621"/>
      <c r="BE37" s="621"/>
      <c r="BF37" s="644"/>
      <c r="BG37" s="605" t="s">
        <v>321</v>
      </c>
      <c r="BH37" s="606"/>
      <c r="BI37" s="606"/>
      <c r="BJ37" s="606"/>
      <c r="BK37" s="606"/>
      <c r="BL37" s="606"/>
      <c r="BM37" s="606"/>
      <c r="BN37" s="606"/>
      <c r="BO37" s="606"/>
      <c r="BP37" s="606"/>
      <c r="BQ37" s="606"/>
      <c r="BR37" s="606"/>
      <c r="BS37" s="606"/>
      <c r="BT37" s="606"/>
      <c r="BU37" s="607"/>
      <c r="BV37" s="608">
        <v>-8245</v>
      </c>
      <c r="BW37" s="609"/>
      <c r="BX37" s="609"/>
      <c r="BY37" s="609"/>
      <c r="BZ37" s="609"/>
      <c r="CA37" s="609"/>
      <c r="CB37" s="645"/>
      <c r="CD37" s="605" t="s">
        <v>322</v>
      </c>
      <c r="CE37" s="606"/>
      <c r="CF37" s="606"/>
      <c r="CG37" s="606"/>
      <c r="CH37" s="606"/>
      <c r="CI37" s="606"/>
      <c r="CJ37" s="606"/>
      <c r="CK37" s="606"/>
      <c r="CL37" s="606"/>
      <c r="CM37" s="606"/>
      <c r="CN37" s="606"/>
      <c r="CO37" s="606"/>
      <c r="CP37" s="606"/>
      <c r="CQ37" s="607"/>
      <c r="CR37" s="608">
        <v>533066</v>
      </c>
      <c r="CS37" s="621"/>
      <c r="CT37" s="621"/>
      <c r="CU37" s="621"/>
      <c r="CV37" s="621"/>
      <c r="CW37" s="621"/>
      <c r="CX37" s="621"/>
      <c r="CY37" s="622"/>
      <c r="CZ37" s="611">
        <v>4.7</v>
      </c>
      <c r="DA37" s="623"/>
      <c r="DB37" s="623"/>
      <c r="DC37" s="624"/>
      <c r="DD37" s="614">
        <v>496413</v>
      </c>
      <c r="DE37" s="621"/>
      <c r="DF37" s="621"/>
      <c r="DG37" s="621"/>
      <c r="DH37" s="621"/>
      <c r="DI37" s="621"/>
      <c r="DJ37" s="621"/>
      <c r="DK37" s="622"/>
      <c r="DL37" s="614">
        <v>459258</v>
      </c>
      <c r="DM37" s="621"/>
      <c r="DN37" s="621"/>
      <c r="DO37" s="621"/>
      <c r="DP37" s="621"/>
      <c r="DQ37" s="621"/>
      <c r="DR37" s="621"/>
      <c r="DS37" s="621"/>
      <c r="DT37" s="621"/>
      <c r="DU37" s="621"/>
      <c r="DV37" s="622"/>
      <c r="DW37" s="611">
        <v>8.5</v>
      </c>
      <c r="DX37" s="623"/>
      <c r="DY37" s="623"/>
      <c r="DZ37" s="623"/>
      <c r="EA37" s="623"/>
      <c r="EB37" s="623"/>
      <c r="EC37" s="635"/>
    </row>
    <row r="38" spans="2:133" ht="11.25" customHeight="1" x14ac:dyDescent="0.2">
      <c r="B38" s="605" t="s">
        <v>323</v>
      </c>
      <c r="C38" s="606"/>
      <c r="D38" s="606"/>
      <c r="E38" s="606"/>
      <c r="F38" s="606"/>
      <c r="G38" s="606"/>
      <c r="H38" s="606"/>
      <c r="I38" s="606"/>
      <c r="J38" s="606"/>
      <c r="K38" s="606"/>
      <c r="L38" s="606"/>
      <c r="M38" s="606"/>
      <c r="N38" s="606"/>
      <c r="O38" s="606"/>
      <c r="P38" s="606"/>
      <c r="Q38" s="607"/>
      <c r="R38" s="608">
        <v>339747</v>
      </c>
      <c r="S38" s="609"/>
      <c r="T38" s="609"/>
      <c r="U38" s="609"/>
      <c r="V38" s="609"/>
      <c r="W38" s="609"/>
      <c r="X38" s="609"/>
      <c r="Y38" s="610"/>
      <c r="Z38" s="646">
        <v>2.8</v>
      </c>
      <c r="AA38" s="646"/>
      <c r="AB38" s="646"/>
      <c r="AC38" s="646"/>
      <c r="AD38" s="647" t="s">
        <v>121</v>
      </c>
      <c r="AE38" s="647"/>
      <c r="AF38" s="647"/>
      <c r="AG38" s="647"/>
      <c r="AH38" s="647"/>
      <c r="AI38" s="647"/>
      <c r="AJ38" s="647"/>
      <c r="AK38" s="647"/>
      <c r="AL38" s="611" t="s">
        <v>121</v>
      </c>
      <c r="AM38" s="612"/>
      <c r="AN38" s="612"/>
      <c r="AO38" s="648"/>
      <c r="AQ38" s="641" t="s">
        <v>324</v>
      </c>
      <c r="AR38" s="642"/>
      <c r="AS38" s="642"/>
      <c r="AT38" s="642"/>
      <c r="AU38" s="642"/>
      <c r="AV38" s="642"/>
      <c r="AW38" s="642"/>
      <c r="AX38" s="642"/>
      <c r="AY38" s="643"/>
      <c r="AZ38" s="608">
        <v>43162</v>
      </c>
      <c r="BA38" s="609"/>
      <c r="BB38" s="609"/>
      <c r="BC38" s="609"/>
      <c r="BD38" s="621"/>
      <c r="BE38" s="621"/>
      <c r="BF38" s="644"/>
      <c r="BG38" s="605" t="s">
        <v>325</v>
      </c>
      <c r="BH38" s="606"/>
      <c r="BI38" s="606"/>
      <c r="BJ38" s="606"/>
      <c r="BK38" s="606"/>
      <c r="BL38" s="606"/>
      <c r="BM38" s="606"/>
      <c r="BN38" s="606"/>
      <c r="BO38" s="606"/>
      <c r="BP38" s="606"/>
      <c r="BQ38" s="606"/>
      <c r="BR38" s="606"/>
      <c r="BS38" s="606"/>
      <c r="BT38" s="606"/>
      <c r="BU38" s="607"/>
      <c r="BV38" s="608">
        <v>2718</v>
      </c>
      <c r="BW38" s="609"/>
      <c r="BX38" s="609"/>
      <c r="BY38" s="609"/>
      <c r="BZ38" s="609"/>
      <c r="CA38" s="609"/>
      <c r="CB38" s="645"/>
      <c r="CD38" s="605" t="s">
        <v>326</v>
      </c>
      <c r="CE38" s="606"/>
      <c r="CF38" s="606"/>
      <c r="CG38" s="606"/>
      <c r="CH38" s="606"/>
      <c r="CI38" s="606"/>
      <c r="CJ38" s="606"/>
      <c r="CK38" s="606"/>
      <c r="CL38" s="606"/>
      <c r="CM38" s="606"/>
      <c r="CN38" s="606"/>
      <c r="CO38" s="606"/>
      <c r="CP38" s="606"/>
      <c r="CQ38" s="607"/>
      <c r="CR38" s="608">
        <v>857486</v>
      </c>
      <c r="CS38" s="609"/>
      <c r="CT38" s="609"/>
      <c r="CU38" s="609"/>
      <c r="CV38" s="609"/>
      <c r="CW38" s="609"/>
      <c r="CX38" s="609"/>
      <c r="CY38" s="610"/>
      <c r="CZ38" s="611">
        <v>7.5</v>
      </c>
      <c r="DA38" s="623"/>
      <c r="DB38" s="623"/>
      <c r="DC38" s="624"/>
      <c r="DD38" s="614">
        <v>694593</v>
      </c>
      <c r="DE38" s="609"/>
      <c r="DF38" s="609"/>
      <c r="DG38" s="609"/>
      <c r="DH38" s="609"/>
      <c r="DI38" s="609"/>
      <c r="DJ38" s="609"/>
      <c r="DK38" s="610"/>
      <c r="DL38" s="614">
        <v>663929</v>
      </c>
      <c r="DM38" s="609"/>
      <c r="DN38" s="609"/>
      <c r="DO38" s="609"/>
      <c r="DP38" s="609"/>
      <c r="DQ38" s="609"/>
      <c r="DR38" s="609"/>
      <c r="DS38" s="609"/>
      <c r="DT38" s="609"/>
      <c r="DU38" s="609"/>
      <c r="DV38" s="610"/>
      <c r="DW38" s="611">
        <v>12.2</v>
      </c>
      <c r="DX38" s="623"/>
      <c r="DY38" s="623"/>
      <c r="DZ38" s="623"/>
      <c r="EA38" s="623"/>
      <c r="EB38" s="623"/>
      <c r="EC38" s="635"/>
    </row>
    <row r="39" spans="2:133" ht="11.25" customHeight="1" x14ac:dyDescent="0.2">
      <c r="B39" s="605" t="s">
        <v>327</v>
      </c>
      <c r="C39" s="606"/>
      <c r="D39" s="606"/>
      <c r="E39" s="606"/>
      <c r="F39" s="606"/>
      <c r="G39" s="606"/>
      <c r="H39" s="606"/>
      <c r="I39" s="606"/>
      <c r="J39" s="606"/>
      <c r="K39" s="606"/>
      <c r="L39" s="606"/>
      <c r="M39" s="606"/>
      <c r="N39" s="606"/>
      <c r="O39" s="606"/>
      <c r="P39" s="606"/>
      <c r="Q39" s="607"/>
      <c r="R39" s="608" t="s">
        <v>121</v>
      </c>
      <c r="S39" s="609"/>
      <c r="T39" s="609"/>
      <c r="U39" s="609"/>
      <c r="V39" s="609"/>
      <c r="W39" s="609"/>
      <c r="X39" s="609"/>
      <c r="Y39" s="610"/>
      <c r="Z39" s="646" t="s">
        <v>121</v>
      </c>
      <c r="AA39" s="646"/>
      <c r="AB39" s="646"/>
      <c r="AC39" s="646"/>
      <c r="AD39" s="647" t="s">
        <v>121</v>
      </c>
      <c r="AE39" s="647"/>
      <c r="AF39" s="647"/>
      <c r="AG39" s="647"/>
      <c r="AH39" s="647"/>
      <c r="AI39" s="647"/>
      <c r="AJ39" s="647"/>
      <c r="AK39" s="647"/>
      <c r="AL39" s="611" t="s">
        <v>121</v>
      </c>
      <c r="AM39" s="612"/>
      <c r="AN39" s="612"/>
      <c r="AO39" s="648"/>
      <c r="AQ39" s="641" t="s">
        <v>328</v>
      </c>
      <c r="AR39" s="642"/>
      <c r="AS39" s="642"/>
      <c r="AT39" s="642"/>
      <c r="AU39" s="642"/>
      <c r="AV39" s="642"/>
      <c r="AW39" s="642"/>
      <c r="AX39" s="642"/>
      <c r="AY39" s="643"/>
      <c r="AZ39" s="608" t="s">
        <v>121</v>
      </c>
      <c r="BA39" s="609"/>
      <c r="BB39" s="609"/>
      <c r="BC39" s="609"/>
      <c r="BD39" s="621"/>
      <c r="BE39" s="621"/>
      <c r="BF39" s="644"/>
      <c r="BG39" s="605" t="s">
        <v>329</v>
      </c>
      <c r="BH39" s="606"/>
      <c r="BI39" s="606"/>
      <c r="BJ39" s="606"/>
      <c r="BK39" s="606"/>
      <c r="BL39" s="606"/>
      <c r="BM39" s="606"/>
      <c r="BN39" s="606"/>
      <c r="BO39" s="606"/>
      <c r="BP39" s="606"/>
      <c r="BQ39" s="606"/>
      <c r="BR39" s="606"/>
      <c r="BS39" s="606"/>
      <c r="BT39" s="606"/>
      <c r="BU39" s="607"/>
      <c r="BV39" s="608">
        <v>4064</v>
      </c>
      <c r="BW39" s="609"/>
      <c r="BX39" s="609"/>
      <c r="BY39" s="609"/>
      <c r="BZ39" s="609"/>
      <c r="CA39" s="609"/>
      <c r="CB39" s="645"/>
      <c r="CD39" s="605" t="s">
        <v>330</v>
      </c>
      <c r="CE39" s="606"/>
      <c r="CF39" s="606"/>
      <c r="CG39" s="606"/>
      <c r="CH39" s="606"/>
      <c r="CI39" s="606"/>
      <c r="CJ39" s="606"/>
      <c r="CK39" s="606"/>
      <c r="CL39" s="606"/>
      <c r="CM39" s="606"/>
      <c r="CN39" s="606"/>
      <c r="CO39" s="606"/>
      <c r="CP39" s="606"/>
      <c r="CQ39" s="607"/>
      <c r="CR39" s="608">
        <v>894105</v>
      </c>
      <c r="CS39" s="621"/>
      <c r="CT39" s="621"/>
      <c r="CU39" s="621"/>
      <c r="CV39" s="621"/>
      <c r="CW39" s="621"/>
      <c r="CX39" s="621"/>
      <c r="CY39" s="622"/>
      <c r="CZ39" s="611">
        <v>7.8</v>
      </c>
      <c r="DA39" s="623"/>
      <c r="DB39" s="623"/>
      <c r="DC39" s="624"/>
      <c r="DD39" s="614">
        <v>323337</v>
      </c>
      <c r="DE39" s="621"/>
      <c r="DF39" s="621"/>
      <c r="DG39" s="621"/>
      <c r="DH39" s="621"/>
      <c r="DI39" s="621"/>
      <c r="DJ39" s="621"/>
      <c r="DK39" s="622"/>
      <c r="DL39" s="614" t="s">
        <v>121</v>
      </c>
      <c r="DM39" s="621"/>
      <c r="DN39" s="621"/>
      <c r="DO39" s="621"/>
      <c r="DP39" s="621"/>
      <c r="DQ39" s="621"/>
      <c r="DR39" s="621"/>
      <c r="DS39" s="621"/>
      <c r="DT39" s="621"/>
      <c r="DU39" s="621"/>
      <c r="DV39" s="622"/>
      <c r="DW39" s="611" t="s">
        <v>121</v>
      </c>
      <c r="DX39" s="623"/>
      <c r="DY39" s="623"/>
      <c r="DZ39" s="623"/>
      <c r="EA39" s="623"/>
      <c r="EB39" s="623"/>
      <c r="EC39" s="635"/>
    </row>
    <row r="40" spans="2:133" ht="11.25" customHeight="1" x14ac:dyDescent="0.2">
      <c r="B40" s="605" t="s">
        <v>331</v>
      </c>
      <c r="C40" s="606"/>
      <c r="D40" s="606"/>
      <c r="E40" s="606"/>
      <c r="F40" s="606"/>
      <c r="G40" s="606"/>
      <c r="H40" s="606"/>
      <c r="I40" s="606"/>
      <c r="J40" s="606"/>
      <c r="K40" s="606"/>
      <c r="L40" s="606"/>
      <c r="M40" s="606"/>
      <c r="N40" s="606"/>
      <c r="O40" s="606"/>
      <c r="P40" s="606"/>
      <c r="Q40" s="607"/>
      <c r="R40" s="608">
        <v>18347</v>
      </c>
      <c r="S40" s="609"/>
      <c r="T40" s="609"/>
      <c r="U40" s="609"/>
      <c r="V40" s="609"/>
      <c r="W40" s="609"/>
      <c r="X40" s="609"/>
      <c r="Y40" s="610"/>
      <c r="Z40" s="646">
        <v>0.2</v>
      </c>
      <c r="AA40" s="646"/>
      <c r="AB40" s="646"/>
      <c r="AC40" s="646"/>
      <c r="AD40" s="647" t="s">
        <v>121</v>
      </c>
      <c r="AE40" s="647"/>
      <c r="AF40" s="647"/>
      <c r="AG40" s="647"/>
      <c r="AH40" s="647"/>
      <c r="AI40" s="647"/>
      <c r="AJ40" s="647"/>
      <c r="AK40" s="647"/>
      <c r="AL40" s="611" t="s">
        <v>121</v>
      </c>
      <c r="AM40" s="612"/>
      <c r="AN40" s="612"/>
      <c r="AO40" s="648"/>
      <c r="AQ40" s="641" t="s">
        <v>332</v>
      </c>
      <c r="AR40" s="642"/>
      <c r="AS40" s="642"/>
      <c r="AT40" s="642"/>
      <c r="AU40" s="642"/>
      <c r="AV40" s="642"/>
      <c r="AW40" s="642"/>
      <c r="AX40" s="642"/>
      <c r="AY40" s="643"/>
      <c r="AZ40" s="608" t="s">
        <v>121</v>
      </c>
      <c r="BA40" s="609"/>
      <c r="BB40" s="609"/>
      <c r="BC40" s="609"/>
      <c r="BD40" s="621"/>
      <c r="BE40" s="621"/>
      <c r="BF40" s="644"/>
      <c r="BG40" s="649" t="s">
        <v>333</v>
      </c>
      <c r="BH40" s="650"/>
      <c r="BI40" s="650"/>
      <c r="BJ40" s="650"/>
      <c r="BK40" s="650"/>
      <c r="BL40" s="202"/>
      <c r="BM40" s="606" t="s">
        <v>334</v>
      </c>
      <c r="BN40" s="606"/>
      <c r="BO40" s="606"/>
      <c r="BP40" s="606"/>
      <c r="BQ40" s="606"/>
      <c r="BR40" s="606"/>
      <c r="BS40" s="606"/>
      <c r="BT40" s="606"/>
      <c r="BU40" s="607"/>
      <c r="BV40" s="608">
        <v>93</v>
      </c>
      <c r="BW40" s="609"/>
      <c r="BX40" s="609"/>
      <c r="BY40" s="609"/>
      <c r="BZ40" s="609"/>
      <c r="CA40" s="609"/>
      <c r="CB40" s="645"/>
      <c r="CD40" s="605" t="s">
        <v>335</v>
      </c>
      <c r="CE40" s="606"/>
      <c r="CF40" s="606"/>
      <c r="CG40" s="606"/>
      <c r="CH40" s="606"/>
      <c r="CI40" s="606"/>
      <c r="CJ40" s="606"/>
      <c r="CK40" s="606"/>
      <c r="CL40" s="606"/>
      <c r="CM40" s="606"/>
      <c r="CN40" s="606"/>
      <c r="CO40" s="606"/>
      <c r="CP40" s="606"/>
      <c r="CQ40" s="607"/>
      <c r="CR40" s="608">
        <v>25000</v>
      </c>
      <c r="CS40" s="609"/>
      <c r="CT40" s="609"/>
      <c r="CU40" s="609"/>
      <c r="CV40" s="609"/>
      <c r="CW40" s="609"/>
      <c r="CX40" s="609"/>
      <c r="CY40" s="610"/>
      <c r="CZ40" s="611">
        <v>0.2</v>
      </c>
      <c r="DA40" s="623"/>
      <c r="DB40" s="623"/>
      <c r="DC40" s="624"/>
      <c r="DD40" s="614" t="s">
        <v>121</v>
      </c>
      <c r="DE40" s="609"/>
      <c r="DF40" s="609"/>
      <c r="DG40" s="609"/>
      <c r="DH40" s="609"/>
      <c r="DI40" s="609"/>
      <c r="DJ40" s="609"/>
      <c r="DK40" s="610"/>
      <c r="DL40" s="614" t="s">
        <v>121</v>
      </c>
      <c r="DM40" s="609"/>
      <c r="DN40" s="609"/>
      <c r="DO40" s="609"/>
      <c r="DP40" s="609"/>
      <c r="DQ40" s="609"/>
      <c r="DR40" s="609"/>
      <c r="DS40" s="609"/>
      <c r="DT40" s="609"/>
      <c r="DU40" s="609"/>
      <c r="DV40" s="610"/>
      <c r="DW40" s="611" t="s">
        <v>121</v>
      </c>
      <c r="DX40" s="623"/>
      <c r="DY40" s="623"/>
      <c r="DZ40" s="623"/>
      <c r="EA40" s="623"/>
      <c r="EB40" s="623"/>
      <c r="EC40" s="635"/>
    </row>
    <row r="41" spans="2:133" ht="11.25" customHeight="1" x14ac:dyDescent="0.2">
      <c r="B41" s="589" t="s">
        <v>336</v>
      </c>
      <c r="C41" s="590"/>
      <c r="D41" s="590"/>
      <c r="E41" s="590"/>
      <c r="F41" s="590"/>
      <c r="G41" s="590"/>
      <c r="H41" s="590"/>
      <c r="I41" s="590"/>
      <c r="J41" s="590"/>
      <c r="K41" s="590"/>
      <c r="L41" s="590"/>
      <c r="M41" s="590"/>
      <c r="N41" s="590"/>
      <c r="O41" s="590"/>
      <c r="P41" s="590"/>
      <c r="Q41" s="591"/>
      <c r="R41" s="592">
        <v>12132250</v>
      </c>
      <c r="S41" s="633"/>
      <c r="T41" s="633"/>
      <c r="U41" s="633"/>
      <c r="V41" s="633"/>
      <c r="W41" s="633"/>
      <c r="X41" s="633"/>
      <c r="Y41" s="636"/>
      <c r="Z41" s="637">
        <v>100</v>
      </c>
      <c r="AA41" s="637"/>
      <c r="AB41" s="637"/>
      <c r="AC41" s="637"/>
      <c r="AD41" s="638">
        <v>5414486</v>
      </c>
      <c r="AE41" s="638"/>
      <c r="AF41" s="638"/>
      <c r="AG41" s="638"/>
      <c r="AH41" s="638"/>
      <c r="AI41" s="638"/>
      <c r="AJ41" s="638"/>
      <c r="AK41" s="638"/>
      <c r="AL41" s="595">
        <v>100</v>
      </c>
      <c r="AM41" s="639"/>
      <c r="AN41" s="639"/>
      <c r="AO41" s="640"/>
      <c r="AQ41" s="641" t="s">
        <v>337</v>
      </c>
      <c r="AR41" s="642"/>
      <c r="AS41" s="642"/>
      <c r="AT41" s="642"/>
      <c r="AU41" s="642"/>
      <c r="AV41" s="642"/>
      <c r="AW41" s="642"/>
      <c r="AX41" s="642"/>
      <c r="AY41" s="643"/>
      <c r="AZ41" s="608">
        <v>191768</v>
      </c>
      <c r="BA41" s="609"/>
      <c r="BB41" s="609"/>
      <c r="BC41" s="609"/>
      <c r="BD41" s="621"/>
      <c r="BE41" s="621"/>
      <c r="BF41" s="644"/>
      <c r="BG41" s="649"/>
      <c r="BH41" s="650"/>
      <c r="BI41" s="650"/>
      <c r="BJ41" s="650"/>
      <c r="BK41" s="650"/>
      <c r="BL41" s="202"/>
      <c r="BM41" s="606" t="s">
        <v>338</v>
      </c>
      <c r="BN41" s="606"/>
      <c r="BO41" s="606"/>
      <c r="BP41" s="606"/>
      <c r="BQ41" s="606"/>
      <c r="BR41" s="606"/>
      <c r="BS41" s="606"/>
      <c r="BT41" s="606"/>
      <c r="BU41" s="607"/>
      <c r="BV41" s="608" t="s">
        <v>121</v>
      </c>
      <c r="BW41" s="609"/>
      <c r="BX41" s="609"/>
      <c r="BY41" s="609"/>
      <c r="BZ41" s="609"/>
      <c r="CA41" s="609"/>
      <c r="CB41" s="645"/>
      <c r="CD41" s="605" t="s">
        <v>339</v>
      </c>
      <c r="CE41" s="606"/>
      <c r="CF41" s="606"/>
      <c r="CG41" s="606"/>
      <c r="CH41" s="606"/>
      <c r="CI41" s="606"/>
      <c r="CJ41" s="606"/>
      <c r="CK41" s="606"/>
      <c r="CL41" s="606"/>
      <c r="CM41" s="606"/>
      <c r="CN41" s="606"/>
      <c r="CO41" s="606"/>
      <c r="CP41" s="606"/>
      <c r="CQ41" s="607"/>
      <c r="CR41" s="608" t="s">
        <v>121</v>
      </c>
      <c r="CS41" s="621"/>
      <c r="CT41" s="621"/>
      <c r="CU41" s="621"/>
      <c r="CV41" s="621"/>
      <c r="CW41" s="621"/>
      <c r="CX41" s="621"/>
      <c r="CY41" s="622"/>
      <c r="CZ41" s="611" t="s">
        <v>121</v>
      </c>
      <c r="DA41" s="623"/>
      <c r="DB41" s="623"/>
      <c r="DC41" s="624"/>
      <c r="DD41" s="614" t="s">
        <v>121</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2">
      <c r="AQ42" s="653" t="s">
        <v>340</v>
      </c>
      <c r="AR42" s="654"/>
      <c r="AS42" s="654"/>
      <c r="AT42" s="654"/>
      <c r="AU42" s="654"/>
      <c r="AV42" s="654"/>
      <c r="AW42" s="654"/>
      <c r="AX42" s="654"/>
      <c r="AY42" s="655"/>
      <c r="AZ42" s="592">
        <v>665718</v>
      </c>
      <c r="BA42" s="633"/>
      <c r="BB42" s="633"/>
      <c r="BC42" s="633"/>
      <c r="BD42" s="593"/>
      <c r="BE42" s="593"/>
      <c r="BF42" s="656"/>
      <c r="BG42" s="651"/>
      <c r="BH42" s="652"/>
      <c r="BI42" s="652"/>
      <c r="BJ42" s="652"/>
      <c r="BK42" s="652"/>
      <c r="BL42" s="203"/>
      <c r="BM42" s="590" t="s">
        <v>341</v>
      </c>
      <c r="BN42" s="590"/>
      <c r="BO42" s="590"/>
      <c r="BP42" s="590"/>
      <c r="BQ42" s="590"/>
      <c r="BR42" s="590"/>
      <c r="BS42" s="590"/>
      <c r="BT42" s="590"/>
      <c r="BU42" s="591"/>
      <c r="BV42" s="592">
        <v>400</v>
      </c>
      <c r="BW42" s="633"/>
      <c r="BX42" s="633"/>
      <c r="BY42" s="633"/>
      <c r="BZ42" s="633"/>
      <c r="CA42" s="633"/>
      <c r="CB42" s="634"/>
      <c r="CD42" s="605" t="s">
        <v>342</v>
      </c>
      <c r="CE42" s="606"/>
      <c r="CF42" s="606"/>
      <c r="CG42" s="606"/>
      <c r="CH42" s="606"/>
      <c r="CI42" s="606"/>
      <c r="CJ42" s="606"/>
      <c r="CK42" s="606"/>
      <c r="CL42" s="606"/>
      <c r="CM42" s="606"/>
      <c r="CN42" s="606"/>
      <c r="CO42" s="606"/>
      <c r="CP42" s="606"/>
      <c r="CQ42" s="607"/>
      <c r="CR42" s="608">
        <v>1270122</v>
      </c>
      <c r="CS42" s="621"/>
      <c r="CT42" s="621"/>
      <c r="CU42" s="621"/>
      <c r="CV42" s="621"/>
      <c r="CW42" s="621"/>
      <c r="CX42" s="621"/>
      <c r="CY42" s="622"/>
      <c r="CZ42" s="611">
        <v>11.1</v>
      </c>
      <c r="DA42" s="623"/>
      <c r="DB42" s="623"/>
      <c r="DC42" s="624"/>
      <c r="DD42" s="614">
        <v>270732</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2">
      <c r="B43" s="196" t="s">
        <v>343</v>
      </c>
      <c r="CD43" s="605" t="s">
        <v>344</v>
      </c>
      <c r="CE43" s="606"/>
      <c r="CF43" s="606"/>
      <c r="CG43" s="606"/>
      <c r="CH43" s="606"/>
      <c r="CI43" s="606"/>
      <c r="CJ43" s="606"/>
      <c r="CK43" s="606"/>
      <c r="CL43" s="606"/>
      <c r="CM43" s="606"/>
      <c r="CN43" s="606"/>
      <c r="CO43" s="606"/>
      <c r="CP43" s="606"/>
      <c r="CQ43" s="607"/>
      <c r="CR43" s="608">
        <v>31055</v>
      </c>
      <c r="CS43" s="621"/>
      <c r="CT43" s="621"/>
      <c r="CU43" s="621"/>
      <c r="CV43" s="621"/>
      <c r="CW43" s="621"/>
      <c r="CX43" s="621"/>
      <c r="CY43" s="622"/>
      <c r="CZ43" s="611">
        <v>0.3</v>
      </c>
      <c r="DA43" s="623"/>
      <c r="DB43" s="623"/>
      <c r="DC43" s="624"/>
      <c r="DD43" s="614">
        <v>31055</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2">
      <c r="B44" s="625" t="s">
        <v>345</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293</v>
      </c>
      <c r="CE44" s="628"/>
      <c r="CF44" s="605" t="s">
        <v>346</v>
      </c>
      <c r="CG44" s="606"/>
      <c r="CH44" s="606"/>
      <c r="CI44" s="606"/>
      <c r="CJ44" s="606"/>
      <c r="CK44" s="606"/>
      <c r="CL44" s="606"/>
      <c r="CM44" s="606"/>
      <c r="CN44" s="606"/>
      <c r="CO44" s="606"/>
      <c r="CP44" s="606"/>
      <c r="CQ44" s="607"/>
      <c r="CR44" s="608">
        <v>1250216</v>
      </c>
      <c r="CS44" s="609"/>
      <c r="CT44" s="609"/>
      <c r="CU44" s="609"/>
      <c r="CV44" s="609"/>
      <c r="CW44" s="609"/>
      <c r="CX44" s="609"/>
      <c r="CY44" s="610"/>
      <c r="CZ44" s="611">
        <v>10.9</v>
      </c>
      <c r="DA44" s="612"/>
      <c r="DB44" s="612"/>
      <c r="DC44" s="613"/>
      <c r="DD44" s="614">
        <v>262850</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2">
      <c r="B45" s="625" t="s">
        <v>347</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348</v>
      </c>
      <c r="CG45" s="606"/>
      <c r="CH45" s="606"/>
      <c r="CI45" s="606"/>
      <c r="CJ45" s="606"/>
      <c r="CK45" s="606"/>
      <c r="CL45" s="606"/>
      <c r="CM45" s="606"/>
      <c r="CN45" s="606"/>
      <c r="CO45" s="606"/>
      <c r="CP45" s="606"/>
      <c r="CQ45" s="607"/>
      <c r="CR45" s="608">
        <v>736676</v>
      </c>
      <c r="CS45" s="621"/>
      <c r="CT45" s="621"/>
      <c r="CU45" s="621"/>
      <c r="CV45" s="621"/>
      <c r="CW45" s="621"/>
      <c r="CX45" s="621"/>
      <c r="CY45" s="622"/>
      <c r="CZ45" s="611">
        <v>6.4</v>
      </c>
      <c r="DA45" s="623"/>
      <c r="DB45" s="623"/>
      <c r="DC45" s="624"/>
      <c r="DD45" s="614">
        <v>81066</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2">
      <c r="B46" s="207"/>
      <c r="CD46" s="629"/>
      <c r="CE46" s="630"/>
      <c r="CF46" s="605" t="s">
        <v>349</v>
      </c>
      <c r="CG46" s="606"/>
      <c r="CH46" s="606"/>
      <c r="CI46" s="606"/>
      <c r="CJ46" s="606"/>
      <c r="CK46" s="606"/>
      <c r="CL46" s="606"/>
      <c r="CM46" s="606"/>
      <c r="CN46" s="606"/>
      <c r="CO46" s="606"/>
      <c r="CP46" s="606"/>
      <c r="CQ46" s="607"/>
      <c r="CR46" s="608">
        <v>509183</v>
      </c>
      <c r="CS46" s="609"/>
      <c r="CT46" s="609"/>
      <c r="CU46" s="609"/>
      <c r="CV46" s="609"/>
      <c r="CW46" s="609"/>
      <c r="CX46" s="609"/>
      <c r="CY46" s="610"/>
      <c r="CZ46" s="611">
        <v>4.5</v>
      </c>
      <c r="DA46" s="612"/>
      <c r="DB46" s="612"/>
      <c r="DC46" s="613"/>
      <c r="DD46" s="614">
        <v>178519</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2">
      <c r="B47" s="207"/>
      <c r="CD47" s="629"/>
      <c r="CE47" s="630"/>
      <c r="CF47" s="605" t="s">
        <v>350</v>
      </c>
      <c r="CG47" s="606"/>
      <c r="CH47" s="606"/>
      <c r="CI47" s="606"/>
      <c r="CJ47" s="606"/>
      <c r="CK47" s="606"/>
      <c r="CL47" s="606"/>
      <c r="CM47" s="606"/>
      <c r="CN47" s="606"/>
      <c r="CO47" s="606"/>
      <c r="CP47" s="606"/>
      <c r="CQ47" s="607"/>
      <c r="CR47" s="608">
        <v>19906</v>
      </c>
      <c r="CS47" s="621"/>
      <c r="CT47" s="621"/>
      <c r="CU47" s="621"/>
      <c r="CV47" s="621"/>
      <c r="CW47" s="621"/>
      <c r="CX47" s="621"/>
      <c r="CY47" s="622"/>
      <c r="CZ47" s="611">
        <v>0.2</v>
      </c>
      <c r="DA47" s="623"/>
      <c r="DB47" s="623"/>
      <c r="DC47" s="624"/>
      <c r="DD47" s="614">
        <v>7882</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ht="11" x14ac:dyDescent="0.2">
      <c r="B48" s="207"/>
      <c r="CD48" s="631"/>
      <c r="CE48" s="632"/>
      <c r="CF48" s="605" t="s">
        <v>351</v>
      </c>
      <c r="CG48" s="606"/>
      <c r="CH48" s="606"/>
      <c r="CI48" s="606"/>
      <c r="CJ48" s="606"/>
      <c r="CK48" s="606"/>
      <c r="CL48" s="606"/>
      <c r="CM48" s="606"/>
      <c r="CN48" s="606"/>
      <c r="CO48" s="606"/>
      <c r="CP48" s="606"/>
      <c r="CQ48" s="607"/>
      <c r="CR48" s="608" t="s">
        <v>121</v>
      </c>
      <c r="CS48" s="609"/>
      <c r="CT48" s="609"/>
      <c r="CU48" s="609"/>
      <c r="CV48" s="609"/>
      <c r="CW48" s="609"/>
      <c r="CX48" s="609"/>
      <c r="CY48" s="610"/>
      <c r="CZ48" s="611" t="s">
        <v>121</v>
      </c>
      <c r="DA48" s="612"/>
      <c r="DB48" s="612"/>
      <c r="DC48" s="613"/>
      <c r="DD48" s="614" t="s">
        <v>121</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2">
      <c r="B49" s="207"/>
      <c r="CD49" s="589" t="s">
        <v>352</v>
      </c>
      <c r="CE49" s="590"/>
      <c r="CF49" s="590"/>
      <c r="CG49" s="590"/>
      <c r="CH49" s="590"/>
      <c r="CI49" s="590"/>
      <c r="CJ49" s="590"/>
      <c r="CK49" s="590"/>
      <c r="CL49" s="590"/>
      <c r="CM49" s="590"/>
      <c r="CN49" s="590"/>
      <c r="CO49" s="590"/>
      <c r="CP49" s="590"/>
      <c r="CQ49" s="591"/>
      <c r="CR49" s="592">
        <v>11428697</v>
      </c>
      <c r="CS49" s="593"/>
      <c r="CT49" s="593"/>
      <c r="CU49" s="593"/>
      <c r="CV49" s="593"/>
      <c r="CW49" s="593"/>
      <c r="CX49" s="593"/>
      <c r="CY49" s="594"/>
      <c r="CZ49" s="595">
        <v>100</v>
      </c>
      <c r="DA49" s="596"/>
      <c r="DB49" s="596"/>
      <c r="DC49" s="597"/>
      <c r="DD49" s="598">
        <v>6406898</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9phoF4Obja6hofaeZbRvQi1jAwkVsMD57NsEInrsJ0k/RAs/+sxus1yHc0EWHZyKzDesgqfO1SsMWzB8xrf8lQ==" saltValue="n56Cy6ZMd22fNG4dsHERu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6"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55" zoomScaleNormal="55" zoomScaleSheetLayoutView="70" workbookViewId="0"/>
  </sheetViews>
  <sheetFormatPr defaultColWidth="0" defaultRowHeight="13" zeroHeight="1" x14ac:dyDescent="0.2"/>
  <cols>
    <col min="1" max="130" width="2.81640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077" t="s">
        <v>353</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8" t="s">
        <v>354</v>
      </c>
      <c r="DK2" s="1079"/>
      <c r="DL2" s="1079"/>
      <c r="DM2" s="1079"/>
      <c r="DN2" s="1079"/>
      <c r="DO2" s="1080"/>
      <c r="DP2" s="210"/>
      <c r="DQ2" s="1078" t="s">
        <v>355</v>
      </c>
      <c r="DR2" s="1079"/>
      <c r="DS2" s="1079"/>
      <c r="DT2" s="1079"/>
      <c r="DU2" s="1079"/>
      <c r="DV2" s="1079"/>
      <c r="DW2" s="1079"/>
      <c r="DX2" s="1079"/>
      <c r="DY2" s="1079"/>
      <c r="DZ2" s="1080"/>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1046" t="s">
        <v>356</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14"/>
      <c r="BA4" s="214"/>
      <c r="BB4" s="214"/>
      <c r="BC4" s="214"/>
      <c r="BD4" s="214"/>
      <c r="BE4" s="215"/>
      <c r="BF4" s="215"/>
      <c r="BG4" s="215"/>
      <c r="BH4" s="215"/>
      <c r="BI4" s="215"/>
      <c r="BJ4" s="215"/>
      <c r="BK4" s="215"/>
      <c r="BL4" s="215"/>
      <c r="BM4" s="215"/>
      <c r="BN4" s="215"/>
      <c r="BO4" s="215"/>
      <c r="BP4" s="215"/>
      <c r="BQ4" s="717" t="s">
        <v>357</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7"/>
    </row>
    <row r="5" spans="1:131" s="218" customFormat="1" ht="26.25" customHeight="1" x14ac:dyDescent="0.2">
      <c r="A5" s="982" t="s">
        <v>358</v>
      </c>
      <c r="B5" s="983"/>
      <c r="C5" s="983"/>
      <c r="D5" s="983"/>
      <c r="E5" s="983"/>
      <c r="F5" s="983"/>
      <c r="G5" s="983"/>
      <c r="H5" s="983"/>
      <c r="I5" s="983"/>
      <c r="J5" s="983"/>
      <c r="K5" s="983"/>
      <c r="L5" s="983"/>
      <c r="M5" s="983"/>
      <c r="N5" s="983"/>
      <c r="O5" s="983"/>
      <c r="P5" s="984"/>
      <c r="Q5" s="988" t="s">
        <v>359</v>
      </c>
      <c r="R5" s="989"/>
      <c r="S5" s="989"/>
      <c r="T5" s="989"/>
      <c r="U5" s="990"/>
      <c r="V5" s="988" t="s">
        <v>360</v>
      </c>
      <c r="W5" s="989"/>
      <c r="X5" s="989"/>
      <c r="Y5" s="989"/>
      <c r="Z5" s="990"/>
      <c r="AA5" s="988" t="s">
        <v>361</v>
      </c>
      <c r="AB5" s="989"/>
      <c r="AC5" s="989"/>
      <c r="AD5" s="989"/>
      <c r="AE5" s="989"/>
      <c r="AF5" s="1081" t="s">
        <v>362</v>
      </c>
      <c r="AG5" s="989"/>
      <c r="AH5" s="989"/>
      <c r="AI5" s="989"/>
      <c r="AJ5" s="1002"/>
      <c r="AK5" s="989" t="s">
        <v>363</v>
      </c>
      <c r="AL5" s="989"/>
      <c r="AM5" s="989"/>
      <c r="AN5" s="989"/>
      <c r="AO5" s="990"/>
      <c r="AP5" s="988" t="s">
        <v>364</v>
      </c>
      <c r="AQ5" s="989"/>
      <c r="AR5" s="989"/>
      <c r="AS5" s="989"/>
      <c r="AT5" s="990"/>
      <c r="AU5" s="988" t="s">
        <v>365</v>
      </c>
      <c r="AV5" s="989"/>
      <c r="AW5" s="989"/>
      <c r="AX5" s="989"/>
      <c r="AY5" s="1002"/>
      <c r="AZ5" s="214"/>
      <c r="BA5" s="214"/>
      <c r="BB5" s="214"/>
      <c r="BC5" s="214"/>
      <c r="BD5" s="214"/>
      <c r="BE5" s="215"/>
      <c r="BF5" s="215"/>
      <c r="BG5" s="215"/>
      <c r="BH5" s="215"/>
      <c r="BI5" s="215"/>
      <c r="BJ5" s="215"/>
      <c r="BK5" s="215"/>
      <c r="BL5" s="215"/>
      <c r="BM5" s="215"/>
      <c r="BN5" s="215"/>
      <c r="BO5" s="215"/>
      <c r="BP5" s="215"/>
      <c r="BQ5" s="982" t="s">
        <v>366</v>
      </c>
      <c r="BR5" s="983"/>
      <c r="BS5" s="983"/>
      <c r="BT5" s="983"/>
      <c r="BU5" s="983"/>
      <c r="BV5" s="983"/>
      <c r="BW5" s="983"/>
      <c r="BX5" s="983"/>
      <c r="BY5" s="983"/>
      <c r="BZ5" s="983"/>
      <c r="CA5" s="983"/>
      <c r="CB5" s="983"/>
      <c r="CC5" s="983"/>
      <c r="CD5" s="983"/>
      <c r="CE5" s="983"/>
      <c r="CF5" s="983"/>
      <c r="CG5" s="984"/>
      <c r="CH5" s="988" t="s">
        <v>367</v>
      </c>
      <c r="CI5" s="989"/>
      <c r="CJ5" s="989"/>
      <c r="CK5" s="989"/>
      <c r="CL5" s="990"/>
      <c r="CM5" s="988" t="s">
        <v>368</v>
      </c>
      <c r="CN5" s="989"/>
      <c r="CO5" s="989"/>
      <c r="CP5" s="989"/>
      <c r="CQ5" s="990"/>
      <c r="CR5" s="988" t="s">
        <v>369</v>
      </c>
      <c r="CS5" s="989"/>
      <c r="CT5" s="989"/>
      <c r="CU5" s="989"/>
      <c r="CV5" s="990"/>
      <c r="CW5" s="988" t="s">
        <v>370</v>
      </c>
      <c r="CX5" s="989"/>
      <c r="CY5" s="989"/>
      <c r="CZ5" s="989"/>
      <c r="DA5" s="990"/>
      <c r="DB5" s="988" t="s">
        <v>371</v>
      </c>
      <c r="DC5" s="989"/>
      <c r="DD5" s="989"/>
      <c r="DE5" s="989"/>
      <c r="DF5" s="990"/>
      <c r="DG5" s="1071" t="s">
        <v>372</v>
      </c>
      <c r="DH5" s="1072"/>
      <c r="DI5" s="1072"/>
      <c r="DJ5" s="1072"/>
      <c r="DK5" s="1073"/>
      <c r="DL5" s="1071" t="s">
        <v>373</v>
      </c>
      <c r="DM5" s="1072"/>
      <c r="DN5" s="1072"/>
      <c r="DO5" s="1072"/>
      <c r="DP5" s="1073"/>
      <c r="DQ5" s="988" t="s">
        <v>374</v>
      </c>
      <c r="DR5" s="989"/>
      <c r="DS5" s="989"/>
      <c r="DT5" s="989"/>
      <c r="DU5" s="990"/>
      <c r="DV5" s="988" t="s">
        <v>365</v>
      </c>
      <c r="DW5" s="989"/>
      <c r="DX5" s="989"/>
      <c r="DY5" s="989"/>
      <c r="DZ5" s="1002"/>
      <c r="EA5" s="217"/>
    </row>
    <row r="6" spans="1:131" s="218" customFormat="1" ht="26.25" customHeight="1" thickBot="1" x14ac:dyDescent="0.25">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17"/>
    </row>
    <row r="7" spans="1:131" s="218" customFormat="1" ht="26.25" customHeight="1" thickTop="1" x14ac:dyDescent="0.2">
      <c r="A7" s="219">
        <v>1</v>
      </c>
      <c r="B7" s="1034" t="s">
        <v>375</v>
      </c>
      <c r="C7" s="1035"/>
      <c r="D7" s="1035"/>
      <c r="E7" s="1035"/>
      <c r="F7" s="1035"/>
      <c r="G7" s="1035"/>
      <c r="H7" s="1035"/>
      <c r="I7" s="1035"/>
      <c r="J7" s="1035"/>
      <c r="K7" s="1035"/>
      <c r="L7" s="1035"/>
      <c r="M7" s="1035"/>
      <c r="N7" s="1035"/>
      <c r="O7" s="1035"/>
      <c r="P7" s="1036"/>
      <c r="Q7" s="1089">
        <v>12132</v>
      </c>
      <c r="R7" s="1090"/>
      <c r="S7" s="1090"/>
      <c r="T7" s="1090"/>
      <c r="U7" s="1090"/>
      <c r="V7" s="1090">
        <v>11429</v>
      </c>
      <c r="W7" s="1090"/>
      <c r="X7" s="1090"/>
      <c r="Y7" s="1090"/>
      <c r="Z7" s="1090"/>
      <c r="AA7" s="1090">
        <v>704</v>
      </c>
      <c r="AB7" s="1090"/>
      <c r="AC7" s="1090"/>
      <c r="AD7" s="1090"/>
      <c r="AE7" s="1091"/>
      <c r="AF7" s="1092">
        <v>538</v>
      </c>
      <c r="AG7" s="1093"/>
      <c r="AH7" s="1093"/>
      <c r="AI7" s="1093"/>
      <c r="AJ7" s="1094"/>
      <c r="AK7" s="1095">
        <v>1000</v>
      </c>
      <c r="AL7" s="1096"/>
      <c r="AM7" s="1096"/>
      <c r="AN7" s="1096"/>
      <c r="AO7" s="1096"/>
      <c r="AP7" s="1096">
        <v>6903</v>
      </c>
      <c r="AQ7" s="1096"/>
      <c r="AR7" s="1096"/>
      <c r="AS7" s="1096"/>
      <c r="AT7" s="1096"/>
      <c r="AU7" s="1097"/>
      <c r="AV7" s="1097"/>
      <c r="AW7" s="1097"/>
      <c r="AX7" s="1097"/>
      <c r="AY7" s="1098"/>
      <c r="AZ7" s="214"/>
      <c r="BA7" s="214"/>
      <c r="BB7" s="214"/>
      <c r="BC7" s="214"/>
      <c r="BD7" s="214"/>
      <c r="BE7" s="215"/>
      <c r="BF7" s="215"/>
      <c r="BG7" s="215"/>
      <c r="BH7" s="215"/>
      <c r="BI7" s="215"/>
      <c r="BJ7" s="215"/>
      <c r="BK7" s="215"/>
      <c r="BL7" s="215"/>
      <c r="BM7" s="215"/>
      <c r="BN7" s="215"/>
      <c r="BO7" s="215"/>
      <c r="BP7" s="215"/>
      <c r="BQ7" s="219">
        <v>1</v>
      </c>
      <c r="BR7" s="220"/>
      <c r="BS7" s="1086" t="s">
        <v>547</v>
      </c>
      <c r="BT7" s="1087"/>
      <c r="BU7" s="1087"/>
      <c r="BV7" s="1087"/>
      <c r="BW7" s="1087"/>
      <c r="BX7" s="1087"/>
      <c r="BY7" s="1087"/>
      <c r="BZ7" s="1087"/>
      <c r="CA7" s="1087"/>
      <c r="CB7" s="1087"/>
      <c r="CC7" s="1087"/>
      <c r="CD7" s="1087"/>
      <c r="CE7" s="1087"/>
      <c r="CF7" s="1087"/>
      <c r="CG7" s="1099"/>
      <c r="CH7" s="1083">
        <v>15</v>
      </c>
      <c r="CI7" s="1084"/>
      <c r="CJ7" s="1084"/>
      <c r="CK7" s="1084"/>
      <c r="CL7" s="1085"/>
      <c r="CM7" s="1083">
        <v>173</v>
      </c>
      <c r="CN7" s="1084"/>
      <c r="CO7" s="1084"/>
      <c r="CP7" s="1084"/>
      <c r="CQ7" s="1085"/>
      <c r="CR7" s="1083">
        <v>5</v>
      </c>
      <c r="CS7" s="1084"/>
      <c r="CT7" s="1084"/>
      <c r="CU7" s="1084"/>
      <c r="CV7" s="1085"/>
      <c r="CW7" s="1083" t="s">
        <v>559</v>
      </c>
      <c r="CX7" s="1084"/>
      <c r="CY7" s="1084"/>
      <c r="CZ7" s="1084"/>
      <c r="DA7" s="1085"/>
      <c r="DB7" s="1083" t="s">
        <v>559</v>
      </c>
      <c r="DC7" s="1084"/>
      <c r="DD7" s="1084"/>
      <c r="DE7" s="1084"/>
      <c r="DF7" s="1085"/>
      <c r="DG7" s="1083" t="s">
        <v>559</v>
      </c>
      <c r="DH7" s="1084"/>
      <c r="DI7" s="1084"/>
      <c r="DJ7" s="1084"/>
      <c r="DK7" s="1085"/>
      <c r="DL7" s="1083" t="s">
        <v>559</v>
      </c>
      <c r="DM7" s="1084"/>
      <c r="DN7" s="1084"/>
      <c r="DO7" s="1084"/>
      <c r="DP7" s="1085"/>
      <c r="DQ7" s="1083" t="s">
        <v>559</v>
      </c>
      <c r="DR7" s="1084"/>
      <c r="DS7" s="1084"/>
      <c r="DT7" s="1084"/>
      <c r="DU7" s="1085"/>
      <c r="DV7" s="1086"/>
      <c r="DW7" s="1087"/>
      <c r="DX7" s="1087"/>
      <c r="DY7" s="1087"/>
      <c r="DZ7" s="1088"/>
      <c r="EA7" s="217"/>
    </row>
    <row r="8" spans="1:131" s="218" customFormat="1" ht="26.25" customHeight="1" x14ac:dyDescent="0.2">
      <c r="A8" s="221">
        <v>2</v>
      </c>
      <c r="B8" s="1017"/>
      <c r="C8" s="1018"/>
      <c r="D8" s="1018"/>
      <c r="E8" s="1018"/>
      <c r="F8" s="1018"/>
      <c r="G8" s="1018"/>
      <c r="H8" s="1018"/>
      <c r="I8" s="1018"/>
      <c r="J8" s="1018"/>
      <c r="K8" s="1018"/>
      <c r="L8" s="1018"/>
      <c r="M8" s="1018"/>
      <c r="N8" s="1018"/>
      <c r="O8" s="1018"/>
      <c r="P8" s="1019"/>
      <c r="Q8" s="1025"/>
      <c r="R8" s="1026"/>
      <c r="S8" s="1026"/>
      <c r="T8" s="1026"/>
      <c r="U8" s="1026"/>
      <c r="V8" s="1026"/>
      <c r="W8" s="1026"/>
      <c r="X8" s="1026"/>
      <c r="Y8" s="1026"/>
      <c r="Z8" s="1026"/>
      <c r="AA8" s="1026"/>
      <c r="AB8" s="1026"/>
      <c r="AC8" s="1026"/>
      <c r="AD8" s="1026"/>
      <c r="AE8" s="1027"/>
      <c r="AF8" s="1022"/>
      <c r="AG8" s="1023"/>
      <c r="AH8" s="1023"/>
      <c r="AI8" s="1023"/>
      <c r="AJ8" s="1024"/>
      <c r="AK8" s="1067"/>
      <c r="AL8" s="1068"/>
      <c r="AM8" s="1068"/>
      <c r="AN8" s="1068"/>
      <c r="AO8" s="1068"/>
      <c r="AP8" s="1068"/>
      <c r="AQ8" s="1068"/>
      <c r="AR8" s="1068"/>
      <c r="AS8" s="1068"/>
      <c r="AT8" s="1068"/>
      <c r="AU8" s="1069"/>
      <c r="AV8" s="1069"/>
      <c r="AW8" s="1069"/>
      <c r="AX8" s="1069"/>
      <c r="AY8" s="1070"/>
      <c r="AZ8" s="214"/>
      <c r="BA8" s="214"/>
      <c r="BB8" s="214"/>
      <c r="BC8" s="214"/>
      <c r="BD8" s="214"/>
      <c r="BE8" s="215"/>
      <c r="BF8" s="215"/>
      <c r="BG8" s="215"/>
      <c r="BH8" s="215"/>
      <c r="BI8" s="215"/>
      <c r="BJ8" s="215"/>
      <c r="BK8" s="215"/>
      <c r="BL8" s="215"/>
      <c r="BM8" s="215"/>
      <c r="BN8" s="215"/>
      <c r="BO8" s="215"/>
      <c r="BP8" s="215"/>
      <c r="BQ8" s="221">
        <v>2</v>
      </c>
      <c r="BR8" s="222"/>
      <c r="BS8" s="979"/>
      <c r="BT8" s="980"/>
      <c r="BU8" s="980"/>
      <c r="BV8" s="980"/>
      <c r="BW8" s="980"/>
      <c r="BX8" s="980"/>
      <c r="BY8" s="980"/>
      <c r="BZ8" s="980"/>
      <c r="CA8" s="980"/>
      <c r="CB8" s="980"/>
      <c r="CC8" s="980"/>
      <c r="CD8" s="980"/>
      <c r="CE8" s="980"/>
      <c r="CF8" s="980"/>
      <c r="CG8" s="1001"/>
      <c r="CH8" s="976"/>
      <c r="CI8" s="977"/>
      <c r="CJ8" s="977"/>
      <c r="CK8" s="977"/>
      <c r="CL8" s="978"/>
      <c r="CM8" s="976"/>
      <c r="CN8" s="977"/>
      <c r="CO8" s="977"/>
      <c r="CP8" s="977"/>
      <c r="CQ8" s="978"/>
      <c r="CR8" s="976"/>
      <c r="CS8" s="977"/>
      <c r="CT8" s="977"/>
      <c r="CU8" s="977"/>
      <c r="CV8" s="978"/>
      <c r="CW8" s="976"/>
      <c r="CX8" s="977"/>
      <c r="CY8" s="977"/>
      <c r="CZ8" s="977"/>
      <c r="DA8" s="978"/>
      <c r="DB8" s="976"/>
      <c r="DC8" s="977"/>
      <c r="DD8" s="977"/>
      <c r="DE8" s="977"/>
      <c r="DF8" s="978"/>
      <c r="DG8" s="976"/>
      <c r="DH8" s="977"/>
      <c r="DI8" s="977"/>
      <c r="DJ8" s="977"/>
      <c r="DK8" s="978"/>
      <c r="DL8" s="976"/>
      <c r="DM8" s="977"/>
      <c r="DN8" s="977"/>
      <c r="DO8" s="977"/>
      <c r="DP8" s="978"/>
      <c r="DQ8" s="976"/>
      <c r="DR8" s="977"/>
      <c r="DS8" s="977"/>
      <c r="DT8" s="977"/>
      <c r="DU8" s="978"/>
      <c r="DV8" s="979"/>
      <c r="DW8" s="980"/>
      <c r="DX8" s="980"/>
      <c r="DY8" s="980"/>
      <c r="DZ8" s="981"/>
      <c r="EA8" s="217"/>
    </row>
    <row r="9" spans="1:131" s="218" customFormat="1" ht="26.25" customHeight="1" x14ac:dyDescent="0.2">
      <c r="A9" s="221">
        <v>3</v>
      </c>
      <c r="B9" s="1017"/>
      <c r="C9" s="1018"/>
      <c r="D9" s="1018"/>
      <c r="E9" s="1018"/>
      <c r="F9" s="1018"/>
      <c r="G9" s="1018"/>
      <c r="H9" s="1018"/>
      <c r="I9" s="1018"/>
      <c r="J9" s="1018"/>
      <c r="K9" s="1018"/>
      <c r="L9" s="1018"/>
      <c r="M9" s="1018"/>
      <c r="N9" s="1018"/>
      <c r="O9" s="1018"/>
      <c r="P9" s="1019"/>
      <c r="Q9" s="1025"/>
      <c r="R9" s="1026"/>
      <c r="S9" s="1026"/>
      <c r="T9" s="1026"/>
      <c r="U9" s="1026"/>
      <c r="V9" s="1026"/>
      <c r="W9" s="1026"/>
      <c r="X9" s="1026"/>
      <c r="Y9" s="1026"/>
      <c r="Z9" s="1026"/>
      <c r="AA9" s="1026"/>
      <c r="AB9" s="1026"/>
      <c r="AC9" s="1026"/>
      <c r="AD9" s="1026"/>
      <c r="AE9" s="1027"/>
      <c r="AF9" s="1022"/>
      <c r="AG9" s="1023"/>
      <c r="AH9" s="1023"/>
      <c r="AI9" s="1023"/>
      <c r="AJ9" s="1024"/>
      <c r="AK9" s="1067"/>
      <c r="AL9" s="1068"/>
      <c r="AM9" s="1068"/>
      <c r="AN9" s="1068"/>
      <c r="AO9" s="1068"/>
      <c r="AP9" s="1068"/>
      <c r="AQ9" s="1068"/>
      <c r="AR9" s="1068"/>
      <c r="AS9" s="1068"/>
      <c r="AT9" s="1068"/>
      <c r="AU9" s="1069"/>
      <c r="AV9" s="1069"/>
      <c r="AW9" s="1069"/>
      <c r="AX9" s="1069"/>
      <c r="AY9" s="1070"/>
      <c r="AZ9" s="214"/>
      <c r="BA9" s="214"/>
      <c r="BB9" s="214"/>
      <c r="BC9" s="214"/>
      <c r="BD9" s="214"/>
      <c r="BE9" s="215"/>
      <c r="BF9" s="215"/>
      <c r="BG9" s="215"/>
      <c r="BH9" s="215"/>
      <c r="BI9" s="215"/>
      <c r="BJ9" s="215"/>
      <c r="BK9" s="215"/>
      <c r="BL9" s="215"/>
      <c r="BM9" s="215"/>
      <c r="BN9" s="215"/>
      <c r="BO9" s="215"/>
      <c r="BP9" s="215"/>
      <c r="BQ9" s="221">
        <v>3</v>
      </c>
      <c r="BR9" s="222"/>
      <c r="BS9" s="979"/>
      <c r="BT9" s="980"/>
      <c r="BU9" s="980"/>
      <c r="BV9" s="980"/>
      <c r="BW9" s="980"/>
      <c r="BX9" s="980"/>
      <c r="BY9" s="980"/>
      <c r="BZ9" s="980"/>
      <c r="CA9" s="980"/>
      <c r="CB9" s="980"/>
      <c r="CC9" s="980"/>
      <c r="CD9" s="980"/>
      <c r="CE9" s="980"/>
      <c r="CF9" s="980"/>
      <c r="CG9" s="1001"/>
      <c r="CH9" s="976"/>
      <c r="CI9" s="977"/>
      <c r="CJ9" s="977"/>
      <c r="CK9" s="977"/>
      <c r="CL9" s="978"/>
      <c r="CM9" s="976"/>
      <c r="CN9" s="977"/>
      <c r="CO9" s="977"/>
      <c r="CP9" s="977"/>
      <c r="CQ9" s="978"/>
      <c r="CR9" s="976"/>
      <c r="CS9" s="977"/>
      <c r="CT9" s="977"/>
      <c r="CU9" s="977"/>
      <c r="CV9" s="978"/>
      <c r="CW9" s="976"/>
      <c r="CX9" s="977"/>
      <c r="CY9" s="977"/>
      <c r="CZ9" s="977"/>
      <c r="DA9" s="978"/>
      <c r="DB9" s="976"/>
      <c r="DC9" s="977"/>
      <c r="DD9" s="977"/>
      <c r="DE9" s="977"/>
      <c r="DF9" s="978"/>
      <c r="DG9" s="976"/>
      <c r="DH9" s="977"/>
      <c r="DI9" s="977"/>
      <c r="DJ9" s="977"/>
      <c r="DK9" s="978"/>
      <c r="DL9" s="976"/>
      <c r="DM9" s="977"/>
      <c r="DN9" s="977"/>
      <c r="DO9" s="977"/>
      <c r="DP9" s="978"/>
      <c r="DQ9" s="976"/>
      <c r="DR9" s="977"/>
      <c r="DS9" s="977"/>
      <c r="DT9" s="977"/>
      <c r="DU9" s="978"/>
      <c r="DV9" s="979"/>
      <c r="DW9" s="980"/>
      <c r="DX9" s="980"/>
      <c r="DY9" s="980"/>
      <c r="DZ9" s="981"/>
      <c r="EA9" s="217"/>
    </row>
    <row r="10" spans="1:131" s="218" customFormat="1" ht="26.25" customHeight="1" x14ac:dyDescent="0.2">
      <c r="A10" s="221">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7"/>
      <c r="AL10" s="1068"/>
      <c r="AM10" s="1068"/>
      <c r="AN10" s="1068"/>
      <c r="AO10" s="1068"/>
      <c r="AP10" s="1068"/>
      <c r="AQ10" s="1068"/>
      <c r="AR10" s="1068"/>
      <c r="AS10" s="1068"/>
      <c r="AT10" s="1068"/>
      <c r="AU10" s="1069"/>
      <c r="AV10" s="1069"/>
      <c r="AW10" s="1069"/>
      <c r="AX10" s="1069"/>
      <c r="AY10" s="1070"/>
      <c r="AZ10" s="214"/>
      <c r="BA10" s="214"/>
      <c r="BB10" s="214"/>
      <c r="BC10" s="214"/>
      <c r="BD10" s="214"/>
      <c r="BE10" s="215"/>
      <c r="BF10" s="215"/>
      <c r="BG10" s="215"/>
      <c r="BH10" s="215"/>
      <c r="BI10" s="215"/>
      <c r="BJ10" s="215"/>
      <c r="BK10" s="215"/>
      <c r="BL10" s="215"/>
      <c r="BM10" s="215"/>
      <c r="BN10" s="215"/>
      <c r="BO10" s="215"/>
      <c r="BP10" s="215"/>
      <c r="BQ10" s="221">
        <v>4</v>
      </c>
      <c r="BR10" s="222"/>
      <c r="BS10" s="979"/>
      <c r="BT10" s="980"/>
      <c r="BU10" s="980"/>
      <c r="BV10" s="980"/>
      <c r="BW10" s="980"/>
      <c r="BX10" s="980"/>
      <c r="BY10" s="980"/>
      <c r="BZ10" s="980"/>
      <c r="CA10" s="980"/>
      <c r="CB10" s="980"/>
      <c r="CC10" s="980"/>
      <c r="CD10" s="980"/>
      <c r="CE10" s="980"/>
      <c r="CF10" s="980"/>
      <c r="CG10" s="1001"/>
      <c r="CH10" s="976"/>
      <c r="CI10" s="977"/>
      <c r="CJ10" s="977"/>
      <c r="CK10" s="977"/>
      <c r="CL10" s="978"/>
      <c r="CM10" s="976"/>
      <c r="CN10" s="977"/>
      <c r="CO10" s="977"/>
      <c r="CP10" s="977"/>
      <c r="CQ10" s="978"/>
      <c r="CR10" s="976"/>
      <c r="CS10" s="977"/>
      <c r="CT10" s="977"/>
      <c r="CU10" s="977"/>
      <c r="CV10" s="978"/>
      <c r="CW10" s="976"/>
      <c r="CX10" s="977"/>
      <c r="CY10" s="977"/>
      <c r="CZ10" s="977"/>
      <c r="DA10" s="978"/>
      <c r="DB10" s="976"/>
      <c r="DC10" s="977"/>
      <c r="DD10" s="977"/>
      <c r="DE10" s="977"/>
      <c r="DF10" s="978"/>
      <c r="DG10" s="976"/>
      <c r="DH10" s="977"/>
      <c r="DI10" s="977"/>
      <c r="DJ10" s="977"/>
      <c r="DK10" s="978"/>
      <c r="DL10" s="976"/>
      <c r="DM10" s="977"/>
      <c r="DN10" s="977"/>
      <c r="DO10" s="977"/>
      <c r="DP10" s="978"/>
      <c r="DQ10" s="976"/>
      <c r="DR10" s="977"/>
      <c r="DS10" s="977"/>
      <c r="DT10" s="977"/>
      <c r="DU10" s="978"/>
      <c r="DV10" s="979"/>
      <c r="DW10" s="980"/>
      <c r="DX10" s="980"/>
      <c r="DY10" s="980"/>
      <c r="DZ10" s="981"/>
      <c r="EA10" s="217"/>
    </row>
    <row r="11" spans="1:131" s="218" customFormat="1" ht="26.25" customHeight="1" x14ac:dyDescent="0.2">
      <c r="A11" s="221">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14"/>
      <c r="BA11" s="214"/>
      <c r="BB11" s="214"/>
      <c r="BC11" s="214"/>
      <c r="BD11" s="214"/>
      <c r="BE11" s="215"/>
      <c r="BF11" s="215"/>
      <c r="BG11" s="215"/>
      <c r="BH11" s="215"/>
      <c r="BI11" s="215"/>
      <c r="BJ11" s="215"/>
      <c r="BK11" s="215"/>
      <c r="BL11" s="215"/>
      <c r="BM11" s="215"/>
      <c r="BN11" s="215"/>
      <c r="BO11" s="215"/>
      <c r="BP11" s="215"/>
      <c r="BQ11" s="221">
        <v>5</v>
      </c>
      <c r="BR11" s="222"/>
      <c r="BS11" s="979"/>
      <c r="BT11" s="980"/>
      <c r="BU11" s="980"/>
      <c r="BV11" s="980"/>
      <c r="BW11" s="980"/>
      <c r="BX11" s="980"/>
      <c r="BY11" s="980"/>
      <c r="BZ11" s="980"/>
      <c r="CA11" s="980"/>
      <c r="CB11" s="980"/>
      <c r="CC11" s="980"/>
      <c r="CD11" s="980"/>
      <c r="CE11" s="980"/>
      <c r="CF11" s="980"/>
      <c r="CG11" s="1001"/>
      <c r="CH11" s="976"/>
      <c r="CI11" s="977"/>
      <c r="CJ11" s="977"/>
      <c r="CK11" s="977"/>
      <c r="CL11" s="978"/>
      <c r="CM11" s="976"/>
      <c r="CN11" s="977"/>
      <c r="CO11" s="977"/>
      <c r="CP11" s="977"/>
      <c r="CQ11" s="978"/>
      <c r="CR11" s="976"/>
      <c r="CS11" s="977"/>
      <c r="CT11" s="977"/>
      <c r="CU11" s="977"/>
      <c r="CV11" s="978"/>
      <c r="CW11" s="976"/>
      <c r="CX11" s="977"/>
      <c r="CY11" s="977"/>
      <c r="CZ11" s="977"/>
      <c r="DA11" s="978"/>
      <c r="DB11" s="976"/>
      <c r="DC11" s="977"/>
      <c r="DD11" s="977"/>
      <c r="DE11" s="977"/>
      <c r="DF11" s="978"/>
      <c r="DG11" s="976"/>
      <c r="DH11" s="977"/>
      <c r="DI11" s="977"/>
      <c r="DJ11" s="977"/>
      <c r="DK11" s="978"/>
      <c r="DL11" s="976"/>
      <c r="DM11" s="977"/>
      <c r="DN11" s="977"/>
      <c r="DO11" s="977"/>
      <c r="DP11" s="978"/>
      <c r="DQ11" s="976"/>
      <c r="DR11" s="977"/>
      <c r="DS11" s="977"/>
      <c r="DT11" s="977"/>
      <c r="DU11" s="978"/>
      <c r="DV11" s="979"/>
      <c r="DW11" s="980"/>
      <c r="DX11" s="980"/>
      <c r="DY11" s="980"/>
      <c r="DZ11" s="981"/>
      <c r="EA11" s="217"/>
    </row>
    <row r="12" spans="1:131" s="218" customFormat="1" ht="26.25" customHeight="1" x14ac:dyDescent="0.2">
      <c r="A12" s="221">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14"/>
      <c r="BA12" s="214"/>
      <c r="BB12" s="214"/>
      <c r="BC12" s="214"/>
      <c r="BD12" s="214"/>
      <c r="BE12" s="215"/>
      <c r="BF12" s="215"/>
      <c r="BG12" s="215"/>
      <c r="BH12" s="215"/>
      <c r="BI12" s="215"/>
      <c r="BJ12" s="215"/>
      <c r="BK12" s="215"/>
      <c r="BL12" s="215"/>
      <c r="BM12" s="215"/>
      <c r="BN12" s="215"/>
      <c r="BO12" s="215"/>
      <c r="BP12" s="215"/>
      <c r="BQ12" s="221">
        <v>6</v>
      </c>
      <c r="BR12" s="222"/>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17"/>
    </row>
    <row r="13" spans="1:131" s="218" customFormat="1" ht="26.25" customHeight="1" x14ac:dyDescent="0.2">
      <c r="A13" s="221">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14"/>
      <c r="BA13" s="214"/>
      <c r="BB13" s="214"/>
      <c r="BC13" s="214"/>
      <c r="BD13" s="214"/>
      <c r="BE13" s="215"/>
      <c r="BF13" s="215"/>
      <c r="BG13" s="215"/>
      <c r="BH13" s="215"/>
      <c r="BI13" s="215"/>
      <c r="BJ13" s="215"/>
      <c r="BK13" s="215"/>
      <c r="BL13" s="215"/>
      <c r="BM13" s="215"/>
      <c r="BN13" s="215"/>
      <c r="BO13" s="215"/>
      <c r="BP13" s="215"/>
      <c r="BQ13" s="221">
        <v>7</v>
      </c>
      <c r="BR13" s="222"/>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17"/>
    </row>
    <row r="14" spans="1:131" s="218" customFormat="1" ht="26.25" customHeight="1" x14ac:dyDescent="0.2">
      <c r="A14" s="221">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14"/>
      <c r="BA14" s="214"/>
      <c r="BB14" s="214"/>
      <c r="BC14" s="214"/>
      <c r="BD14" s="214"/>
      <c r="BE14" s="215"/>
      <c r="BF14" s="215"/>
      <c r="BG14" s="215"/>
      <c r="BH14" s="215"/>
      <c r="BI14" s="215"/>
      <c r="BJ14" s="215"/>
      <c r="BK14" s="215"/>
      <c r="BL14" s="215"/>
      <c r="BM14" s="215"/>
      <c r="BN14" s="215"/>
      <c r="BO14" s="215"/>
      <c r="BP14" s="215"/>
      <c r="BQ14" s="221">
        <v>8</v>
      </c>
      <c r="BR14" s="222"/>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17"/>
    </row>
    <row r="15" spans="1:131" s="218" customFormat="1" ht="26.25" customHeight="1" x14ac:dyDescent="0.2">
      <c r="A15" s="221">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14"/>
      <c r="BA15" s="214"/>
      <c r="BB15" s="214"/>
      <c r="BC15" s="214"/>
      <c r="BD15" s="214"/>
      <c r="BE15" s="215"/>
      <c r="BF15" s="215"/>
      <c r="BG15" s="215"/>
      <c r="BH15" s="215"/>
      <c r="BI15" s="215"/>
      <c r="BJ15" s="215"/>
      <c r="BK15" s="215"/>
      <c r="BL15" s="215"/>
      <c r="BM15" s="215"/>
      <c r="BN15" s="215"/>
      <c r="BO15" s="215"/>
      <c r="BP15" s="215"/>
      <c r="BQ15" s="221">
        <v>9</v>
      </c>
      <c r="BR15" s="222"/>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17"/>
    </row>
    <row r="16" spans="1:131" s="218" customFormat="1" ht="26.25" customHeight="1" x14ac:dyDescent="0.2">
      <c r="A16" s="221">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14"/>
      <c r="BA16" s="214"/>
      <c r="BB16" s="214"/>
      <c r="BC16" s="214"/>
      <c r="BD16" s="214"/>
      <c r="BE16" s="215"/>
      <c r="BF16" s="215"/>
      <c r="BG16" s="215"/>
      <c r="BH16" s="215"/>
      <c r="BI16" s="215"/>
      <c r="BJ16" s="215"/>
      <c r="BK16" s="215"/>
      <c r="BL16" s="215"/>
      <c r="BM16" s="215"/>
      <c r="BN16" s="215"/>
      <c r="BO16" s="215"/>
      <c r="BP16" s="215"/>
      <c r="BQ16" s="221">
        <v>10</v>
      </c>
      <c r="BR16" s="222"/>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7"/>
    </row>
    <row r="17" spans="1:131" s="218" customFormat="1" ht="26.25" customHeight="1" x14ac:dyDescent="0.2">
      <c r="A17" s="221">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14"/>
      <c r="BA17" s="214"/>
      <c r="BB17" s="214"/>
      <c r="BC17" s="214"/>
      <c r="BD17" s="214"/>
      <c r="BE17" s="215"/>
      <c r="BF17" s="215"/>
      <c r="BG17" s="215"/>
      <c r="BH17" s="215"/>
      <c r="BI17" s="215"/>
      <c r="BJ17" s="215"/>
      <c r="BK17" s="215"/>
      <c r="BL17" s="215"/>
      <c r="BM17" s="215"/>
      <c r="BN17" s="215"/>
      <c r="BO17" s="215"/>
      <c r="BP17" s="215"/>
      <c r="BQ17" s="221">
        <v>11</v>
      </c>
      <c r="BR17" s="222"/>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7"/>
    </row>
    <row r="18" spans="1:131" s="218" customFormat="1" ht="26.25" customHeight="1" x14ac:dyDescent="0.2">
      <c r="A18" s="221">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14"/>
      <c r="BA18" s="214"/>
      <c r="BB18" s="214"/>
      <c r="BC18" s="214"/>
      <c r="BD18" s="214"/>
      <c r="BE18" s="215"/>
      <c r="BF18" s="215"/>
      <c r="BG18" s="215"/>
      <c r="BH18" s="215"/>
      <c r="BI18" s="215"/>
      <c r="BJ18" s="215"/>
      <c r="BK18" s="215"/>
      <c r="BL18" s="215"/>
      <c r="BM18" s="215"/>
      <c r="BN18" s="215"/>
      <c r="BO18" s="215"/>
      <c r="BP18" s="215"/>
      <c r="BQ18" s="221">
        <v>12</v>
      </c>
      <c r="BR18" s="222"/>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7"/>
    </row>
    <row r="19" spans="1:131" s="218" customFormat="1" ht="26.25" customHeight="1" x14ac:dyDescent="0.2">
      <c r="A19" s="221">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14"/>
      <c r="BA19" s="214"/>
      <c r="BB19" s="214"/>
      <c r="BC19" s="214"/>
      <c r="BD19" s="214"/>
      <c r="BE19" s="215"/>
      <c r="BF19" s="215"/>
      <c r="BG19" s="215"/>
      <c r="BH19" s="215"/>
      <c r="BI19" s="215"/>
      <c r="BJ19" s="215"/>
      <c r="BK19" s="215"/>
      <c r="BL19" s="215"/>
      <c r="BM19" s="215"/>
      <c r="BN19" s="215"/>
      <c r="BO19" s="215"/>
      <c r="BP19" s="215"/>
      <c r="BQ19" s="221">
        <v>13</v>
      </c>
      <c r="BR19" s="222"/>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7"/>
    </row>
    <row r="20" spans="1:131" s="218" customFormat="1" ht="26.25" customHeight="1" x14ac:dyDescent="0.2">
      <c r="A20" s="221">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14"/>
      <c r="BA20" s="214"/>
      <c r="BB20" s="214"/>
      <c r="BC20" s="214"/>
      <c r="BD20" s="214"/>
      <c r="BE20" s="215"/>
      <c r="BF20" s="215"/>
      <c r="BG20" s="215"/>
      <c r="BH20" s="215"/>
      <c r="BI20" s="215"/>
      <c r="BJ20" s="215"/>
      <c r="BK20" s="215"/>
      <c r="BL20" s="215"/>
      <c r="BM20" s="215"/>
      <c r="BN20" s="215"/>
      <c r="BO20" s="215"/>
      <c r="BP20" s="215"/>
      <c r="BQ20" s="221">
        <v>14</v>
      </c>
      <c r="BR20" s="222"/>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7"/>
    </row>
    <row r="21" spans="1:131" s="218" customFormat="1" ht="26.25" customHeight="1" thickBot="1" x14ac:dyDescent="0.25">
      <c r="A21" s="221">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14"/>
      <c r="BA21" s="214"/>
      <c r="BB21" s="214"/>
      <c r="BC21" s="214"/>
      <c r="BD21" s="214"/>
      <c r="BE21" s="215"/>
      <c r="BF21" s="215"/>
      <c r="BG21" s="215"/>
      <c r="BH21" s="215"/>
      <c r="BI21" s="215"/>
      <c r="BJ21" s="215"/>
      <c r="BK21" s="215"/>
      <c r="BL21" s="215"/>
      <c r="BM21" s="215"/>
      <c r="BN21" s="215"/>
      <c r="BO21" s="215"/>
      <c r="BP21" s="215"/>
      <c r="BQ21" s="221">
        <v>15</v>
      </c>
      <c r="BR21" s="222"/>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7"/>
    </row>
    <row r="22" spans="1:131" s="218" customFormat="1" ht="26.25" customHeight="1" x14ac:dyDescent="0.2">
      <c r="A22" s="221">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376</v>
      </c>
      <c r="BA22" s="1015"/>
      <c r="BB22" s="1015"/>
      <c r="BC22" s="1015"/>
      <c r="BD22" s="1016"/>
      <c r="BE22" s="215"/>
      <c r="BF22" s="215"/>
      <c r="BG22" s="215"/>
      <c r="BH22" s="215"/>
      <c r="BI22" s="215"/>
      <c r="BJ22" s="215"/>
      <c r="BK22" s="215"/>
      <c r="BL22" s="215"/>
      <c r="BM22" s="215"/>
      <c r="BN22" s="215"/>
      <c r="BO22" s="215"/>
      <c r="BP22" s="215"/>
      <c r="BQ22" s="221">
        <v>16</v>
      </c>
      <c r="BR22" s="222"/>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7"/>
    </row>
    <row r="23" spans="1:131" s="218" customFormat="1" ht="26.25" customHeight="1" thickBot="1" x14ac:dyDescent="0.25">
      <c r="A23" s="223" t="s">
        <v>377</v>
      </c>
      <c r="B23" s="924" t="s">
        <v>378</v>
      </c>
      <c r="C23" s="925"/>
      <c r="D23" s="925"/>
      <c r="E23" s="925"/>
      <c r="F23" s="925"/>
      <c r="G23" s="925"/>
      <c r="H23" s="925"/>
      <c r="I23" s="925"/>
      <c r="J23" s="925"/>
      <c r="K23" s="925"/>
      <c r="L23" s="925"/>
      <c r="M23" s="925"/>
      <c r="N23" s="925"/>
      <c r="O23" s="925"/>
      <c r="P23" s="935"/>
      <c r="Q23" s="1054">
        <v>12132</v>
      </c>
      <c r="R23" s="1048"/>
      <c r="S23" s="1048"/>
      <c r="T23" s="1048"/>
      <c r="U23" s="1048"/>
      <c r="V23" s="1048">
        <v>11429</v>
      </c>
      <c r="W23" s="1048"/>
      <c r="X23" s="1048"/>
      <c r="Y23" s="1048"/>
      <c r="Z23" s="1048"/>
      <c r="AA23" s="1048">
        <v>704</v>
      </c>
      <c r="AB23" s="1048"/>
      <c r="AC23" s="1048"/>
      <c r="AD23" s="1048"/>
      <c r="AE23" s="1055"/>
      <c r="AF23" s="1056">
        <v>538</v>
      </c>
      <c r="AG23" s="1048"/>
      <c r="AH23" s="1048"/>
      <c r="AI23" s="1048"/>
      <c r="AJ23" s="1057"/>
      <c r="AK23" s="1058"/>
      <c r="AL23" s="1059"/>
      <c r="AM23" s="1059"/>
      <c r="AN23" s="1059"/>
      <c r="AO23" s="1059"/>
      <c r="AP23" s="1048">
        <v>6903</v>
      </c>
      <c r="AQ23" s="1048"/>
      <c r="AR23" s="1048"/>
      <c r="AS23" s="1048"/>
      <c r="AT23" s="1048"/>
      <c r="AU23" s="1049"/>
      <c r="AV23" s="1049"/>
      <c r="AW23" s="1049"/>
      <c r="AX23" s="1049"/>
      <c r="AY23" s="1050"/>
      <c r="AZ23" s="1051" t="s">
        <v>121</v>
      </c>
      <c r="BA23" s="1052"/>
      <c r="BB23" s="1052"/>
      <c r="BC23" s="1052"/>
      <c r="BD23" s="1053"/>
      <c r="BE23" s="215"/>
      <c r="BF23" s="215"/>
      <c r="BG23" s="215"/>
      <c r="BH23" s="215"/>
      <c r="BI23" s="215"/>
      <c r="BJ23" s="215"/>
      <c r="BK23" s="215"/>
      <c r="BL23" s="215"/>
      <c r="BM23" s="215"/>
      <c r="BN23" s="215"/>
      <c r="BO23" s="215"/>
      <c r="BP23" s="215"/>
      <c r="BQ23" s="221">
        <v>17</v>
      </c>
      <c r="BR23" s="222"/>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7"/>
    </row>
    <row r="24" spans="1:131" s="218" customFormat="1" ht="26.25" customHeight="1" x14ac:dyDescent="0.2">
      <c r="A24" s="1047" t="s">
        <v>379</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14"/>
      <c r="BA24" s="214"/>
      <c r="BB24" s="214"/>
      <c r="BC24" s="214"/>
      <c r="BD24" s="214"/>
      <c r="BE24" s="215"/>
      <c r="BF24" s="215"/>
      <c r="BG24" s="215"/>
      <c r="BH24" s="215"/>
      <c r="BI24" s="215"/>
      <c r="BJ24" s="215"/>
      <c r="BK24" s="215"/>
      <c r="BL24" s="215"/>
      <c r="BM24" s="215"/>
      <c r="BN24" s="215"/>
      <c r="BO24" s="215"/>
      <c r="BP24" s="215"/>
      <c r="BQ24" s="221">
        <v>18</v>
      </c>
      <c r="BR24" s="222"/>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7"/>
    </row>
    <row r="25" spans="1:131" ht="26.25" customHeight="1" thickBot="1" x14ac:dyDescent="0.25">
      <c r="A25" s="1046" t="s">
        <v>380</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14"/>
      <c r="BK25" s="214"/>
      <c r="BL25" s="214"/>
      <c r="BM25" s="214"/>
      <c r="BN25" s="214"/>
      <c r="BO25" s="224"/>
      <c r="BP25" s="224"/>
      <c r="BQ25" s="221">
        <v>19</v>
      </c>
      <c r="BR25" s="222"/>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2">
      <c r="A26" s="982" t="s">
        <v>358</v>
      </c>
      <c r="B26" s="983"/>
      <c r="C26" s="983"/>
      <c r="D26" s="983"/>
      <c r="E26" s="983"/>
      <c r="F26" s="983"/>
      <c r="G26" s="983"/>
      <c r="H26" s="983"/>
      <c r="I26" s="983"/>
      <c r="J26" s="983"/>
      <c r="K26" s="983"/>
      <c r="L26" s="983"/>
      <c r="M26" s="983"/>
      <c r="N26" s="983"/>
      <c r="O26" s="983"/>
      <c r="P26" s="984"/>
      <c r="Q26" s="988" t="s">
        <v>381</v>
      </c>
      <c r="R26" s="989"/>
      <c r="S26" s="989"/>
      <c r="T26" s="989"/>
      <c r="U26" s="990"/>
      <c r="V26" s="988" t="s">
        <v>382</v>
      </c>
      <c r="W26" s="989"/>
      <c r="X26" s="989"/>
      <c r="Y26" s="989"/>
      <c r="Z26" s="990"/>
      <c r="AA26" s="988" t="s">
        <v>383</v>
      </c>
      <c r="AB26" s="989"/>
      <c r="AC26" s="989"/>
      <c r="AD26" s="989"/>
      <c r="AE26" s="989"/>
      <c r="AF26" s="1042" t="s">
        <v>384</v>
      </c>
      <c r="AG26" s="995"/>
      <c r="AH26" s="995"/>
      <c r="AI26" s="995"/>
      <c r="AJ26" s="1043"/>
      <c r="AK26" s="989" t="s">
        <v>385</v>
      </c>
      <c r="AL26" s="989"/>
      <c r="AM26" s="989"/>
      <c r="AN26" s="989"/>
      <c r="AO26" s="990"/>
      <c r="AP26" s="988" t="s">
        <v>386</v>
      </c>
      <c r="AQ26" s="989"/>
      <c r="AR26" s="989"/>
      <c r="AS26" s="989"/>
      <c r="AT26" s="990"/>
      <c r="AU26" s="988" t="s">
        <v>387</v>
      </c>
      <c r="AV26" s="989"/>
      <c r="AW26" s="989"/>
      <c r="AX26" s="989"/>
      <c r="AY26" s="990"/>
      <c r="AZ26" s="988" t="s">
        <v>388</v>
      </c>
      <c r="BA26" s="989"/>
      <c r="BB26" s="989"/>
      <c r="BC26" s="989"/>
      <c r="BD26" s="990"/>
      <c r="BE26" s="988" t="s">
        <v>365</v>
      </c>
      <c r="BF26" s="989"/>
      <c r="BG26" s="989"/>
      <c r="BH26" s="989"/>
      <c r="BI26" s="1002"/>
      <c r="BJ26" s="214"/>
      <c r="BK26" s="214"/>
      <c r="BL26" s="214"/>
      <c r="BM26" s="214"/>
      <c r="BN26" s="214"/>
      <c r="BO26" s="224"/>
      <c r="BP26" s="224"/>
      <c r="BQ26" s="221">
        <v>20</v>
      </c>
      <c r="BR26" s="222"/>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25">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4"/>
      <c r="BP27" s="224"/>
      <c r="BQ27" s="221">
        <v>21</v>
      </c>
      <c r="BR27" s="222"/>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2">
      <c r="A28" s="225">
        <v>1</v>
      </c>
      <c r="B28" s="1034" t="s">
        <v>389</v>
      </c>
      <c r="C28" s="1035"/>
      <c r="D28" s="1035"/>
      <c r="E28" s="1035"/>
      <c r="F28" s="1035"/>
      <c r="G28" s="1035"/>
      <c r="H28" s="1035"/>
      <c r="I28" s="1035"/>
      <c r="J28" s="1035"/>
      <c r="K28" s="1035"/>
      <c r="L28" s="1035"/>
      <c r="M28" s="1035"/>
      <c r="N28" s="1035"/>
      <c r="O28" s="1035"/>
      <c r="P28" s="1036"/>
      <c r="Q28" s="1037">
        <v>2341</v>
      </c>
      <c r="R28" s="1038"/>
      <c r="S28" s="1038"/>
      <c r="T28" s="1038"/>
      <c r="U28" s="1038"/>
      <c r="V28" s="1038">
        <v>2323</v>
      </c>
      <c r="W28" s="1038"/>
      <c r="X28" s="1038"/>
      <c r="Y28" s="1038"/>
      <c r="Z28" s="1038"/>
      <c r="AA28" s="1038">
        <v>18</v>
      </c>
      <c r="AB28" s="1038"/>
      <c r="AC28" s="1038"/>
      <c r="AD28" s="1038"/>
      <c r="AE28" s="1039"/>
      <c r="AF28" s="1040">
        <v>18</v>
      </c>
      <c r="AG28" s="1038"/>
      <c r="AH28" s="1038"/>
      <c r="AI28" s="1038"/>
      <c r="AJ28" s="1041"/>
      <c r="AK28" s="1029">
        <v>262</v>
      </c>
      <c r="AL28" s="1030"/>
      <c r="AM28" s="1030"/>
      <c r="AN28" s="1030"/>
      <c r="AO28" s="1030"/>
      <c r="AP28" s="1030" t="s">
        <v>557</v>
      </c>
      <c r="AQ28" s="1030"/>
      <c r="AR28" s="1030"/>
      <c r="AS28" s="1030"/>
      <c r="AT28" s="1030"/>
      <c r="AU28" s="1030" t="s">
        <v>557</v>
      </c>
      <c r="AV28" s="1030"/>
      <c r="AW28" s="1030"/>
      <c r="AX28" s="1030"/>
      <c r="AY28" s="1030"/>
      <c r="AZ28" s="1031" t="s">
        <v>557</v>
      </c>
      <c r="BA28" s="1031"/>
      <c r="BB28" s="1031"/>
      <c r="BC28" s="1031"/>
      <c r="BD28" s="1031"/>
      <c r="BE28" s="1032"/>
      <c r="BF28" s="1032"/>
      <c r="BG28" s="1032"/>
      <c r="BH28" s="1032"/>
      <c r="BI28" s="1033"/>
      <c r="BJ28" s="214"/>
      <c r="BK28" s="214"/>
      <c r="BL28" s="214"/>
      <c r="BM28" s="214"/>
      <c r="BN28" s="214"/>
      <c r="BO28" s="224"/>
      <c r="BP28" s="224"/>
      <c r="BQ28" s="221">
        <v>22</v>
      </c>
      <c r="BR28" s="222"/>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2">
      <c r="A29" s="225">
        <v>2</v>
      </c>
      <c r="B29" s="1017" t="s">
        <v>390</v>
      </c>
      <c r="C29" s="1018"/>
      <c r="D29" s="1018"/>
      <c r="E29" s="1018"/>
      <c r="F29" s="1018"/>
      <c r="G29" s="1018"/>
      <c r="H29" s="1018"/>
      <c r="I29" s="1018"/>
      <c r="J29" s="1018"/>
      <c r="K29" s="1018"/>
      <c r="L29" s="1018"/>
      <c r="M29" s="1018"/>
      <c r="N29" s="1018"/>
      <c r="O29" s="1018"/>
      <c r="P29" s="1019"/>
      <c r="Q29" s="1025">
        <v>2025</v>
      </c>
      <c r="R29" s="1026"/>
      <c r="S29" s="1026"/>
      <c r="T29" s="1026"/>
      <c r="U29" s="1026"/>
      <c r="V29" s="1026">
        <v>1822</v>
      </c>
      <c r="W29" s="1026"/>
      <c r="X29" s="1026"/>
      <c r="Y29" s="1026"/>
      <c r="Z29" s="1026"/>
      <c r="AA29" s="1026">
        <v>202</v>
      </c>
      <c r="AB29" s="1026"/>
      <c r="AC29" s="1026"/>
      <c r="AD29" s="1026"/>
      <c r="AE29" s="1027"/>
      <c r="AF29" s="1022">
        <v>202</v>
      </c>
      <c r="AG29" s="1023"/>
      <c r="AH29" s="1023"/>
      <c r="AI29" s="1023"/>
      <c r="AJ29" s="1024"/>
      <c r="AK29" s="967">
        <v>356</v>
      </c>
      <c r="AL29" s="958"/>
      <c r="AM29" s="958"/>
      <c r="AN29" s="958"/>
      <c r="AO29" s="958"/>
      <c r="AP29" s="958" t="s">
        <v>557</v>
      </c>
      <c r="AQ29" s="958"/>
      <c r="AR29" s="958"/>
      <c r="AS29" s="958"/>
      <c r="AT29" s="958"/>
      <c r="AU29" s="958" t="s">
        <v>557</v>
      </c>
      <c r="AV29" s="958"/>
      <c r="AW29" s="958"/>
      <c r="AX29" s="958"/>
      <c r="AY29" s="958"/>
      <c r="AZ29" s="1028" t="s">
        <v>557</v>
      </c>
      <c r="BA29" s="1028"/>
      <c r="BB29" s="1028"/>
      <c r="BC29" s="1028"/>
      <c r="BD29" s="1028"/>
      <c r="BE29" s="959"/>
      <c r="BF29" s="959"/>
      <c r="BG29" s="959"/>
      <c r="BH29" s="959"/>
      <c r="BI29" s="960"/>
      <c r="BJ29" s="214"/>
      <c r="BK29" s="214"/>
      <c r="BL29" s="214"/>
      <c r="BM29" s="214"/>
      <c r="BN29" s="214"/>
      <c r="BO29" s="224"/>
      <c r="BP29" s="224"/>
      <c r="BQ29" s="221">
        <v>23</v>
      </c>
      <c r="BR29" s="222"/>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2">
      <c r="A30" s="225">
        <v>3</v>
      </c>
      <c r="B30" s="1017" t="s">
        <v>391</v>
      </c>
      <c r="C30" s="1018"/>
      <c r="D30" s="1018"/>
      <c r="E30" s="1018"/>
      <c r="F30" s="1018"/>
      <c r="G30" s="1018"/>
      <c r="H30" s="1018"/>
      <c r="I30" s="1018"/>
      <c r="J30" s="1018"/>
      <c r="K30" s="1018"/>
      <c r="L30" s="1018"/>
      <c r="M30" s="1018"/>
      <c r="N30" s="1018"/>
      <c r="O30" s="1018"/>
      <c r="P30" s="1019"/>
      <c r="Q30" s="1025">
        <v>10</v>
      </c>
      <c r="R30" s="1026"/>
      <c r="S30" s="1026"/>
      <c r="T30" s="1026"/>
      <c r="U30" s="1026"/>
      <c r="V30" s="1026">
        <v>9</v>
      </c>
      <c r="W30" s="1026"/>
      <c r="X30" s="1026"/>
      <c r="Y30" s="1026"/>
      <c r="Z30" s="1026"/>
      <c r="AA30" s="1026">
        <v>1</v>
      </c>
      <c r="AB30" s="1026"/>
      <c r="AC30" s="1026"/>
      <c r="AD30" s="1026"/>
      <c r="AE30" s="1027"/>
      <c r="AF30" s="1022">
        <v>1</v>
      </c>
      <c r="AG30" s="1023"/>
      <c r="AH30" s="1023"/>
      <c r="AI30" s="1023"/>
      <c r="AJ30" s="1024"/>
      <c r="AK30" s="967">
        <v>3</v>
      </c>
      <c r="AL30" s="958"/>
      <c r="AM30" s="958"/>
      <c r="AN30" s="958"/>
      <c r="AO30" s="958"/>
      <c r="AP30" s="958" t="s">
        <v>557</v>
      </c>
      <c r="AQ30" s="958"/>
      <c r="AR30" s="958"/>
      <c r="AS30" s="958"/>
      <c r="AT30" s="958"/>
      <c r="AU30" s="958" t="s">
        <v>557</v>
      </c>
      <c r="AV30" s="958"/>
      <c r="AW30" s="958"/>
      <c r="AX30" s="958"/>
      <c r="AY30" s="958"/>
      <c r="AZ30" s="1028" t="s">
        <v>557</v>
      </c>
      <c r="BA30" s="1028"/>
      <c r="BB30" s="1028"/>
      <c r="BC30" s="1028"/>
      <c r="BD30" s="1028"/>
      <c r="BE30" s="959"/>
      <c r="BF30" s="959"/>
      <c r="BG30" s="959"/>
      <c r="BH30" s="959"/>
      <c r="BI30" s="960"/>
      <c r="BJ30" s="214"/>
      <c r="BK30" s="214"/>
      <c r="BL30" s="214"/>
      <c r="BM30" s="214"/>
      <c r="BN30" s="214"/>
      <c r="BO30" s="224"/>
      <c r="BP30" s="224"/>
      <c r="BQ30" s="221">
        <v>24</v>
      </c>
      <c r="BR30" s="222"/>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2">
      <c r="A31" s="225">
        <v>4</v>
      </c>
      <c r="B31" s="1017" t="s">
        <v>392</v>
      </c>
      <c r="C31" s="1018"/>
      <c r="D31" s="1018"/>
      <c r="E31" s="1018"/>
      <c r="F31" s="1018"/>
      <c r="G31" s="1018"/>
      <c r="H31" s="1018"/>
      <c r="I31" s="1018"/>
      <c r="J31" s="1018"/>
      <c r="K31" s="1018"/>
      <c r="L31" s="1018"/>
      <c r="M31" s="1018"/>
      <c r="N31" s="1018"/>
      <c r="O31" s="1018"/>
      <c r="P31" s="1019"/>
      <c r="Q31" s="1025">
        <v>618</v>
      </c>
      <c r="R31" s="1026"/>
      <c r="S31" s="1026"/>
      <c r="T31" s="1026"/>
      <c r="U31" s="1026"/>
      <c r="V31" s="1026">
        <v>618</v>
      </c>
      <c r="W31" s="1026"/>
      <c r="X31" s="1026"/>
      <c r="Y31" s="1026"/>
      <c r="Z31" s="1026"/>
      <c r="AA31" s="1026">
        <v>0</v>
      </c>
      <c r="AB31" s="1026"/>
      <c r="AC31" s="1026"/>
      <c r="AD31" s="1026"/>
      <c r="AE31" s="1027"/>
      <c r="AF31" s="1022">
        <v>0</v>
      </c>
      <c r="AG31" s="1023"/>
      <c r="AH31" s="1023"/>
      <c r="AI31" s="1023"/>
      <c r="AJ31" s="1024"/>
      <c r="AK31" s="967">
        <v>351</v>
      </c>
      <c r="AL31" s="958"/>
      <c r="AM31" s="958"/>
      <c r="AN31" s="958"/>
      <c r="AO31" s="958"/>
      <c r="AP31" s="958" t="s">
        <v>557</v>
      </c>
      <c r="AQ31" s="958"/>
      <c r="AR31" s="958"/>
      <c r="AS31" s="958"/>
      <c r="AT31" s="958"/>
      <c r="AU31" s="958" t="s">
        <v>557</v>
      </c>
      <c r="AV31" s="958"/>
      <c r="AW31" s="958"/>
      <c r="AX31" s="958"/>
      <c r="AY31" s="958"/>
      <c r="AZ31" s="1028" t="s">
        <v>557</v>
      </c>
      <c r="BA31" s="1028"/>
      <c r="BB31" s="1028"/>
      <c r="BC31" s="1028"/>
      <c r="BD31" s="1028"/>
      <c r="BE31" s="959"/>
      <c r="BF31" s="959"/>
      <c r="BG31" s="959"/>
      <c r="BH31" s="959"/>
      <c r="BI31" s="960"/>
      <c r="BJ31" s="214"/>
      <c r="BK31" s="214"/>
      <c r="BL31" s="214"/>
      <c r="BM31" s="214"/>
      <c r="BN31" s="214"/>
      <c r="BO31" s="224"/>
      <c r="BP31" s="224"/>
      <c r="BQ31" s="221">
        <v>25</v>
      </c>
      <c r="BR31" s="222"/>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2">
      <c r="A32" s="225">
        <v>5</v>
      </c>
      <c r="B32" s="1017" t="s">
        <v>393</v>
      </c>
      <c r="C32" s="1018"/>
      <c r="D32" s="1018"/>
      <c r="E32" s="1018"/>
      <c r="F32" s="1018"/>
      <c r="G32" s="1018"/>
      <c r="H32" s="1018"/>
      <c r="I32" s="1018"/>
      <c r="J32" s="1018"/>
      <c r="K32" s="1018"/>
      <c r="L32" s="1018"/>
      <c r="M32" s="1018"/>
      <c r="N32" s="1018"/>
      <c r="O32" s="1018"/>
      <c r="P32" s="1019"/>
      <c r="Q32" s="1025">
        <v>463</v>
      </c>
      <c r="R32" s="1026"/>
      <c r="S32" s="1026"/>
      <c r="T32" s="1026"/>
      <c r="U32" s="1026"/>
      <c r="V32" s="1026">
        <v>407</v>
      </c>
      <c r="W32" s="1026"/>
      <c r="X32" s="1026"/>
      <c r="Y32" s="1026"/>
      <c r="Z32" s="1026"/>
      <c r="AA32" s="1026">
        <v>55</v>
      </c>
      <c r="AB32" s="1026"/>
      <c r="AC32" s="1026"/>
      <c r="AD32" s="1026"/>
      <c r="AE32" s="1027"/>
      <c r="AF32" s="1022">
        <v>350</v>
      </c>
      <c r="AG32" s="1023"/>
      <c r="AH32" s="1023"/>
      <c r="AI32" s="1023"/>
      <c r="AJ32" s="1024"/>
      <c r="AK32" s="967">
        <v>15</v>
      </c>
      <c r="AL32" s="958"/>
      <c r="AM32" s="958"/>
      <c r="AN32" s="958"/>
      <c r="AO32" s="958"/>
      <c r="AP32" s="958">
        <v>1618</v>
      </c>
      <c r="AQ32" s="958"/>
      <c r="AR32" s="958"/>
      <c r="AS32" s="958"/>
      <c r="AT32" s="958"/>
      <c r="AU32" s="958">
        <v>58</v>
      </c>
      <c r="AV32" s="958"/>
      <c r="AW32" s="958"/>
      <c r="AX32" s="958"/>
      <c r="AY32" s="958"/>
      <c r="AZ32" s="1028" t="s">
        <v>557</v>
      </c>
      <c r="BA32" s="1028"/>
      <c r="BB32" s="1028"/>
      <c r="BC32" s="1028"/>
      <c r="BD32" s="1028"/>
      <c r="BE32" s="959" t="s">
        <v>394</v>
      </c>
      <c r="BF32" s="959"/>
      <c r="BG32" s="959"/>
      <c r="BH32" s="959"/>
      <c r="BI32" s="960"/>
      <c r="BJ32" s="214"/>
      <c r="BK32" s="214"/>
      <c r="BL32" s="214"/>
      <c r="BM32" s="214"/>
      <c r="BN32" s="214"/>
      <c r="BO32" s="224"/>
      <c r="BP32" s="224"/>
      <c r="BQ32" s="221">
        <v>26</v>
      </c>
      <c r="BR32" s="222"/>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2">
      <c r="A33" s="225">
        <v>6</v>
      </c>
      <c r="B33" s="1017" t="s">
        <v>395</v>
      </c>
      <c r="C33" s="1018"/>
      <c r="D33" s="1018"/>
      <c r="E33" s="1018"/>
      <c r="F33" s="1018"/>
      <c r="G33" s="1018"/>
      <c r="H33" s="1018"/>
      <c r="I33" s="1018"/>
      <c r="J33" s="1018"/>
      <c r="K33" s="1018"/>
      <c r="L33" s="1018"/>
      <c r="M33" s="1018"/>
      <c r="N33" s="1018"/>
      <c r="O33" s="1018"/>
      <c r="P33" s="1019"/>
      <c r="Q33" s="1025">
        <v>343</v>
      </c>
      <c r="R33" s="1026"/>
      <c r="S33" s="1026"/>
      <c r="T33" s="1026"/>
      <c r="U33" s="1026"/>
      <c r="V33" s="1026">
        <v>317</v>
      </c>
      <c r="W33" s="1026"/>
      <c r="X33" s="1026"/>
      <c r="Y33" s="1026"/>
      <c r="Z33" s="1026"/>
      <c r="AA33" s="1026">
        <v>25</v>
      </c>
      <c r="AB33" s="1026"/>
      <c r="AC33" s="1026"/>
      <c r="AD33" s="1026"/>
      <c r="AE33" s="1027"/>
      <c r="AF33" s="1022">
        <v>87</v>
      </c>
      <c r="AG33" s="1023"/>
      <c r="AH33" s="1023"/>
      <c r="AI33" s="1023"/>
      <c r="AJ33" s="1024"/>
      <c r="AK33" s="967">
        <v>210</v>
      </c>
      <c r="AL33" s="958"/>
      <c r="AM33" s="958"/>
      <c r="AN33" s="958"/>
      <c r="AO33" s="958"/>
      <c r="AP33" s="958">
        <v>1250</v>
      </c>
      <c r="AQ33" s="958"/>
      <c r="AR33" s="958"/>
      <c r="AS33" s="958"/>
      <c r="AT33" s="958"/>
      <c r="AU33" s="958">
        <v>987</v>
      </c>
      <c r="AV33" s="958"/>
      <c r="AW33" s="958"/>
      <c r="AX33" s="958"/>
      <c r="AY33" s="958"/>
      <c r="AZ33" s="1028" t="s">
        <v>557</v>
      </c>
      <c r="BA33" s="1028"/>
      <c r="BB33" s="1028"/>
      <c r="BC33" s="1028"/>
      <c r="BD33" s="1028"/>
      <c r="BE33" s="959" t="s">
        <v>394</v>
      </c>
      <c r="BF33" s="959"/>
      <c r="BG33" s="959"/>
      <c r="BH33" s="959"/>
      <c r="BI33" s="960"/>
      <c r="BJ33" s="214"/>
      <c r="BK33" s="214"/>
      <c r="BL33" s="214"/>
      <c r="BM33" s="214"/>
      <c r="BN33" s="214"/>
      <c r="BO33" s="224"/>
      <c r="BP33" s="224"/>
      <c r="BQ33" s="221">
        <v>27</v>
      </c>
      <c r="BR33" s="222"/>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2">
      <c r="A34" s="225">
        <v>7</v>
      </c>
      <c r="B34" s="1017"/>
      <c r="C34" s="1018"/>
      <c r="D34" s="1018"/>
      <c r="E34" s="1018"/>
      <c r="F34" s="1018"/>
      <c r="G34" s="1018"/>
      <c r="H34" s="1018"/>
      <c r="I34" s="1018"/>
      <c r="J34" s="1018"/>
      <c r="K34" s="1018"/>
      <c r="L34" s="1018"/>
      <c r="M34" s="1018"/>
      <c r="N34" s="1018"/>
      <c r="O34" s="1018"/>
      <c r="P34" s="1019"/>
      <c r="Q34" s="1025"/>
      <c r="R34" s="1026"/>
      <c r="S34" s="1026"/>
      <c r="T34" s="1026"/>
      <c r="U34" s="1026"/>
      <c r="V34" s="1026"/>
      <c r="W34" s="1026"/>
      <c r="X34" s="1026"/>
      <c r="Y34" s="1026"/>
      <c r="Z34" s="1026"/>
      <c r="AA34" s="1026"/>
      <c r="AB34" s="1026"/>
      <c r="AC34" s="1026"/>
      <c r="AD34" s="1026"/>
      <c r="AE34" s="1027"/>
      <c r="AF34" s="1022"/>
      <c r="AG34" s="1023"/>
      <c r="AH34" s="1023"/>
      <c r="AI34" s="1023"/>
      <c r="AJ34" s="1024"/>
      <c r="AK34" s="967"/>
      <c r="AL34" s="958"/>
      <c r="AM34" s="958"/>
      <c r="AN34" s="958"/>
      <c r="AO34" s="958"/>
      <c r="AP34" s="958"/>
      <c r="AQ34" s="958"/>
      <c r="AR34" s="958"/>
      <c r="AS34" s="958"/>
      <c r="AT34" s="958"/>
      <c r="AU34" s="958"/>
      <c r="AV34" s="958"/>
      <c r="AW34" s="958"/>
      <c r="AX34" s="958"/>
      <c r="AY34" s="958"/>
      <c r="AZ34" s="1028"/>
      <c r="BA34" s="1028"/>
      <c r="BB34" s="1028"/>
      <c r="BC34" s="1028"/>
      <c r="BD34" s="1028"/>
      <c r="BE34" s="959"/>
      <c r="BF34" s="959"/>
      <c r="BG34" s="959"/>
      <c r="BH34" s="959"/>
      <c r="BI34" s="960"/>
      <c r="BJ34" s="214"/>
      <c r="BK34" s="214"/>
      <c r="BL34" s="214"/>
      <c r="BM34" s="214"/>
      <c r="BN34" s="214"/>
      <c r="BO34" s="224"/>
      <c r="BP34" s="224"/>
      <c r="BQ34" s="221">
        <v>28</v>
      </c>
      <c r="BR34" s="222"/>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2">
      <c r="A35" s="225">
        <v>8</v>
      </c>
      <c r="B35" s="1017"/>
      <c r="C35" s="1018"/>
      <c r="D35" s="1018"/>
      <c r="E35" s="1018"/>
      <c r="F35" s="1018"/>
      <c r="G35" s="1018"/>
      <c r="H35" s="1018"/>
      <c r="I35" s="1018"/>
      <c r="J35" s="1018"/>
      <c r="K35" s="1018"/>
      <c r="L35" s="1018"/>
      <c r="M35" s="1018"/>
      <c r="N35" s="1018"/>
      <c r="O35" s="1018"/>
      <c r="P35" s="1019"/>
      <c r="Q35" s="1025"/>
      <c r="R35" s="1026"/>
      <c r="S35" s="1026"/>
      <c r="T35" s="1026"/>
      <c r="U35" s="1026"/>
      <c r="V35" s="1026"/>
      <c r="W35" s="1026"/>
      <c r="X35" s="1026"/>
      <c r="Y35" s="1026"/>
      <c r="Z35" s="1026"/>
      <c r="AA35" s="1026"/>
      <c r="AB35" s="1026"/>
      <c r="AC35" s="1026"/>
      <c r="AD35" s="1026"/>
      <c r="AE35" s="1027"/>
      <c r="AF35" s="1022"/>
      <c r="AG35" s="1023"/>
      <c r="AH35" s="1023"/>
      <c r="AI35" s="1023"/>
      <c r="AJ35" s="1024"/>
      <c r="AK35" s="967"/>
      <c r="AL35" s="958"/>
      <c r="AM35" s="958"/>
      <c r="AN35" s="958"/>
      <c r="AO35" s="958"/>
      <c r="AP35" s="958"/>
      <c r="AQ35" s="958"/>
      <c r="AR35" s="958"/>
      <c r="AS35" s="958"/>
      <c r="AT35" s="958"/>
      <c r="AU35" s="958"/>
      <c r="AV35" s="958"/>
      <c r="AW35" s="958"/>
      <c r="AX35" s="958"/>
      <c r="AY35" s="958"/>
      <c r="AZ35" s="1028"/>
      <c r="BA35" s="1028"/>
      <c r="BB35" s="1028"/>
      <c r="BC35" s="1028"/>
      <c r="BD35" s="1028"/>
      <c r="BE35" s="959"/>
      <c r="BF35" s="959"/>
      <c r="BG35" s="959"/>
      <c r="BH35" s="959"/>
      <c r="BI35" s="960"/>
      <c r="BJ35" s="214"/>
      <c r="BK35" s="214"/>
      <c r="BL35" s="214"/>
      <c r="BM35" s="214"/>
      <c r="BN35" s="214"/>
      <c r="BO35" s="224"/>
      <c r="BP35" s="224"/>
      <c r="BQ35" s="221">
        <v>29</v>
      </c>
      <c r="BR35" s="222"/>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2">
      <c r="A36" s="225">
        <v>9</v>
      </c>
      <c r="B36" s="1017"/>
      <c r="C36" s="1018"/>
      <c r="D36" s="1018"/>
      <c r="E36" s="1018"/>
      <c r="F36" s="1018"/>
      <c r="G36" s="1018"/>
      <c r="H36" s="1018"/>
      <c r="I36" s="1018"/>
      <c r="J36" s="1018"/>
      <c r="K36" s="1018"/>
      <c r="L36" s="1018"/>
      <c r="M36" s="1018"/>
      <c r="N36" s="1018"/>
      <c r="O36" s="1018"/>
      <c r="P36" s="1019"/>
      <c r="Q36" s="1025"/>
      <c r="R36" s="1026"/>
      <c r="S36" s="1026"/>
      <c r="T36" s="1026"/>
      <c r="U36" s="1026"/>
      <c r="V36" s="1026"/>
      <c r="W36" s="1026"/>
      <c r="X36" s="1026"/>
      <c r="Y36" s="1026"/>
      <c r="Z36" s="1026"/>
      <c r="AA36" s="1026"/>
      <c r="AB36" s="1026"/>
      <c r="AC36" s="1026"/>
      <c r="AD36" s="1026"/>
      <c r="AE36" s="1027"/>
      <c r="AF36" s="1022"/>
      <c r="AG36" s="1023"/>
      <c r="AH36" s="1023"/>
      <c r="AI36" s="1023"/>
      <c r="AJ36" s="1024"/>
      <c r="AK36" s="967"/>
      <c r="AL36" s="958"/>
      <c r="AM36" s="958"/>
      <c r="AN36" s="958"/>
      <c r="AO36" s="958"/>
      <c r="AP36" s="958"/>
      <c r="AQ36" s="958"/>
      <c r="AR36" s="958"/>
      <c r="AS36" s="958"/>
      <c r="AT36" s="958"/>
      <c r="AU36" s="958"/>
      <c r="AV36" s="958"/>
      <c r="AW36" s="958"/>
      <c r="AX36" s="958"/>
      <c r="AY36" s="958"/>
      <c r="AZ36" s="1028"/>
      <c r="BA36" s="1028"/>
      <c r="BB36" s="1028"/>
      <c r="BC36" s="1028"/>
      <c r="BD36" s="1028"/>
      <c r="BE36" s="959"/>
      <c r="BF36" s="959"/>
      <c r="BG36" s="959"/>
      <c r="BH36" s="959"/>
      <c r="BI36" s="960"/>
      <c r="BJ36" s="214"/>
      <c r="BK36" s="214"/>
      <c r="BL36" s="214"/>
      <c r="BM36" s="214"/>
      <c r="BN36" s="214"/>
      <c r="BO36" s="224"/>
      <c r="BP36" s="224"/>
      <c r="BQ36" s="221">
        <v>30</v>
      </c>
      <c r="BR36" s="222"/>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2">
      <c r="A37" s="225">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14"/>
      <c r="BK37" s="214"/>
      <c r="BL37" s="214"/>
      <c r="BM37" s="214"/>
      <c r="BN37" s="214"/>
      <c r="BO37" s="224"/>
      <c r="BP37" s="224"/>
      <c r="BQ37" s="221">
        <v>31</v>
      </c>
      <c r="BR37" s="222"/>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2">
      <c r="A38" s="225">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14"/>
      <c r="BK38" s="214"/>
      <c r="BL38" s="214"/>
      <c r="BM38" s="214"/>
      <c r="BN38" s="214"/>
      <c r="BO38" s="224"/>
      <c r="BP38" s="224"/>
      <c r="BQ38" s="221">
        <v>32</v>
      </c>
      <c r="BR38" s="222"/>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2">
      <c r="A39" s="225">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4"/>
      <c r="BP39" s="224"/>
      <c r="BQ39" s="221">
        <v>33</v>
      </c>
      <c r="BR39" s="222"/>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2">
      <c r="A40" s="221">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4"/>
      <c r="BP40" s="224"/>
      <c r="BQ40" s="221">
        <v>34</v>
      </c>
      <c r="BR40" s="222"/>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2">
      <c r="A41" s="221">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4"/>
      <c r="BP41" s="224"/>
      <c r="BQ41" s="221">
        <v>35</v>
      </c>
      <c r="BR41" s="222"/>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2">
      <c r="A42" s="221">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4"/>
      <c r="BP42" s="224"/>
      <c r="BQ42" s="221">
        <v>36</v>
      </c>
      <c r="BR42" s="222"/>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2">
      <c r="A43" s="221">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4"/>
      <c r="BP43" s="224"/>
      <c r="BQ43" s="221">
        <v>37</v>
      </c>
      <c r="BR43" s="222"/>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2">
      <c r="A44" s="221">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4"/>
      <c r="BP44" s="224"/>
      <c r="BQ44" s="221">
        <v>38</v>
      </c>
      <c r="BR44" s="222"/>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2">
      <c r="A45" s="221">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4"/>
      <c r="BP45" s="224"/>
      <c r="BQ45" s="221">
        <v>39</v>
      </c>
      <c r="BR45" s="222"/>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2">
      <c r="A46" s="221">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4"/>
      <c r="BP46" s="224"/>
      <c r="BQ46" s="221">
        <v>40</v>
      </c>
      <c r="BR46" s="222"/>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2">
      <c r="A47" s="221">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4"/>
      <c r="BP47" s="224"/>
      <c r="BQ47" s="221">
        <v>41</v>
      </c>
      <c r="BR47" s="222"/>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2">
      <c r="A48" s="221">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4"/>
      <c r="BP48" s="224"/>
      <c r="BQ48" s="221">
        <v>42</v>
      </c>
      <c r="BR48" s="222"/>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2">
      <c r="A49" s="221">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4"/>
      <c r="BP49" s="224"/>
      <c r="BQ49" s="221">
        <v>43</v>
      </c>
      <c r="BR49" s="222"/>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2">
      <c r="A50" s="221">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4"/>
      <c r="BP50" s="224"/>
      <c r="BQ50" s="221">
        <v>44</v>
      </c>
      <c r="BR50" s="222"/>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2">
      <c r="A51" s="221">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4"/>
      <c r="BP51" s="224"/>
      <c r="BQ51" s="221">
        <v>45</v>
      </c>
      <c r="BR51" s="222"/>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2">
      <c r="A52" s="221">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4"/>
      <c r="BP52" s="224"/>
      <c r="BQ52" s="221">
        <v>46</v>
      </c>
      <c r="BR52" s="222"/>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2">
      <c r="A53" s="221">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4"/>
      <c r="BP53" s="224"/>
      <c r="BQ53" s="221">
        <v>47</v>
      </c>
      <c r="BR53" s="222"/>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2">
      <c r="A54" s="221">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4"/>
      <c r="BP54" s="224"/>
      <c r="BQ54" s="221">
        <v>48</v>
      </c>
      <c r="BR54" s="222"/>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2">
      <c r="A55" s="221">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4"/>
      <c r="BP55" s="224"/>
      <c r="BQ55" s="221">
        <v>49</v>
      </c>
      <c r="BR55" s="222"/>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2">
      <c r="A56" s="221">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4"/>
      <c r="BP56" s="224"/>
      <c r="BQ56" s="221">
        <v>50</v>
      </c>
      <c r="BR56" s="222"/>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2">
      <c r="A57" s="221">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4"/>
      <c r="BP57" s="224"/>
      <c r="BQ57" s="221">
        <v>51</v>
      </c>
      <c r="BR57" s="222"/>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2">
      <c r="A58" s="221">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4"/>
      <c r="BP58" s="224"/>
      <c r="BQ58" s="221">
        <v>52</v>
      </c>
      <c r="BR58" s="222"/>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2">
      <c r="A59" s="221">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4"/>
      <c r="BP59" s="224"/>
      <c r="BQ59" s="221">
        <v>53</v>
      </c>
      <c r="BR59" s="222"/>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2">
      <c r="A60" s="221">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4"/>
      <c r="BP60" s="224"/>
      <c r="BQ60" s="221">
        <v>54</v>
      </c>
      <c r="BR60" s="222"/>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5">
      <c r="A61" s="221">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4"/>
      <c r="BP61" s="224"/>
      <c r="BQ61" s="221">
        <v>55</v>
      </c>
      <c r="BR61" s="222"/>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2">
      <c r="A62" s="221">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396</v>
      </c>
      <c r="BK62" s="1015"/>
      <c r="BL62" s="1015"/>
      <c r="BM62" s="1015"/>
      <c r="BN62" s="1016"/>
      <c r="BO62" s="224"/>
      <c r="BP62" s="224"/>
      <c r="BQ62" s="221">
        <v>56</v>
      </c>
      <c r="BR62" s="222"/>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5">
      <c r="A63" s="223" t="s">
        <v>377</v>
      </c>
      <c r="B63" s="924" t="s">
        <v>397</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659</v>
      </c>
      <c r="AG63" s="946"/>
      <c r="AH63" s="946"/>
      <c r="AI63" s="946"/>
      <c r="AJ63" s="1009"/>
      <c r="AK63" s="1010"/>
      <c r="AL63" s="950"/>
      <c r="AM63" s="950"/>
      <c r="AN63" s="950"/>
      <c r="AO63" s="950"/>
      <c r="AP63" s="946">
        <v>2868</v>
      </c>
      <c r="AQ63" s="946"/>
      <c r="AR63" s="946"/>
      <c r="AS63" s="946"/>
      <c r="AT63" s="946"/>
      <c r="AU63" s="946">
        <v>1045</v>
      </c>
      <c r="AV63" s="946"/>
      <c r="AW63" s="946"/>
      <c r="AX63" s="946"/>
      <c r="AY63" s="946"/>
      <c r="AZ63" s="1004"/>
      <c r="BA63" s="1004"/>
      <c r="BB63" s="1004"/>
      <c r="BC63" s="1004"/>
      <c r="BD63" s="1004"/>
      <c r="BE63" s="947"/>
      <c r="BF63" s="947"/>
      <c r="BG63" s="947"/>
      <c r="BH63" s="947"/>
      <c r="BI63" s="948"/>
      <c r="BJ63" s="1005" t="s">
        <v>121</v>
      </c>
      <c r="BK63" s="940"/>
      <c r="BL63" s="940"/>
      <c r="BM63" s="940"/>
      <c r="BN63" s="1006"/>
      <c r="BO63" s="224"/>
      <c r="BP63" s="224"/>
      <c r="BQ63" s="221">
        <v>57</v>
      </c>
      <c r="BR63" s="222"/>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5">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2">
      <c r="A66" s="982" t="s">
        <v>399</v>
      </c>
      <c r="B66" s="983"/>
      <c r="C66" s="983"/>
      <c r="D66" s="983"/>
      <c r="E66" s="983"/>
      <c r="F66" s="983"/>
      <c r="G66" s="983"/>
      <c r="H66" s="983"/>
      <c r="I66" s="983"/>
      <c r="J66" s="983"/>
      <c r="K66" s="983"/>
      <c r="L66" s="983"/>
      <c r="M66" s="983"/>
      <c r="N66" s="983"/>
      <c r="O66" s="983"/>
      <c r="P66" s="984"/>
      <c r="Q66" s="988" t="s">
        <v>381</v>
      </c>
      <c r="R66" s="989"/>
      <c r="S66" s="989"/>
      <c r="T66" s="989"/>
      <c r="U66" s="990"/>
      <c r="V66" s="988" t="s">
        <v>382</v>
      </c>
      <c r="W66" s="989"/>
      <c r="X66" s="989"/>
      <c r="Y66" s="989"/>
      <c r="Z66" s="990"/>
      <c r="AA66" s="988" t="s">
        <v>383</v>
      </c>
      <c r="AB66" s="989"/>
      <c r="AC66" s="989"/>
      <c r="AD66" s="989"/>
      <c r="AE66" s="990"/>
      <c r="AF66" s="994" t="s">
        <v>384</v>
      </c>
      <c r="AG66" s="995"/>
      <c r="AH66" s="995"/>
      <c r="AI66" s="995"/>
      <c r="AJ66" s="996"/>
      <c r="AK66" s="988" t="s">
        <v>385</v>
      </c>
      <c r="AL66" s="983"/>
      <c r="AM66" s="983"/>
      <c r="AN66" s="983"/>
      <c r="AO66" s="984"/>
      <c r="AP66" s="988" t="s">
        <v>386</v>
      </c>
      <c r="AQ66" s="989"/>
      <c r="AR66" s="989"/>
      <c r="AS66" s="989"/>
      <c r="AT66" s="990"/>
      <c r="AU66" s="988" t="s">
        <v>400</v>
      </c>
      <c r="AV66" s="989"/>
      <c r="AW66" s="989"/>
      <c r="AX66" s="989"/>
      <c r="AY66" s="990"/>
      <c r="AZ66" s="988" t="s">
        <v>365</v>
      </c>
      <c r="BA66" s="989"/>
      <c r="BB66" s="989"/>
      <c r="BC66" s="989"/>
      <c r="BD66" s="1002"/>
      <c r="BE66" s="224"/>
      <c r="BF66" s="224"/>
      <c r="BG66" s="224"/>
      <c r="BH66" s="224"/>
      <c r="BI66" s="224"/>
      <c r="BJ66" s="224"/>
      <c r="BK66" s="224"/>
      <c r="BL66" s="224"/>
      <c r="BM66" s="224"/>
      <c r="BN66" s="224"/>
      <c r="BO66" s="224"/>
      <c r="BP66" s="224"/>
      <c r="BQ66" s="221">
        <v>60</v>
      </c>
      <c r="BR66" s="226"/>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5">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4"/>
      <c r="BF67" s="224"/>
      <c r="BG67" s="224"/>
      <c r="BH67" s="224"/>
      <c r="BI67" s="224"/>
      <c r="BJ67" s="224"/>
      <c r="BK67" s="224"/>
      <c r="BL67" s="224"/>
      <c r="BM67" s="224"/>
      <c r="BN67" s="224"/>
      <c r="BO67" s="224"/>
      <c r="BP67" s="224"/>
      <c r="BQ67" s="221">
        <v>61</v>
      </c>
      <c r="BR67" s="226"/>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2">
      <c r="A68" s="219">
        <v>1</v>
      </c>
      <c r="B68" s="972" t="s">
        <v>548</v>
      </c>
      <c r="C68" s="973"/>
      <c r="D68" s="973"/>
      <c r="E68" s="973"/>
      <c r="F68" s="973"/>
      <c r="G68" s="973"/>
      <c r="H68" s="973"/>
      <c r="I68" s="973"/>
      <c r="J68" s="973"/>
      <c r="K68" s="973"/>
      <c r="L68" s="973"/>
      <c r="M68" s="973"/>
      <c r="N68" s="973"/>
      <c r="O68" s="973"/>
      <c r="P68" s="974"/>
      <c r="Q68" s="975">
        <v>1895</v>
      </c>
      <c r="R68" s="969"/>
      <c r="S68" s="969"/>
      <c r="T68" s="969"/>
      <c r="U68" s="969"/>
      <c r="V68" s="969">
        <v>1887</v>
      </c>
      <c r="W68" s="969"/>
      <c r="X68" s="969"/>
      <c r="Y68" s="969"/>
      <c r="Z68" s="969"/>
      <c r="AA68" s="969">
        <v>9</v>
      </c>
      <c r="AB68" s="969"/>
      <c r="AC68" s="969"/>
      <c r="AD68" s="969"/>
      <c r="AE68" s="969"/>
      <c r="AF68" s="969">
        <v>9</v>
      </c>
      <c r="AG68" s="969"/>
      <c r="AH68" s="969"/>
      <c r="AI68" s="969"/>
      <c r="AJ68" s="969"/>
      <c r="AK68" s="969">
        <v>24</v>
      </c>
      <c r="AL68" s="969"/>
      <c r="AM68" s="969"/>
      <c r="AN68" s="969"/>
      <c r="AO68" s="969"/>
      <c r="AP68" s="969">
        <v>0</v>
      </c>
      <c r="AQ68" s="969"/>
      <c r="AR68" s="969"/>
      <c r="AS68" s="969"/>
      <c r="AT68" s="969"/>
      <c r="AU68" s="969" t="s">
        <v>558</v>
      </c>
      <c r="AV68" s="969"/>
      <c r="AW68" s="969"/>
      <c r="AX68" s="969"/>
      <c r="AY68" s="969"/>
      <c r="AZ68" s="970"/>
      <c r="BA68" s="970"/>
      <c r="BB68" s="970"/>
      <c r="BC68" s="970"/>
      <c r="BD68" s="971"/>
      <c r="BE68" s="224"/>
      <c r="BF68" s="224"/>
      <c r="BG68" s="224"/>
      <c r="BH68" s="224"/>
      <c r="BI68" s="224"/>
      <c r="BJ68" s="224"/>
      <c r="BK68" s="224"/>
      <c r="BL68" s="224"/>
      <c r="BM68" s="224"/>
      <c r="BN68" s="224"/>
      <c r="BO68" s="224"/>
      <c r="BP68" s="224"/>
      <c r="BQ68" s="221">
        <v>62</v>
      </c>
      <c r="BR68" s="226"/>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2">
      <c r="A69" s="221">
        <v>2</v>
      </c>
      <c r="B69" s="961" t="s">
        <v>549</v>
      </c>
      <c r="C69" s="962"/>
      <c r="D69" s="962"/>
      <c r="E69" s="962"/>
      <c r="F69" s="962"/>
      <c r="G69" s="962"/>
      <c r="H69" s="962"/>
      <c r="I69" s="962"/>
      <c r="J69" s="962"/>
      <c r="K69" s="962"/>
      <c r="L69" s="962"/>
      <c r="M69" s="962"/>
      <c r="N69" s="962"/>
      <c r="O69" s="962"/>
      <c r="P69" s="963"/>
      <c r="Q69" s="964">
        <v>25</v>
      </c>
      <c r="R69" s="958"/>
      <c r="S69" s="958"/>
      <c r="T69" s="958"/>
      <c r="U69" s="958"/>
      <c r="V69" s="958">
        <v>23</v>
      </c>
      <c r="W69" s="958"/>
      <c r="X69" s="958"/>
      <c r="Y69" s="958"/>
      <c r="Z69" s="958"/>
      <c r="AA69" s="958">
        <v>1</v>
      </c>
      <c r="AB69" s="958"/>
      <c r="AC69" s="958"/>
      <c r="AD69" s="958"/>
      <c r="AE69" s="958"/>
      <c r="AF69" s="958">
        <v>1</v>
      </c>
      <c r="AG69" s="958"/>
      <c r="AH69" s="958"/>
      <c r="AI69" s="958"/>
      <c r="AJ69" s="958"/>
      <c r="AK69" s="958">
        <v>9</v>
      </c>
      <c r="AL69" s="958"/>
      <c r="AM69" s="958"/>
      <c r="AN69" s="958"/>
      <c r="AO69" s="958"/>
      <c r="AP69" s="958">
        <v>0</v>
      </c>
      <c r="AQ69" s="958"/>
      <c r="AR69" s="958"/>
      <c r="AS69" s="958"/>
      <c r="AT69" s="958"/>
      <c r="AU69" s="958" t="s">
        <v>558</v>
      </c>
      <c r="AV69" s="958"/>
      <c r="AW69" s="958"/>
      <c r="AX69" s="958"/>
      <c r="AY69" s="958"/>
      <c r="AZ69" s="959"/>
      <c r="BA69" s="959"/>
      <c r="BB69" s="959"/>
      <c r="BC69" s="959"/>
      <c r="BD69" s="960"/>
      <c r="BE69" s="224"/>
      <c r="BF69" s="224"/>
      <c r="BG69" s="224"/>
      <c r="BH69" s="224"/>
      <c r="BI69" s="224"/>
      <c r="BJ69" s="224"/>
      <c r="BK69" s="224"/>
      <c r="BL69" s="224"/>
      <c r="BM69" s="224"/>
      <c r="BN69" s="224"/>
      <c r="BO69" s="224"/>
      <c r="BP69" s="224"/>
      <c r="BQ69" s="221">
        <v>63</v>
      </c>
      <c r="BR69" s="226"/>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2">
      <c r="A70" s="221">
        <v>3</v>
      </c>
      <c r="B70" s="961" t="s">
        <v>550</v>
      </c>
      <c r="C70" s="962"/>
      <c r="D70" s="962"/>
      <c r="E70" s="962"/>
      <c r="F70" s="962"/>
      <c r="G70" s="962"/>
      <c r="H70" s="962"/>
      <c r="I70" s="962"/>
      <c r="J70" s="962"/>
      <c r="K70" s="962"/>
      <c r="L70" s="962"/>
      <c r="M70" s="962"/>
      <c r="N70" s="962"/>
      <c r="O70" s="962"/>
      <c r="P70" s="963"/>
      <c r="Q70" s="964">
        <v>22</v>
      </c>
      <c r="R70" s="958"/>
      <c r="S70" s="958"/>
      <c r="T70" s="958"/>
      <c r="U70" s="958"/>
      <c r="V70" s="958">
        <v>20</v>
      </c>
      <c r="W70" s="958"/>
      <c r="X70" s="958"/>
      <c r="Y70" s="958"/>
      <c r="Z70" s="958"/>
      <c r="AA70" s="958">
        <v>2</v>
      </c>
      <c r="AB70" s="958"/>
      <c r="AC70" s="958"/>
      <c r="AD70" s="958"/>
      <c r="AE70" s="958"/>
      <c r="AF70" s="958">
        <v>2</v>
      </c>
      <c r="AG70" s="958"/>
      <c r="AH70" s="958"/>
      <c r="AI70" s="958"/>
      <c r="AJ70" s="958"/>
      <c r="AK70" s="958">
        <v>0</v>
      </c>
      <c r="AL70" s="958"/>
      <c r="AM70" s="958"/>
      <c r="AN70" s="958"/>
      <c r="AO70" s="958"/>
      <c r="AP70" s="958">
        <v>0</v>
      </c>
      <c r="AQ70" s="958"/>
      <c r="AR70" s="958"/>
      <c r="AS70" s="958"/>
      <c r="AT70" s="958"/>
      <c r="AU70" s="958" t="s">
        <v>558</v>
      </c>
      <c r="AV70" s="958"/>
      <c r="AW70" s="958"/>
      <c r="AX70" s="958"/>
      <c r="AY70" s="958"/>
      <c r="AZ70" s="959"/>
      <c r="BA70" s="959"/>
      <c r="BB70" s="959"/>
      <c r="BC70" s="959"/>
      <c r="BD70" s="960"/>
      <c r="BE70" s="224"/>
      <c r="BF70" s="224"/>
      <c r="BG70" s="224"/>
      <c r="BH70" s="224"/>
      <c r="BI70" s="224"/>
      <c r="BJ70" s="224"/>
      <c r="BK70" s="224"/>
      <c r="BL70" s="224"/>
      <c r="BM70" s="224"/>
      <c r="BN70" s="224"/>
      <c r="BO70" s="224"/>
      <c r="BP70" s="224"/>
      <c r="BQ70" s="221">
        <v>64</v>
      </c>
      <c r="BR70" s="226"/>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2">
      <c r="A71" s="221">
        <v>4</v>
      </c>
      <c r="B71" s="961" t="s">
        <v>551</v>
      </c>
      <c r="C71" s="962"/>
      <c r="D71" s="962"/>
      <c r="E71" s="962"/>
      <c r="F71" s="962"/>
      <c r="G71" s="962"/>
      <c r="H71" s="962"/>
      <c r="I71" s="962"/>
      <c r="J71" s="962"/>
      <c r="K71" s="962"/>
      <c r="L71" s="962"/>
      <c r="M71" s="962"/>
      <c r="N71" s="962"/>
      <c r="O71" s="962"/>
      <c r="P71" s="963"/>
      <c r="Q71" s="964">
        <v>222</v>
      </c>
      <c r="R71" s="958"/>
      <c r="S71" s="958"/>
      <c r="T71" s="958"/>
      <c r="U71" s="958"/>
      <c r="V71" s="958">
        <v>215</v>
      </c>
      <c r="W71" s="958"/>
      <c r="X71" s="958"/>
      <c r="Y71" s="958"/>
      <c r="Z71" s="958"/>
      <c r="AA71" s="958">
        <v>7</v>
      </c>
      <c r="AB71" s="958"/>
      <c r="AC71" s="958"/>
      <c r="AD71" s="958"/>
      <c r="AE71" s="958"/>
      <c r="AF71" s="958">
        <v>7</v>
      </c>
      <c r="AG71" s="958"/>
      <c r="AH71" s="958"/>
      <c r="AI71" s="958"/>
      <c r="AJ71" s="958"/>
      <c r="AK71" s="958">
        <v>6</v>
      </c>
      <c r="AL71" s="958"/>
      <c r="AM71" s="958"/>
      <c r="AN71" s="958"/>
      <c r="AO71" s="958"/>
      <c r="AP71" s="958">
        <v>0</v>
      </c>
      <c r="AQ71" s="958"/>
      <c r="AR71" s="958"/>
      <c r="AS71" s="958"/>
      <c r="AT71" s="958"/>
      <c r="AU71" s="958" t="s">
        <v>558</v>
      </c>
      <c r="AV71" s="958"/>
      <c r="AW71" s="958"/>
      <c r="AX71" s="958"/>
      <c r="AY71" s="958"/>
      <c r="AZ71" s="959"/>
      <c r="BA71" s="959"/>
      <c r="BB71" s="959"/>
      <c r="BC71" s="959"/>
      <c r="BD71" s="960"/>
      <c r="BE71" s="224"/>
      <c r="BF71" s="224"/>
      <c r="BG71" s="224"/>
      <c r="BH71" s="224"/>
      <c r="BI71" s="224"/>
      <c r="BJ71" s="224"/>
      <c r="BK71" s="224"/>
      <c r="BL71" s="224"/>
      <c r="BM71" s="224"/>
      <c r="BN71" s="224"/>
      <c r="BO71" s="224"/>
      <c r="BP71" s="224"/>
      <c r="BQ71" s="221">
        <v>65</v>
      </c>
      <c r="BR71" s="226"/>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2">
      <c r="A72" s="221">
        <v>5</v>
      </c>
      <c r="B72" s="961" t="s">
        <v>552</v>
      </c>
      <c r="C72" s="962"/>
      <c r="D72" s="962"/>
      <c r="E72" s="962"/>
      <c r="F72" s="962"/>
      <c r="G72" s="962"/>
      <c r="H72" s="962"/>
      <c r="I72" s="962"/>
      <c r="J72" s="962"/>
      <c r="K72" s="962"/>
      <c r="L72" s="962"/>
      <c r="M72" s="962"/>
      <c r="N72" s="962"/>
      <c r="O72" s="962"/>
      <c r="P72" s="963"/>
      <c r="Q72" s="964">
        <v>176722</v>
      </c>
      <c r="R72" s="958"/>
      <c r="S72" s="958"/>
      <c r="T72" s="958"/>
      <c r="U72" s="958"/>
      <c r="V72" s="958">
        <v>170611</v>
      </c>
      <c r="W72" s="958"/>
      <c r="X72" s="958"/>
      <c r="Y72" s="958"/>
      <c r="Z72" s="958"/>
      <c r="AA72" s="958">
        <v>6110</v>
      </c>
      <c r="AB72" s="958"/>
      <c r="AC72" s="958"/>
      <c r="AD72" s="958"/>
      <c r="AE72" s="958"/>
      <c r="AF72" s="958">
        <v>6110</v>
      </c>
      <c r="AG72" s="958"/>
      <c r="AH72" s="958"/>
      <c r="AI72" s="958"/>
      <c r="AJ72" s="958"/>
      <c r="AK72" s="958">
        <v>2165</v>
      </c>
      <c r="AL72" s="958"/>
      <c r="AM72" s="958"/>
      <c r="AN72" s="958"/>
      <c r="AO72" s="958"/>
      <c r="AP72" s="958" t="s">
        <v>558</v>
      </c>
      <c r="AQ72" s="958"/>
      <c r="AR72" s="958"/>
      <c r="AS72" s="958"/>
      <c r="AT72" s="958"/>
      <c r="AU72" s="958" t="s">
        <v>558</v>
      </c>
      <c r="AV72" s="958"/>
      <c r="AW72" s="958"/>
      <c r="AX72" s="958"/>
      <c r="AY72" s="958"/>
      <c r="AZ72" s="959"/>
      <c r="BA72" s="959"/>
      <c r="BB72" s="959"/>
      <c r="BC72" s="959"/>
      <c r="BD72" s="960"/>
      <c r="BE72" s="224"/>
      <c r="BF72" s="224"/>
      <c r="BG72" s="224"/>
      <c r="BH72" s="224"/>
      <c r="BI72" s="224"/>
      <c r="BJ72" s="224"/>
      <c r="BK72" s="224"/>
      <c r="BL72" s="224"/>
      <c r="BM72" s="224"/>
      <c r="BN72" s="224"/>
      <c r="BO72" s="224"/>
      <c r="BP72" s="224"/>
      <c r="BQ72" s="221">
        <v>66</v>
      </c>
      <c r="BR72" s="226"/>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2">
      <c r="A73" s="221">
        <v>6</v>
      </c>
      <c r="B73" s="961" t="s">
        <v>553</v>
      </c>
      <c r="C73" s="962"/>
      <c r="D73" s="962"/>
      <c r="E73" s="962"/>
      <c r="F73" s="962"/>
      <c r="G73" s="962"/>
      <c r="H73" s="962"/>
      <c r="I73" s="962"/>
      <c r="J73" s="962"/>
      <c r="K73" s="962"/>
      <c r="L73" s="962"/>
      <c r="M73" s="962"/>
      <c r="N73" s="962"/>
      <c r="O73" s="962"/>
      <c r="P73" s="963"/>
      <c r="Q73" s="964">
        <v>1112</v>
      </c>
      <c r="R73" s="958"/>
      <c r="S73" s="958"/>
      <c r="T73" s="958"/>
      <c r="U73" s="958"/>
      <c r="V73" s="958">
        <v>1061</v>
      </c>
      <c r="W73" s="958"/>
      <c r="X73" s="958"/>
      <c r="Y73" s="958"/>
      <c r="Z73" s="958"/>
      <c r="AA73" s="958">
        <v>51</v>
      </c>
      <c r="AB73" s="958"/>
      <c r="AC73" s="958"/>
      <c r="AD73" s="958"/>
      <c r="AE73" s="958"/>
      <c r="AF73" s="958">
        <v>22</v>
      </c>
      <c r="AG73" s="958"/>
      <c r="AH73" s="958"/>
      <c r="AI73" s="958"/>
      <c r="AJ73" s="958"/>
      <c r="AK73" s="958">
        <v>31</v>
      </c>
      <c r="AL73" s="958"/>
      <c r="AM73" s="958"/>
      <c r="AN73" s="958"/>
      <c r="AO73" s="958"/>
      <c r="AP73" s="958">
        <v>488</v>
      </c>
      <c r="AQ73" s="958"/>
      <c r="AR73" s="958"/>
      <c r="AS73" s="958"/>
      <c r="AT73" s="958"/>
      <c r="AU73" s="958">
        <v>118</v>
      </c>
      <c r="AV73" s="958"/>
      <c r="AW73" s="958"/>
      <c r="AX73" s="958"/>
      <c r="AY73" s="958"/>
      <c r="AZ73" s="959"/>
      <c r="BA73" s="959"/>
      <c r="BB73" s="959"/>
      <c r="BC73" s="959"/>
      <c r="BD73" s="960"/>
      <c r="BE73" s="224"/>
      <c r="BF73" s="224"/>
      <c r="BG73" s="224"/>
      <c r="BH73" s="224"/>
      <c r="BI73" s="224"/>
      <c r="BJ73" s="224"/>
      <c r="BK73" s="224"/>
      <c r="BL73" s="224"/>
      <c r="BM73" s="224"/>
      <c r="BN73" s="224"/>
      <c r="BO73" s="224"/>
      <c r="BP73" s="224"/>
      <c r="BQ73" s="221">
        <v>67</v>
      </c>
      <c r="BR73" s="226"/>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2">
      <c r="A74" s="221">
        <v>7</v>
      </c>
      <c r="B74" s="961" t="s">
        <v>554</v>
      </c>
      <c r="C74" s="962"/>
      <c r="D74" s="962"/>
      <c r="E74" s="962"/>
      <c r="F74" s="962"/>
      <c r="G74" s="962"/>
      <c r="H74" s="962"/>
      <c r="I74" s="962"/>
      <c r="J74" s="962"/>
      <c r="K74" s="962"/>
      <c r="L74" s="962"/>
      <c r="M74" s="962"/>
      <c r="N74" s="962"/>
      <c r="O74" s="962"/>
      <c r="P74" s="963"/>
      <c r="Q74" s="964">
        <v>1146</v>
      </c>
      <c r="R74" s="958"/>
      <c r="S74" s="958"/>
      <c r="T74" s="958"/>
      <c r="U74" s="958"/>
      <c r="V74" s="958">
        <v>1077</v>
      </c>
      <c r="W74" s="958"/>
      <c r="X74" s="958"/>
      <c r="Y74" s="958"/>
      <c r="Z74" s="958"/>
      <c r="AA74" s="958">
        <v>69</v>
      </c>
      <c r="AB74" s="958"/>
      <c r="AC74" s="958"/>
      <c r="AD74" s="958"/>
      <c r="AE74" s="958"/>
      <c r="AF74" s="958">
        <v>69</v>
      </c>
      <c r="AG74" s="958"/>
      <c r="AH74" s="958"/>
      <c r="AI74" s="958"/>
      <c r="AJ74" s="958"/>
      <c r="AK74" s="958">
        <v>4</v>
      </c>
      <c r="AL74" s="958"/>
      <c r="AM74" s="958"/>
      <c r="AN74" s="958"/>
      <c r="AO74" s="958"/>
      <c r="AP74" s="958">
        <v>54</v>
      </c>
      <c r="AQ74" s="958"/>
      <c r="AR74" s="958"/>
      <c r="AS74" s="958"/>
      <c r="AT74" s="958"/>
      <c r="AU74" s="958">
        <v>11</v>
      </c>
      <c r="AV74" s="958"/>
      <c r="AW74" s="958"/>
      <c r="AX74" s="958"/>
      <c r="AY74" s="958"/>
      <c r="AZ74" s="959"/>
      <c r="BA74" s="959"/>
      <c r="BB74" s="959"/>
      <c r="BC74" s="959"/>
      <c r="BD74" s="960"/>
      <c r="BE74" s="224"/>
      <c r="BF74" s="224"/>
      <c r="BG74" s="224"/>
      <c r="BH74" s="224"/>
      <c r="BI74" s="224"/>
      <c r="BJ74" s="224"/>
      <c r="BK74" s="224"/>
      <c r="BL74" s="224"/>
      <c r="BM74" s="224"/>
      <c r="BN74" s="224"/>
      <c r="BO74" s="224"/>
      <c r="BP74" s="224"/>
      <c r="BQ74" s="221">
        <v>68</v>
      </c>
      <c r="BR74" s="226"/>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2">
      <c r="A75" s="221">
        <v>8</v>
      </c>
      <c r="B75" s="961" t="s">
        <v>555</v>
      </c>
      <c r="C75" s="962"/>
      <c r="D75" s="962"/>
      <c r="E75" s="962"/>
      <c r="F75" s="962"/>
      <c r="G75" s="962"/>
      <c r="H75" s="962"/>
      <c r="I75" s="962"/>
      <c r="J75" s="962"/>
      <c r="K75" s="962"/>
      <c r="L75" s="962"/>
      <c r="M75" s="962"/>
      <c r="N75" s="962"/>
      <c r="O75" s="962"/>
      <c r="P75" s="963"/>
      <c r="Q75" s="965">
        <v>142</v>
      </c>
      <c r="R75" s="966"/>
      <c r="S75" s="966"/>
      <c r="T75" s="966"/>
      <c r="U75" s="967"/>
      <c r="V75" s="968">
        <v>130</v>
      </c>
      <c r="W75" s="966"/>
      <c r="X75" s="966"/>
      <c r="Y75" s="966"/>
      <c r="Z75" s="967"/>
      <c r="AA75" s="968">
        <v>12</v>
      </c>
      <c r="AB75" s="966"/>
      <c r="AC75" s="966"/>
      <c r="AD75" s="966"/>
      <c r="AE75" s="967"/>
      <c r="AF75" s="968">
        <v>12</v>
      </c>
      <c r="AG75" s="966"/>
      <c r="AH75" s="966"/>
      <c r="AI75" s="966"/>
      <c r="AJ75" s="967"/>
      <c r="AK75" s="968">
        <v>24</v>
      </c>
      <c r="AL75" s="966"/>
      <c r="AM75" s="966"/>
      <c r="AN75" s="966"/>
      <c r="AO75" s="967"/>
      <c r="AP75" s="968">
        <v>86</v>
      </c>
      <c r="AQ75" s="966"/>
      <c r="AR75" s="966"/>
      <c r="AS75" s="966"/>
      <c r="AT75" s="967"/>
      <c r="AU75" s="968">
        <v>69</v>
      </c>
      <c r="AV75" s="966"/>
      <c r="AW75" s="966"/>
      <c r="AX75" s="966"/>
      <c r="AY75" s="967"/>
      <c r="AZ75" s="959"/>
      <c r="BA75" s="959"/>
      <c r="BB75" s="959"/>
      <c r="BC75" s="959"/>
      <c r="BD75" s="960"/>
      <c r="BE75" s="224"/>
      <c r="BF75" s="224"/>
      <c r="BG75" s="224"/>
      <c r="BH75" s="224"/>
      <c r="BI75" s="224"/>
      <c r="BJ75" s="224"/>
      <c r="BK75" s="224"/>
      <c r="BL75" s="224"/>
      <c r="BM75" s="224"/>
      <c r="BN75" s="224"/>
      <c r="BO75" s="224"/>
      <c r="BP75" s="224"/>
      <c r="BQ75" s="221">
        <v>69</v>
      </c>
      <c r="BR75" s="226"/>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2">
      <c r="A76" s="221">
        <v>9</v>
      </c>
      <c r="B76" s="961" t="s">
        <v>556</v>
      </c>
      <c r="C76" s="962"/>
      <c r="D76" s="962"/>
      <c r="E76" s="962"/>
      <c r="F76" s="962"/>
      <c r="G76" s="962"/>
      <c r="H76" s="962"/>
      <c r="I76" s="962"/>
      <c r="J76" s="962"/>
      <c r="K76" s="962"/>
      <c r="L76" s="962"/>
      <c r="M76" s="962"/>
      <c r="N76" s="962"/>
      <c r="O76" s="962"/>
      <c r="P76" s="963"/>
      <c r="Q76" s="965">
        <v>262</v>
      </c>
      <c r="R76" s="966"/>
      <c r="S76" s="966"/>
      <c r="T76" s="966"/>
      <c r="U76" s="967"/>
      <c r="V76" s="968">
        <v>252</v>
      </c>
      <c r="W76" s="966"/>
      <c r="X76" s="966"/>
      <c r="Y76" s="966"/>
      <c r="Z76" s="967"/>
      <c r="AA76" s="968">
        <v>9</v>
      </c>
      <c r="AB76" s="966"/>
      <c r="AC76" s="966"/>
      <c r="AD76" s="966"/>
      <c r="AE76" s="967"/>
      <c r="AF76" s="968">
        <v>55</v>
      </c>
      <c r="AG76" s="966"/>
      <c r="AH76" s="966"/>
      <c r="AI76" s="966"/>
      <c r="AJ76" s="967"/>
      <c r="AK76" s="968">
        <v>59</v>
      </c>
      <c r="AL76" s="966"/>
      <c r="AM76" s="966"/>
      <c r="AN76" s="966"/>
      <c r="AO76" s="967"/>
      <c r="AP76" s="968">
        <v>361</v>
      </c>
      <c r="AQ76" s="966"/>
      <c r="AR76" s="966"/>
      <c r="AS76" s="966"/>
      <c r="AT76" s="967"/>
      <c r="AU76" s="968">
        <v>77</v>
      </c>
      <c r="AV76" s="966"/>
      <c r="AW76" s="966"/>
      <c r="AX76" s="966"/>
      <c r="AY76" s="967"/>
      <c r="AZ76" s="959"/>
      <c r="BA76" s="959"/>
      <c r="BB76" s="959"/>
      <c r="BC76" s="959"/>
      <c r="BD76" s="960"/>
      <c r="BE76" s="224"/>
      <c r="BF76" s="224"/>
      <c r="BG76" s="224"/>
      <c r="BH76" s="224"/>
      <c r="BI76" s="224"/>
      <c r="BJ76" s="224"/>
      <c r="BK76" s="224"/>
      <c r="BL76" s="224"/>
      <c r="BM76" s="224"/>
      <c r="BN76" s="224"/>
      <c r="BO76" s="224"/>
      <c r="BP76" s="224"/>
      <c r="BQ76" s="221">
        <v>70</v>
      </c>
      <c r="BR76" s="226"/>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2">
      <c r="A77" s="221">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4"/>
      <c r="BF77" s="224"/>
      <c r="BG77" s="224"/>
      <c r="BH77" s="224"/>
      <c r="BI77" s="224"/>
      <c r="BJ77" s="224"/>
      <c r="BK77" s="224"/>
      <c r="BL77" s="224"/>
      <c r="BM77" s="224"/>
      <c r="BN77" s="224"/>
      <c r="BO77" s="224"/>
      <c r="BP77" s="224"/>
      <c r="BQ77" s="221">
        <v>71</v>
      </c>
      <c r="BR77" s="226"/>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2">
      <c r="A78" s="221">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4"/>
      <c r="BF78" s="224"/>
      <c r="BG78" s="224"/>
      <c r="BH78" s="224"/>
      <c r="BI78" s="224"/>
      <c r="BJ78" s="212"/>
      <c r="BK78" s="212"/>
      <c r="BL78" s="212"/>
      <c r="BM78" s="212"/>
      <c r="BN78" s="212"/>
      <c r="BO78" s="224"/>
      <c r="BP78" s="224"/>
      <c r="BQ78" s="221">
        <v>72</v>
      </c>
      <c r="BR78" s="226"/>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2">
      <c r="A79" s="221">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4"/>
      <c r="BF79" s="224"/>
      <c r="BG79" s="224"/>
      <c r="BH79" s="224"/>
      <c r="BI79" s="224"/>
      <c r="BJ79" s="212"/>
      <c r="BK79" s="212"/>
      <c r="BL79" s="212"/>
      <c r="BM79" s="212"/>
      <c r="BN79" s="212"/>
      <c r="BO79" s="224"/>
      <c r="BP79" s="224"/>
      <c r="BQ79" s="221">
        <v>73</v>
      </c>
      <c r="BR79" s="226"/>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2">
      <c r="A80" s="221">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4"/>
      <c r="BF80" s="224"/>
      <c r="BG80" s="224"/>
      <c r="BH80" s="224"/>
      <c r="BI80" s="224"/>
      <c r="BJ80" s="224"/>
      <c r="BK80" s="224"/>
      <c r="BL80" s="224"/>
      <c r="BM80" s="224"/>
      <c r="BN80" s="224"/>
      <c r="BO80" s="224"/>
      <c r="BP80" s="224"/>
      <c r="BQ80" s="221">
        <v>74</v>
      </c>
      <c r="BR80" s="226"/>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2">
      <c r="A81" s="221">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4"/>
      <c r="BF81" s="224"/>
      <c r="BG81" s="224"/>
      <c r="BH81" s="224"/>
      <c r="BI81" s="224"/>
      <c r="BJ81" s="224"/>
      <c r="BK81" s="224"/>
      <c r="BL81" s="224"/>
      <c r="BM81" s="224"/>
      <c r="BN81" s="224"/>
      <c r="BO81" s="224"/>
      <c r="BP81" s="224"/>
      <c r="BQ81" s="221">
        <v>75</v>
      </c>
      <c r="BR81" s="226"/>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2">
      <c r="A82" s="221">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4"/>
      <c r="BF82" s="224"/>
      <c r="BG82" s="224"/>
      <c r="BH82" s="224"/>
      <c r="BI82" s="224"/>
      <c r="BJ82" s="224"/>
      <c r="BK82" s="224"/>
      <c r="BL82" s="224"/>
      <c r="BM82" s="224"/>
      <c r="BN82" s="224"/>
      <c r="BO82" s="224"/>
      <c r="BP82" s="224"/>
      <c r="BQ82" s="221">
        <v>76</v>
      </c>
      <c r="BR82" s="226"/>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2">
      <c r="A83" s="221">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4"/>
      <c r="BF83" s="224"/>
      <c r="BG83" s="224"/>
      <c r="BH83" s="224"/>
      <c r="BI83" s="224"/>
      <c r="BJ83" s="224"/>
      <c r="BK83" s="224"/>
      <c r="BL83" s="224"/>
      <c r="BM83" s="224"/>
      <c r="BN83" s="224"/>
      <c r="BO83" s="224"/>
      <c r="BP83" s="224"/>
      <c r="BQ83" s="221">
        <v>77</v>
      </c>
      <c r="BR83" s="226"/>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2">
      <c r="A84" s="221">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4"/>
      <c r="BF84" s="224"/>
      <c r="BG84" s="224"/>
      <c r="BH84" s="224"/>
      <c r="BI84" s="224"/>
      <c r="BJ84" s="224"/>
      <c r="BK84" s="224"/>
      <c r="BL84" s="224"/>
      <c r="BM84" s="224"/>
      <c r="BN84" s="224"/>
      <c r="BO84" s="224"/>
      <c r="BP84" s="224"/>
      <c r="BQ84" s="221">
        <v>78</v>
      </c>
      <c r="BR84" s="226"/>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2">
      <c r="A85" s="221">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4"/>
      <c r="BF85" s="224"/>
      <c r="BG85" s="224"/>
      <c r="BH85" s="224"/>
      <c r="BI85" s="224"/>
      <c r="BJ85" s="224"/>
      <c r="BK85" s="224"/>
      <c r="BL85" s="224"/>
      <c r="BM85" s="224"/>
      <c r="BN85" s="224"/>
      <c r="BO85" s="224"/>
      <c r="BP85" s="224"/>
      <c r="BQ85" s="221">
        <v>79</v>
      </c>
      <c r="BR85" s="226"/>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2">
      <c r="A86" s="221">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4"/>
      <c r="BF86" s="224"/>
      <c r="BG86" s="224"/>
      <c r="BH86" s="224"/>
      <c r="BI86" s="224"/>
      <c r="BJ86" s="224"/>
      <c r="BK86" s="224"/>
      <c r="BL86" s="224"/>
      <c r="BM86" s="224"/>
      <c r="BN86" s="224"/>
      <c r="BO86" s="224"/>
      <c r="BP86" s="224"/>
      <c r="BQ86" s="221">
        <v>80</v>
      </c>
      <c r="BR86" s="226"/>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2">
      <c r="A87" s="227">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4"/>
      <c r="BF87" s="224"/>
      <c r="BG87" s="224"/>
      <c r="BH87" s="224"/>
      <c r="BI87" s="224"/>
      <c r="BJ87" s="224"/>
      <c r="BK87" s="224"/>
      <c r="BL87" s="224"/>
      <c r="BM87" s="224"/>
      <c r="BN87" s="224"/>
      <c r="BO87" s="224"/>
      <c r="BP87" s="224"/>
      <c r="BQ87" s="221">
        <v>81</v>
      </c>
      <c r="BR87" s="226"/>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5">
      <c r="A88" s="223" t="s">
        <v>377</v>
      </c>
      <c r="B88" s="924" t="s">
        <v>401</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v>6287</v>
      </c>
      <c r="AG88" s="946"/>
      <c r="AH88" s="946"/>
      <c r="AI88" s="946"/>
      <c r="AJ88" s="946"/>
      <c r="AK88" s="950"/>
      <c r="AL88" s="950"/>
      <c r="AM88" s="950"/>
      <c r="AN88" s="950"/>
      <c r="AO88" s="950"/>
      <c r="AP88" s="946">
        <v>989</v>
      </c>
      <c r="AQ88" s="946"/>
      <c r="AR88" s="946"/>
      <c r="AS88" s="946"/>
      <c r="AT88" s="946"/>
      <c r="AU88" s="946">
        <v>275</v>
      </c>
      <c r="AV88" s="946"/>
      <c r="AW88" s="946"/>
      <c r="AX88" s="946"/>
      <c r="AY88" s="946"/>
      <c r="AZ88" s="947"/>
      <c r="BA88" s="947"/>
      <c r="BB88" s="947"/>
      <c r="BC88" s="947"/>
      <c r="BD88" s="948"/>
      <c r="BE88" s="224"/>
      <c r="BF88" s="224"/>
      <c r="BG88" s="224"/>
      <c r="BH88" s="224"/>
      <c r="BI88" s="224"/>
      <c r="BJ88" s="224"/>
      <c r="BK88" s="224"/>
      <c r="BL88" s="224"/>
      <c r="BM88" s="224"/>
      <c r="BN88" s="224"/>
      <c r="BO88" s="224"/>
      <c r="BP88" s="224"/>
      <c r="BQ88" s="221">
        <v>82</v>
      </c>
      <c r="BR88" s="226"/>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924" t="s">
        <v>402</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c r="CS102" s="940"/>
      <c r="CT102" s="940"/>
      <c r="CU102" s="940"/>
      <c r="CV102" s="941"/>
      <c r="CW102" s="939"/>
      <c r="CX102" s="940"/>
      <c r="CY102" s="940"/>
      <c r="CZ102" s="940"/>
      <c r="DA102" s="941"/>
      <c r="DB102" s="939"/>
      <c r="DC102" s="940"/>
      <c r="DD102" s="940"/>
      <c r="DE102" s="940"/>
      <c r="DF102" s="941"/>
      <c r="DG102" s="939"/>
      <c r="DH102" s="940"/>
      <c r="DI102" s="940"/>
      <c r="DJ102" s="940"/>
      <c r="DK102" s="941"/>
      <c r="DL102" s="939"/>
      <c r="DM102" s="940"/>
      <c r="DN102" s="940"/>
      <c r="DO102" s="940"/>
      <c r="DP102" s="941"/>
      <c r="DQ102" s="939"/>
      <c r="DR102" s="940"/>
      <c r="DS102" s="940"/>
      <c r="DT102" s="940"/>
      <c r="DU102" s="941"/>
      <c r="DV102" s="924"/>
      <c r="DW102" s="925"/>
      <c r="DX102" s="925"/>
      <c r="DY102" s="925"/>
      <c r="DZ102" s="926"/>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7" t="s">
        <v>403</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8" t="s">
        <v>404</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29" t="s">
        <v>407</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408</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2">
      <c r="A109" s="882" t="s">
        <v>409</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410</v>
      </c>
      <c r="AB109" s="883"/>
      <c r="AC109" s="883"/>
      <c r="AD109" s="883"/>
      <c r="AE109" s="884"/>
      <c r="AF109" s="885" t="s">
        <v>411</v>
      </c>
      <c r="AG109" s="883"/>
      <c r="AH109" s="883"/>
      <c r="AI109" s="883"/>
      <c r="AJ109" s="884"/>
      <c r="AK109" s="885" t="s">
        <v>295</v>
      </c>
      <c r="AL109" s="883"/>
      <c r="AM109" s="883"/>
      <c r="AN109" s="883"/>
      <c r="AO109" s="884"/>
      <c r="AP109" s="885" t="s">
        <v>412</v>
      </c>
      <c r="AQ109" s="883"/>
      <c r="AR109" s="883"/>
      <c r="AS109" s="883"/>
      <c r="AT109" s="916"/>
      <c r="AU109" s="882" t="s">
        <v>409</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410</v>
      </c>
      <c r="BR109" s="883"/>
      <c r="BS109" s="883"/>
      <c r="BT109" s="883"/>
      <c r="BU109" s="884"/>
      <c r="BV109" s="885" t="s">
        <v>411</v>
      </c>
      <c r="BW109" s="883"/>
      <c r="BX109" s="883"/>
      <c r="BY109" s="883"/>
      <c r="BZ109" s="884"/>
      <c r="CA109" s="885" t="s">
        <v>295</v>
      </c>
      <c r="CB109" s="883"/>
      <c r="CC109" s="883"/>
      <c r="CD109" s="883"/>
      <c r="CE109" s="884"/>
      <c r="CF109" s="923" t="s">
        <v>412</v>
      </c>
      <c r="CG109" s="923"/>
      <c r="CH109" s="923"/>
      <c r="CI109" s="923"/>
      <c r="CJ109" s="923"/>
      <c r="CK109" s="885" t="s">
        <v>413</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410</v>
      </c>
      <c r="DH109" s="883"/>
      <c r="DI109" s="883"/>
      <c r="DJ109" s="883"/>
      <c r="DK109" s="884"/>
      <c r="DL109" s="885" t="s">
        <v>411</v>
      </c>
      <c r="DM109" s="883"/>
      <c r="DN109" s="883"/>
      <c r="DO109" s="883"/>
      <c r="DP109" s="884"/>
      <c r="DQ109" s="885" t="s">
        <v>295</v>
      </c>
      <c r="DR109" s="883"/>
      <c r="DS109" s="883"/>
      <c r="DT109" s="883"/>
      <c r="DU109" s="884"/>
      <c r="DV109" s="885" t="s">
        <v>412</v>
      </c>
      <c r="DW109" s="883"/>
      <c r="DX109" s="883"/>
      <c r="DY109" s="883"/>
      <c r="DZ109" s="916"/>
    </row>
    <row r="110" spans="1:131" s="212" customFormat="1" ht="26.25" customHeight="1" x14ac:dyDescent="0.2">
      <c r="A110" s="794" t="s">
        <v>414</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787211</v>
      </c>
      <c r="AB110" s="876"/>
      <c r="AC110" s="876"/>
      <c r="AD110" s="876"/>
      <c r="AE110" s="877"/>
      <c r="AF110" s="878">
        <v>785725</v>
      </c>
      <c r="AG110" s="876"/>
      <c r="AH110" s="876"/>
      <c r="AI110" s="876"/>
      <c r="AJ110" s="877"/>
      <c r="AK110" s="878">
        <v>797942</v>
      </c>
      <c r="AL110" s="876"/>
      <c r="AM110" s="876"/>
      <c r="AN110" s="876"/>
      <c r="AO110" s="877"/>
      <c r="AP110" s="879">
        <v>16.399999999999999</v>
      </c>
      <c r="AQ110" s="880"/>
      <c r="AR110" s="880"/>
      <c r="AS110" s="880"/>
      <c r="AT110" s="881"/>
      <c r="AU110" s="917" t="s">
        <v>69</v>
      </c>
      <c r="AV110" s="918"/>
      <c r="AW110" s="918"/>
      <c r="AX110" s="918"/>
      <c r="AY110" s="918"/>
      <c r="AZ110" s="847" t="s">
        <v>415</v>
      </c>
      <c r="BA110" s="795"/>
      <c r="BB110" s="795"/>
      <c r="BC110" s="795"/>
      <c r="BD110" s="795"/>
      <c r="BE110" s="795"/>
      <c r="BF110" s="795"/>
      <c r="BG110" s="795"/>
      <c r="BH110" s="795"/>
      <c r="BI110" s="795"/>
      <c r="BJ110" s="795"/>
      <c r="BK110" s="795"/>
      <c r="BL110" s="795"/>
      <c r="BM110" s="795"/>
      <c r="BN110" s="795"/>
      <c r="BO110" s="795"/>
      <c r="BP110" s="796"/>
      <c r="BQ110" s="848">
        <v>7717064</v>
      </c>
      <c r="BR110" s="829"/>
      <c r="BS110" s="829"/>
      <c r="BT110" s="829"/>
      <c r="BU110" s="829"/>
      <c r="BV110" s="829">
        <v>7330960</v>
      </c>
      <c r="BW110" s="829"/>
      <c r="BX110" s="829"/>
      <c r="BY110" s="829"/>
      <c r="BZ110" s="829"/>
      <c r="CA110" s="829">
        <v>6903172</v>
      </c>
      <c r="CB110" s="829"/>
      <c r="CC110" s="829"/>
      <c r="CD110" s="829"/>
      <c r="CE110" s="829"/>
      <c r="CF110" s="853">
        <v>142.19999999999999</v>
      </c>
      <c r="CG110" s="854"/>
      <c r="CH110" s="854"/>
      <c r="CI110" s="854"/>
      <c r="CJ110" s="854"/>
      <c r="CK110" s="913" t="s">
        <v>416</v>
      </c>
      <c r="CL110" s="806"/>
      <c r="CM110" s="847" t="s">
        <v>417</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121</v>
      </c>
      <c r="DH110" s="829"/>
      <c r="DI110" s="829"/>
      <c r="DJ110" s="829"/>
      <c r="DK110" s="829"/>
      <c r="DL110" s="829" t="s">
        <v>121</v>
      </c>
      <c r="DM110" s="829"/>
      <c r="DN110" s="829"/>
      <c r="DO110" s="829"/>
      <c r="DP110" s="829"/>
      <c r="DQ110" s="829" t="s">
        <v>121</v>
      </c>
      <c r="DR110" s="829"/>
      <c r="DS110" s="829"/>
      <c r="DT110" s="829"/>
      <c r="DU110" s="829"/>
      <c r="DV110" s="830" t="s">
        <v>121</v>
      </c>
      <c r="DW110" s="830"/>
      <c r="DX110" s="830"/>
      <c r="DY110" s="830"/>
      <c r="DZ110" s="831"/>
    </row>
    <row r="111" spans="1:131" s="212" customFormat="1" ht="26.25" customHeight="1" x14ac:dyDescent="0.2">
      <c r="A111" s="761" t="s">
        <v>418</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121</v>
      </c>
      <c r="AB111" s="906"/>
      <c r="AC111" s="906"/>
      <c r="AD111" s="906"/>
      <c r="AE111" s="907"/>
      <c r="AF111" s="908" t="s">
        <v>121</v>
      </c>
      <c r="AG111" s="906"/>
      <c r="AH111" s="906"/>
      <c r="AI111" s="906"/>
      <c r="AJ111" s="907"/>
      <c r="AK111" s="908" t="s">
        <v>121</v>
      </c>
      <c r="AL111" s="906"/>
      <c r="AM111" s="906"/>
      <c r="AN111" s="906"/>
      <c r="AO111" s="907"/>
      <c r="AP111" s="909" t="s">
        <v>121</v>
      </c>
      <c r="AQ111" s="910"/>
      <c r="AR111" s="910"/>
      <c r="AS111" s="910"/>
      <c r="AT111" s="911"/>
      <c r="AU111" s="919"/>
      <c r="AV111" s="920"/>
      <c r="AW111" s="920"/>
      <c r="AX111" s="920"/>
      <c r="AY111" s="920"/>
      <c r="AZ111" s="802" t="s">
        <v>419</v>
      </c>
      <c r="BA111" s="739"/>
      <c r="BB111" s="739"/>
      <c r="BC111" s="739"/>
      <c r="BD111" s="739"/>
      <c r="BE111" s="739"/>
      <c r="BF111" s="739"/>
      <c r="BG111" s="739"/>
      <c r="BH111" s="739"/>
      <c r="BI111" s="739"/>
      <c r="BJ111" s="739"/>
      <c r="BK111" s="739"/>
      <c r="BL111" s="739"/>
      <c r="BM111" s="739"/>
      <c r="BN111" s="739"/>
      <c r="BO111" s="739"/>
      <c r="BP111" s="740"/>
      <c r="BQ111" s="803" t="s">
        <v>121</v>
      </c>
      <c r="BR111" s="804"/>
      <c r="BS111" s="804"/>
      <c r="BT111" s="804"/>
      <c r="BU111" s="804"/>
      <c r="BV111" s="804" t="s">
        <v>121</v>
      </c>
      <c r="BW111" s="804"/>
      <c r="BX111" s="804"/>
      <c r="BY111" s="804"/>
      <c r="BZ111" s="804"/>
      <c r="CA111" s="804" t="s">
        <v>121</v>
      </c>
      <c r="CB111" s="804"/>
      <c r="CC111" s="804"/>
      <c r="CD111" s="804"/>
      <c r="CE111" s="804"/>
      <c r="CF111" s="862" t="s">
        <v>121</v>
      </c>
      <c r="CG111" s="863"/>
      <c r="CH111" s="863"/>
      <c r="CI111" s="863"/>
      <c r="CJ111" s="863"/>
      <c r="CK111" s="914"/>
      <c r="CL111" s="808"/>
      <c r="CM111" s="802" t="s">
        <v>420</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121</v>
      </c>
      <c r="DH111" s="804"/>
      <c r="DI111" s="804"/>
      <c r="DJ111" s="804"/>
      <c r="DK111" s="804"/>
      <c r="DL111" s="804" t="s">
        <v>121</v>
      </c>
      <c r="DM111" s="804"/>
      <c r="DN111" s="804"/>
      <c r="DO111" s="804"/>
      <c r="DP111" s="804"/>
      <c r="DQ111" s="804" t="s">
        <v>121</v>
      </c>
      <c r="DR111" s="804"/>
      <c r="DS111" s="804"/>
      <c r="DT111" s="804"/>
      <c r="DU111" s="804"/>
      <c r="DV111" s="781" t="s">
        <v>121</v>
      </c>
      <c r="DW111" s="781"/>
      <c r="DX111" s="781"/>
      <c r="DY111" s="781"/>
      <c r="DZ111" s="782"/>
    </row>
    <row r="112" spans="1:131" s="212" customFormat="1" ht="26.25" customHeight="1" x14ac:dyDescent="0.2">
      <c r="A112" s="899" t="s">
        <v>421</v>
      </c>
      <c r="B112" s="900"/>
      <c r="C112" s="739" t="s">
        <v>422</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121</v>
      </c>
      <c r="AB112" s="767"/>
      <c r="AC112" s="767"/>
      <c r="AD112" s="767"/>
      <c r="AE112" s="768"/>
      <c r="AF112" s="769" t="s">
        <v>121</v>
      </c>
      <c r="AG112" s="767"/>
      <c r="AH112" s="767"/>
      <c r="AI112" s="767"/>
      <c r="AJ112" s="768"/>
      <c r="AK112" s="769" t="s">
        <v>121</v>
      </c>
      <c r="AL112" s="767"/>
      <c r="AM112" s="767"/>
      <c r="AN112" s="767"/>
      <c r="AO112" s="768"/>
      <c r="AP112" s="811" t="s">
        <v>121</v>
      </c>
      <c r="AQ112" s="812"/>
      <c r="AR112" s="812"/>
      <c r="AS112" s="812"/>
      <c r="AT112" s="813"/>
      <c r="AU112" s="919"/>
      <c r="AV112" s="920"/>
      <c r="AW112" s="920"/>
      <c r="AX112" s="920"/>
      <c r="AY112" s="920"/>
      <c r="AZ112" s="802" t="s">
        <v>423</v>
      </c>
      <c r="BA112" s="739"/>
      <c r="BB112" s="739"/>
      <c r="BC112" s="739"/>
      <c r="BD112" s="739"/>
      <c r="BE112" s="739"/>
      <c r="BF112" s="739"/>
      <c r="BG112" s="739"/>
      <c r="BH112" s="739"/>
      <c r="BI112" s="739"/>
      <c r="BJ112" s="739"/>
      <c r="BK112" s="739"/>
      <c r="BL112" s="739"/>
      <c r="BM112" s="739"/>
      <c r="BN112" s="739"/>
      <c r="BO112" s="739"/>
      <c r="BP112" s="740"/>
      <c r="BQ112" s="803">
        <v>1322388</v>
      </c>
      <c r="BR112" s="804"/>
      <c r="BS112" s="804"/>
      <c r="BT112" s="804"/>
      <c r="BU112" s="804"/>
      <c r="BV112" s="804">
        <v>1192006</v>
      </c>
      <c r="BW112" s="804"/>
      <c r="BX112" s="804"/>
      <c r="BY112" s="804"/>
      <c r="BZ112" s="804"/>
      <c r="CA112" s="804">
        <v>1045644</v>
      </c>
      <c r="CB112" s="804"/>
      <c r="CC112" s="804"/>
      <c r="CD112" s="804"/>
      <c r="CE112" s="804"/>
      <c r="CF112" s="862">
        <v>21.5</v>
      </c>
      <c r="CG112" s="863"/>
      <c r="CH112" s="863"/>
      <c r="CI112" s="863"/>
      <c r="CJ112" s="863"/>
      <c r="CK112" s="914"/>
      <c r="CL112" s="808"/>
      <c r="CM112" s="802" t="s">
        <v>424</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121</v>
      </c>
      <c r="DH112" s="804"/>
      <c r="DI112" s="804"/>
      <c r="DJ112" s="804"/>
      <c r="DK112" s="804"/>
      <c r="DL112" s="804" t="s">
        <v>121</v>
      </c>
      <c r="DM112" s="804"/>
      <c r="DN112" s="804"/>
      <c r="DO112" s="804"/>
      <c r="DP112" s="804"/>
      <c r="DQ112" s="804" t="s">
        <v>121</v>
      </c>
      <c r="DR112" s="804"/>
      <c r="DS112" s="804"/>
      <c r="DT112" s="804"/>
      <c r="DU112" s="804"/>
      <c r="DV112" s="781" t="s">
        <v>121</v>
      </c>
      <c r="DW112" s="781"/>
      <c r="DX112" s="781"/>
      <c r="DY112" s="781"/>
      <c r="DZ112" s="782"/>
    </row>
    <row r="113" spans="1:130" s="212" customFormat="1" ht="26.25" customHeight="1" x14ac:dyDescent="0.2">
      <c r="A113" s="901"/>
      <c r="B113" s="902"/>
      <c r="C113" s="739" t="s">
        <v>425</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175176</v>
      </c>
      <c r="AB113" s="906"/>
      <c r="AC113" s="906"/>
      <c r="AD113" s="906"/>
      <c r="AE113" s="907"/>
      <c r="AF113" s="908">
        <v>167292</v>
      </c>
      <c r="AG113" s="906"/>
      <c r="AH113" s="906"/>
      <c r="AI113" s="906"/>
      <c r="AJ113" s="907"/>
      <c r="AK113" s="908">
        <v>148309</v>
      </c>
      <c r="AL113" s="906"/>
      <c r="AM113" s="906"/>
      <c r="AN113" s="906"/>
      <c r="AO113" s="907"/>
      <c r="AP113" s="909">
        <v>3.1</v>
      </c>
      <c r="AQ113" s="910"/>
      <c r="AR113" s="910"/>
      <c r="AS113" s="910"/>
      <c r="AT113" s="911"/>
      <c r="AU113" s="919"/>
      <c r="AV113" s="920"/>
      <c r="AW113" s="920"/>
      <c r="AX113" s="920"/>
      <c r="AY113" s="920"/>
      <c r="AZ113" s="802" t="s">
        <v>426</v>
      </c>
      <c r="BA113" s="739"/>
      <c r="BB113" s="739"/>
      <c r="BC113" s="739"/>
      <c r="BD113" s="739"/>
      <c r="BE113" s="739"/>
      <c r="BF113" s="739"/>
      <c r="BG113" s="739"/>
      <c r="BH113" s="739"/>
      <c r="BI113" s="739"/>
      <c r="BJ113" s="739"/>
      <c r="BK113" s="739"/>
      <c r="BL113" s="739"/>
      <c r="BM113" s="739"/>
      <c r="BN113" s="739"/>
      <c r="BO113" s="739"/>
      <c r="BP113" s="740"/>
      <c r="BQ113" s="803">
        <v>309164</v>
      </c>
      <c r="BR113" s="804"/>
      <c r="BS113" s="804"/>
      <c r="BT113" s="804"/>
      <c r="BU113" s="804"/>
      <c r="BV113" s="804">
        <v>287711</v>
      </c>
      <c r="BW113" s="804"/>
      <c r="BX113" s="804"/>
      <c r="BY113" s="804"/>
      <c r="BZ113" s="804"/>
      <c r="CA113" s="804">
        <v>274518</v>
      </c>
      <c r="CB113" s="804"/>
      <c r="CC113" s="804"/>
      <c r="CD113" s="804"/>
      <c r="CE113" s="804"/>
      <c r="CF113" s="862">
        <v>5.7</v>
      </c>
      <c r="CG113" s="863"/>
      <c r="CH113" s="863"/>
      <c r="CI113" s="863"/>
      <c r="CJ113" s="863"/>
      <c r="CK113" s="914"/>
      <c r="CL113" s="808"/>
      <c r="CM113" s="802" t="s">
        <v>427</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121</v>
      </c>
      <c r="DH113" s="767"/>
      <c r="DI113" s="767"/>
      <c r="DJ113" s="767"/>
      <c r="DK113" s="768"/>
      <c r="DL113" s="769" t="s">
        <v>121</v>
      </c>
      <c r="DM113" s="767"/>
      <c r="DN113" s="767"/>
      <c r="DO113" s="767"/>
      <c r="DP113" s="768"/>
      <c r="DQ113" s="769" t="s">
        <v>121</v>
      </c>
      <c r="DR113" s="767"/>
      <c r="DS113" s="767"/>
      <c r="DT113" s="767"/>
      <c r="DU113" s="768"/>
      <c r="DV113" s="811" t="s">
        <v>121</v>
      </c>
      <c r="DW113" s="812"/>
      <c r="DX113" s="812"/>
      <c r="DY113" s="812"/>
      <c r="DZ113" s="813"/>
    </row>
    <row r="114" spans="1:130" s="212" customFormat="1" ht="26.25" customHeight="1" x14ac:dyDescent="0.2">
      <c r="A114" s="901"/>
      <c r="B114" s="902"/>
      <c r="C114" s="739" t="s">
        <v>428</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v>61388</v>
      </c>
      <c r="AB114" s="767"/>
      <c r="AC114" s="767"/>
      <c r="AD114" s="767"/>
      <c r="AE114" s="768"/>
      <c r="AF114" s="769">
        <v>69371</v>
      </c>
      <c r="AG114" s="767"/>
      <c r="AH114" s="767"/>
      <c r="AI114" s="767"/>
      <c r="AJ114" s="768"/>
      <c r="AK114" s="769">
        <v>47322</v>
      </c>
      <c r="AL114" s="767"/>
      <c r="AM114" s="767"/>
      <c r="AN114" s="767"/>
      <c r="AO114" s="768"/>
      <c r="AP114" s="811">
        <v>1</v>
      </c>
      <c r="AQ114" s="812"/>
      <c r="AR114" s="812"/>
      <c r="AS114" s="812"/>
      <c r="AT114" s="813"/>
      <c r="AU114" s="919"/>
      <c r="AV114" s="920"/>
      <c r="AW114" s="920"/>
      <c r="AX114" s="920"/>
      <c r="AY114" s="920"/>
      <c r="AZ114" s="802" t="s">
        <v>429</v>
      </c>
      <c r="BA114" s="739"/>
      <c r="BB114" s="739"/>
      <c r="BC114" s="739"/>
      <c r="BD114" s="739"/>
      <c r="BE114" s="739"/>
      <c r="BF114" s="739"/>
      <c r="BG114" s="739"/>
      <c r="BH114" s="739"/>
      <c r="BI114" s="739"/>
      <c r="BJ114" s="739"/>
      <c r="BK114" s="739"/>
      <c r="BL114" s="739"/>
      <c r="BM114" s="739"/>
      <c r="BN114" s="739"/>
      <c r="BO114" s="739"/>
      <c r="BP114" s="740"/>
      <c r="BQ114" s="803">
        <v>1256649</v>
      </c>
      <c r="BR114" s="804"/>
      <c r="BS114" s="804"/>
      <c r="BT114" s="804"/>
      <c r="BU114" s="804"/>
      <c r="BV114" s="804">
        <v>1285750</v>
      </c>
      <c r="BW114" s="804"/>
      <c r="BX114" s="804"/>
      <c r="BY114" s="804"/>
      <c r="BZ114" s="804"/>
      <c r="CA114" s="804">
        <v>1298902</v>
      </c>
      <c r="CB114" s="804"/>
      <c r="CC114" s="804"/>
      <c r="CD114" s="804"/>
      <c r="CE114" s="804"/>
      <c r="CF114" s="862">
        <v>26.8</v>
      </c>
      <c r="CG114" s="863"/>
      <c r="CH114" s="863"/>
      <c r="CI114" s="863"/>
      <c r="CJ114" s="863"/>
      <c r="CK114" s="914"/>
      <c r="CL114" s="808"/>
      <c r="CM114" s="802" t="s">
        <v>430</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121</v>
      </c>
      <c r="DH114" s="767"/>
      <c r="DI114" s="767"/>
      <c r="DJ114" s="767"/>
      <c r="DK114" s="768"/>
      <c r="DL114" s="769" t="s">
        <v>121</v>
      </c>
      <c r="DM114" s="767"/>
      <c r="DN114" s="767"/>
      <c r="DO114" s="767"/>
      <c r="DP114" s="768"/>
      <c r="DQ114" s="769" t="s">
        <v>121</v>
      </c>
      <c r="DR114" s="767"/>
      <c r="DS114" s="767"/>
      <c r="DT114" s="767"/>
      <c r="DU114" s="768"/>
      <c r="DV114" s="811" t="s">
        <v>121</v>
      </c>
      <c r="DW114" s="812"/>
      <c r="DX114" s="812"/>
      <c r="DY114" s="812"/>
      <c r="DZ114" s="813"/>
    </row>
    <row r="115" spans="1:130" s="212" customFormat="1" ht="26.25" customHeight="1" x14ac:dyDescent="0.2">
      <c r="A115" s="901"/>
      <c r="B115" s="902"/>
      <c r="C115" s="739" t="s">
        <v>431</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t="s">
        <v>121</v>
      </c>
      <c r="AB115" s="906"/>
      <c r="AC115" s="906"/>
      <c r="AD115" s="906"/>
      <c r="AE115" s="907"/>
      <c r="AF115" s="908" t="s">
        <v>121</v>
      </c>
      <c r="AG115" s="906"/>
      <c r="AH115" s="906"/>
      <c r="AI115" s="906"/>
      <c r="AJ115" s="907"/>
      <c r="AK115" s="908" t="s">
        <v>121</v>
      </c>
      <c r="AL115" s="906"/>
      <c r="AM115" s="906"/>
      <c r="AN115" s="906"/>
      <c r="AO115" s="907"/>
      <c r="AP115" s="909" t="s">
        <v>121</v>
      </c>
      <c r="AQ115" s="910"/>
      <c r="AR115" s="910"/>
      <c r="AS115" s="910"/>
      <c r="AT115" s="911"/>
      <c r="AU115" s="919"/>
      <c r="AV115" s="920"/>
      <c r="AW115" s="920"/>
      <c r="AX115" s="920"/>
      <c r="AY115" s="920"/>
      <c r="AZ115" s="802" t="s">
        <v>432</v>
      </c>
      <c r="BA115" s="739"/>
      <c r="BB115" s="739"/>
      <c r="BC115" s="739"/>
      <c r="BD115" s="739"/>
      <c r="BE115" s="739"/>
      <c r="BF115" s="739"/>
      <c r="BG115" s="739"/>
      <c r="BH115" s="739"/>
      <c r="BI115" s="739"/>
      <c r="BJ115" s="739"/>
      <c r="BK115" s="739"/>
      <c r="BL115" s="739"/>
      <c r="BM115" s="739"/>
      <c r="BN115" s="739"/>
      <c r="BO115" s="739"/>
      <c r="BP115" s="740"/>
      <c r="BQ115" s="803" t="s">
        <v>121</v>
      </c>
      <c r="BR115" s="804"/>
      <c r="BS115" s="804"/>
      <c r="BT115" s="804"/>
      <c r="BU115" s="804"/>
      <c r="BV115" s="804" t="s">
        <v>121</v>
      </c>
      <c r="BW115" s="804"/>
      <c r="BX115" s="804"/>
      <c r="BY115" s="804"/>
      <c r="BZ115" s="804"/>
      <c r="CA115" s="804" t="s">
        <v>121</v>
      </c>
      <c r="CB115" s="804"/>
      <c r="CC115" s="804"/>
      <c r="CD115" s="804"/>
      <c r="CE115" s="804"/>
      <c r="CF115" s="862" t="s">
        <v>121</v>
      </c>
      <c r="CG115" s="863"/>
      <c r="CH115" s="863"/>
      <c r="CI115" s="863"/>
      <c r="CJ115" s="863"/>
      <c r="CK115" s="914"/>
      <c r="CL115" s="808"/>
      <c r="CM115" s="802" t="s">
        <v>433</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121</v>
      </c>
      <c r="DH115" s="767"/>
      <c r="DI115" s="767"/>
      <c r="DJ115" s="767"/>
      <c r="DK115" s="768"/>
      <c r="DL115" s="769" t="s">
        <v>121</v>
      </c>
      <c r="DM115" s="767"/>
      <c r="DN115" s="767"/>
      <c r="DO115" s="767"/>
      <c r="DP115" s="768"/>
      <c r="DQ115" s="769" t="s">
        <v>121</v>
      </c>
      <c r="DR115" s="767"/>
      <c r="DS115" s="767"/>
      <c r="DT115" s="767"/>
      <c r="DU115" s="768"/>
      <c r="DV115" s="811" t="s">
        <v>121</v>
      </c>
      <c r="DW115" s="812"/>
      <c r="DX115" s="812"/>
      <c r="DY115" s="812"/>
      <c r="DZ115" s="813"/>
    </row>
    <row r="116" spans="1:130" s="212" customFormat="1" ht="26.25" customHeight="1" x14ac:dyDescent="0.2">
      <c r="A116" s="903"/>
      <c r="B116" s="904"/>
      <c r="C116" s="826" t="s">
        <v>434</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121</v>
      </c>
      <c r="AB116" s="767"/>
      <c r="AC116" s="767"/>
      <c r="AD116" s="767"/>
      <c r="AE116" s="768"/>
      <c r="AF116" s="769" t="s">
        <v>121</v>
      </c>
      <c r="AG116" s="767"/>
      <c r="AH116" s="767"/>
      <c r="AI116" s="767"/>
      <c r="AJ116" s="768"/>
      <c r="AK116" s="769" t="s">
        <v>121</v>
      </c>
      <c r="AL116" s="767"/>
      <c r="AM116" s="767"/>
      <c r="AN116" s="767"/>
      <c r="AO116" s="768"/>
      <c r="AP116" s="811" t="s">
        <v>121</v>
      </c>
      <c r="AQ116" s="812"/>
      <c r="AR116" s="812"/>
      <c r="AS116" s="812"/>
      <c r="AT116" s="813"/>
      <c r="AU116" s="919"/>
      <c r="AV116" s="920"/>
      <c r="AW116" s="920"/>
      <c r="AX116" s="920"/>
      <c r="AY116" s="920"/>
      <c r="AZ116" s="896" t="s">
        <v>435</v>
      </c>
      <c r="BA116" s="897"/>
      <c r="BB116" s="897"/>
      <c r="BC116" s="897"/>
      <c r="BD116" s="897"/>
      <c r="BE116" s="897"/>
      <c r="BF116" s="897"/>
      <c r="BG116" s="897"/>
      <c r="BH116" s="897"/>
      <c r="BI116" s="897"/>
      <c r="BJ116" s="897"/>
      <c r="BK116" s="897"/>
      <c r="BL116" s="897"/>
      <c r="BM116" s="897"/>
      <c r="BN116" s="897"/>
      <c r="BO116" s="897"/>
      <c r="BP116" s="898"/>
      <c r="BQ116" s="803" t="s">
        <v>121</v>
      </c>
      <c r="BR116" s="804"/>
      <c r="BS116" s="804"/>
      <c r="BT116" s="804"/>
      <c r="BU116" s="804"/>
      <c r="BV116" s="804" t="s">
        <v>121</v>
      </c>
      <c r="BW116" s="804"/>
      <c r="BX116" s="804"/>
      <c r="BY116" s="804"/>
      <c r="BZ116" s="804"/>
      <c r="CA116" s="804" t="s">
        <v>121</v>
      </c>
      <c r="CB116" s="804"/>
      <c r="CC116" s="804"/>
      <c r="CD116" s="804"/>
      <c r="CE116" s="804"/>
      <c r="CF116" s="862" t="s">
        <v>121</v>
      </c>
      <c r="CG116" s="863"/>
      <c r="CH116" s="863"/>
      <c r="CI116" s="863"/>
      <c r="CJ116" s="863"/>
      <c r="CK116" s="914"/>
      <c r="CL116" s="808"/>
      <c r="CM116" s="802" t="s">
        <v>436</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121</v>
      </c>
      <c r="DH116" s="767"/>
      <c r="DI116" s="767"/>
      <c r="DJ116" s="767"/>
      <c r="DK116" s="768"/>
      <c r="DL116" s="769" t="s">
        <v>121</v>
      </c>
      <c r="DM116" s="767"/>
      <c r="DN116" s="767"/>
      <c r="DO116" s="767"/>
      <c r="DP116" s="768"/>
      <c r="DQ116" s="769" t="s">
        <v>121</v>
      </c>
      <c r="DR116" s="767"/>
      <c r="DS116" s="767"/>
      <c r="DT116" s="767"/>
      <c r="DU116" s="768"/>
      <c r="DV116" s="811" t="s">
        <v>121</v>
      </c>
      <c r="DW116" s="812"/>
      <c r="DX116" s="812"/>
      <c r="DY116" s="812"/>
      <c r="DZ116" s="813"/>
    </row>
    <row r="117" spans="1:130" s="212" customFormat="1" ht="26.25" customHeight="1" x14ac:dyDescent="0.2">
      <c r="A117" s="882" t="s">
        <v>178</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437</v>
      </c>
      <c r="Z117" s="884"/>
      <c r="AA117" s="889">
        <v>1023775</v>
      </c>
      <c r="AB117" s="890"/>
      <c r="AC117" s="890"/>
      <c r="AD117" s="890"/>
      <c r="AE117" s="891"/>
      <c r="AF117" s="892">
        <v>1022388</v>
      </c>
      <c r="AG117" s="890"/>
      <c r="AH117" s="890"/>
      <c r="AI117" s="890"/>
      <c r="AJ117" s="891"/>
      <c r="AK117" s="892">
        <v>993573</v>
      </c>
      <c r="AL117" s="890"/>
      <c r="AM117" s="890"/>
      <c r="AN117" s="890"/>
      <c r="AO117" s="891"/>
      <c r="AP117" s="893"/>
      <c r="AQ117" s="894"/>
      <c r="AR117" s="894"/>
      <c r="AS117" s="894"/>
      <c r="AT117" s="895"/>
      <c r="AU117" s="919"/>
      <c r="AV117" s="920"/>
      <c r="AW117" s="920"/>
      <c r="AX117" s="920"/>
      <c r="AY117" s="920"/>
      <c r="AZ117" s="850" t="s">
        <v>438</v>
      </c>
      <c r="BA117" s="851"/>
      <c r="BB117" s="851"/>
      <c r="BC117" s="851"/>
      <c r="BD117" s="851"/>
      <c r="BE117" s="851"/>
      <c r="BF117" s="851"/>
      <c r="BG117" s="851"/>
      <c r="BH117" s="851"/>
      <c r="BI117" s="851"/>
      <c r="BJ117" s="851"/>
      <c r="BK117" s="851"/>
      <c r="BL117" s="851"/>
      <c r="BM117" s="851"/>
      <c r="BN117" s="851"/>
      <c r="BO117" s="851"/>
      <c r="BP117" s="852"/>
      <c r="BQ117" s="803" t="s">
        <v>121</v>
      </c>
      <c r="BR117" s="804"/>
      <c r="BS117" s="804"/>
      <c r="BT117" s="804"/>
      <c r="BU117" s="804"/>
      <c r="BV117" s="804" t="s">
        <v>121</v>
      </c>
      <c r="BW117" s="804"/>
      <c r="BX117" s="804"/>
      <c r="BY117" s="804"/>
      <c r="BZ117" s="804"/>
      <c r="CA117" s="804" t="s">
        <v>121</v>
      </c>
      <c r="CB117" s="804"/>
      <c r="CC117" s="804"/>
      <c r="CD117" s="804"/>
      <c r="CE117" s="804"/>
      <c r="CF117" s="862" t="s">
        <v>121</v>
      </c>
      <c r="CG117" s="863"/>
      <c r="CH117" s="863"/>
      <c r="CI117" s="863"/>
      <c r="CJ117" s="863"/>
      <c r="CK117" s="914"/>
      <c r="CL117" s="808"/>
      <c r="CM117" s="802" t="s">
        <v>439</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121</v>
      </c>
      <c r="DH117" s="767"/>
      <c r="DI117" s="767"/>
      <c r="DJ117" s="767"/>
      <c r="DK117" s="768"/>
      <c r="DL117" s="769" t="s">
        <v>121</v>
      </c>
      <c r="DM117" s="767"/>
      <c r="DN117" s="767"/>
      <c r="DO117" s="767"/>
      <c r="DP117" s="768"/>
      <c r="DQ117" s="769" t="s">
        <v>121</v>
      </c>
      <c r="DR117" s="767"/>
      <c r="DS117" s="767"/>
      <c r="DT117" s="767"/>
      <c r="DU117" s="768"/>
      <c r="DV117" s="811" t="s">
        <v>121</v>
      </c>
      <c r="DW117" s="812"/>
      <c r="DX117" s="812"/>
      <c r="DY117" s="812"/>
      <c r="DZ117" s="813"/>
    </row>
    <row r="118" spans="1:130" s="212" customFormat="1" ht="26.25" customHeight="1" x14ac:dyDescent="0.2">
      <c r="A118" s="882" t="s">
        <v>413</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410</v>
      </c>
      <c r="AB118" s="883"/>
      <c r="AC118" s="883"/>
      <c r="AD118" s="883"/>
      <c r="AE118" s="884"/>
      <c r="AF118" s="885" t="s">
        <v>411</v>
      </c>
      <c r="AG118" s="883"/>
      <c r="AH118" s="883"/>
      <c r="AI118" s="883"/>
      <c r="AJ118" s="884"/>
      <c r="AK118" s="885" t="s">
        <v>295</v>
      </c>
      <c r="AL118" s="883"/>
      <c r="AM118" s="883"/>
      <c r="AN118" s="883"/>
      <c r="AO118" s="884"/>
      <c r="AP118" s="886" t="s">
        <v>412</v>
      </c>
      <c r="AQ118" s="887"/>
      <c r="AR118" s="887"/>
      <c r="AS118" s="887"/>
      <c r="AT118" s="888"/>
      <c r="AU118" s="919"/>
      <c r="AV118" s="920"/>
      <c r="AW118" s="920"/>
      <c r="AX118" s="920"/>
      <c r="AY118" s="920"/>
      <c r="AZ118" s="825" t="s">
        <v>440</v>
      </c>
      <c r="BA118" s="826"/>
      <c r="BB118" s="826"/>
      <c r="BC118" s="826"/>
      <c r="BD118" s="826"/>
      <c r="BE118" s="826"/>
      <c r="BF118" s="826"/>
      <c r="BG118" s="826"/>
      <c r="BH118" s="826"/>
      <c r="BI118" s="826"/>
      <c r="BJ118" s="826"/>
      <c r="BK118" s="826"/>
      <c r="BL118" s="826"/>
      <c r="BM118" s="826"/>
      <c r="BN118" s="826"/>
      <c r="BO118" s="826"/>
      <c r="BP118" s="827"/>
      <c r="BQ118" s="866" t="s">
        <v>121</v>
      </c>
      <c r="BR118" s="832"/>
      <c r="BS118" s="832"/>
      <c r="BT118" s="832"/>
      <c r="BU118" s="832"/>
      <c r="BV118" s="832" t="s">
        <v>121</v>
      </c>
      <c r="BW118" s="832"/>
      <c r="BX118" s="832"/>
      <c r="BY118" s="832"/>
      <c r="BZ118" s="832"/>
      <c r="CA118" s="832" t="s">
        <v>121</v>
      </c>
      <c r="CB118" s="832"/>
      <c r="CC118" s="832"/>
      <c r="CD118" s="832"/>
      <c r="CE118" s="832"/>
      <c r="CF118" s="862" t="s">
        <v>121</v>
      </c>
      <c r="CG118" s="863"/>
      <c r="CH118" s="863"/>
      <c r="CI118" s="863"/>
      <c r="CJ118" s="863"/>
      <c r="CK118" s="914"/>
      <c r="CL118" s="808"/>
      <c r="CM118" s="802" t="s">
        <v>441</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121</v>
      </c>
      <c r="DH118" s="767"/>
      <c r="DI118" s="767"/>
      <c r="DJ118" s="767"/>
      <c r="DK118" s="768"/>
      <c r="DL118" s="769" t="s">
        <v>121</v>
      </c>
      <c r="DM118" s="767"/>
      <c r="DN118" s="767"/>
      <c r="DO118" s="767"/>
      <c r="DP118" s="768"/>
      <c r="DQ118" s="769" t="s">
        <v>121</v>
      </c>
      <c r="DR118" s="767"/>
      <c r="DS118" s="767"/>
      <c r="DT118" s="767"/>
      <c r="DU118" s="768"/>
      <c r="DV118" s="811" t="s">
        <v>121</v>
      </c>
      <c r="DW118" s="812"/>
      <c r="DX118" s="812"/>
      <c r="DY118" s="812"/>
      <c r="DZ118" s="813"/>
    </row>
    <row r="119" spans="1:130" s="212" customFormat="1" ht="26.25" customHeight="1" x14ac:dyDescent="0.2">
      <c r="A119" s="805" t="s">
        <v>416</v>
      </c>
      <c r="B119" s="806"/>
      <c r="C119" s="847" t="s">
        <v>417</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121</v>
      </c>
      <c r="AB119" s="876"/>
      <c r="AC119" s="876"/>
      <c r="AD119" s="876"/>
      <c r="AE119" s="877"/>
      <c r="AF119" s="878" t="s">
        <v>121</v>
      </c>
      <c r="AG119" s="876"/>
      <c r="AH119" s="876"/>
      <c r="AI119" s="876"/>
      <c r="AJ119" s="877"/>
      <c r="AK119" s="878" t="s">
        <v>121</v>
      </c>
      <c r="AL119" s="876"/>
      <c r="AM119" s="876"/>
      <c r="AN119" s="876"/>
      <c r="AO119" s="877"/>
      <c r="AP119" s="879" t="s">
        <v>121</v>
      </c>
      <c r="AQ119" s="880"/>
      <c r="AR119" s="880"/>
      <c r="AS119" s="880"/>
      <c r="AT119" s="881"/>
      <c r="AU119" s="921"/>
      <c r="AV119" s="922"/>
      <c r="AW119" s="922"/>
      <c r="AX119" s="922"/>
      <c r="AY119" s="922"/>
      <c r="AZ119" s="235" t="s">
        <v>178</v>
      </c>
      <c r="BA119" s="235"/>
      <c r="BB119" s="235"/>
      <c r="BC119" s="235"/>
      <c r="BD119" s="235"/>
      <c r="BE119" s="235"/>
      <c r="BF119" s="235"/>
      <c r="BG119" s="235"/>
      <c r="BH119" s="235"/>
      <c r="BI119" s="235"/>
      <c r="BJ119" s="235"/>
      <c r="BK119" s="235"/>
      <c r="BL119" s="235"/>
      <c r="BM119" s="235"/>
      <c r="BN119" s="235"/>
      <c r="BO119" s="864" t="s">
        <v>442</v>
      </c>
      <c r="BP119" s="865"/>
      <c r="BQ119" s="866">
        <v>10605265</v>
      </c>
      <c r="BR119" s="832"/>
      <c r="BS119" s="832"/>
      <c r="BT119" s="832"/>
      <c r="BU119" s="832"/>
      <c r="BV119" s="832">
        <v>10096427</v>
      </c>
      <c r="BW119" s="832"/>
      <c r="BX119" s="832"/>
      <c r="BY119" s="832"/>
      <c r="BZ119" s="832"/>
      <c r="CA119" s="832">
        <v>9522236</v>
      </c>
      <c r="CB119" s="832"/>
      <c r="CC119" s="832"/>
      <c r="CD119" s="832"/>
      <c r="CE119" s="832"/>
      <c r="CF119" s="735"/>
      <c r="CG119" s="736"/>
      <c r="CH119" s="736"/>
      <c r="CI119" s="736"/>
      <c r="CJ119" s="821"/>
      <c r="CK119" s="915"/>
      <c r="CL119" s="810"/>
      <c r="CM119" s="825" t="s">
        <v>443</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t="s">
        <v>121</v>
      </c>
      <c r="DH119" s="751"/>
      <c r="DI119" s="751"/>
      <c r="DJ119" s="751"/>
      <c r="DK119" s="752"/>
      <c r="DL119" s="753" t="s">
        <v>121</v>
      </c>
      <c r="DM119" s="751"/>
      <c r="DN119" s="751"/>
      <c r="DO119" s="751"/>
      <c r="DP119" s="752"/>
      <c r="DQ119" s="753" t="s">
        <v>121</v>
      </c>
      <c r="DR119" s="751"/>
      <c r="DS119" s="751"/>
      <c r="DT119" s="751"/>
      <c r="DU119" s="752"/>
      <c r="DV119" s="835" t="s">
        <v>121</v>
      </c>
      <c r="DW119" s="836"/>
      <c r="DX119" s="836"/>
      <c r="DY119" s="836"/>
      <c r="DZ119" s="837"/>
    </row>
    <row r="120" spans="1:130" s="212" customFormat="1" ht="26.25" customHeight="1" x14ac:dyDescent="0.2">
      <c r="A120" s="807"/>
      <c r="B120" s="808"/>
      <c r="C120" s="802" t="s">
        <v>420</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121</v>
      </c>
      <c r="AB120" s="767"/>
      <c r="AC120" s="767"/>
      <c r="AD120" s="767"/>
      <c r="AE120" s="768"/>
      <c r="AF120" s="769" t="s">
        <v>121</v>
      </c>
      <c r="AG120" s="767"/>
      <c r="AH120" s="767"/>
      <c r="AI120" s="767"/>
      <c r="AJ120" s="768"/>
      <c r="AK120" s="769" t="s">
        <v>121</v>
      </c>
      <c r="AL120" s="767"/>
      <c r="AM120" s="767"/>
      <c r="AN120" s="767"/>
      <c r="AO120" s="768"/>
      <c r="AP120" s="811" t="s">
        <v>121</v>
      </c>
      <c r="AQ120" s="812"/>
      <c r="AR120" s="812"/>
      <c r="AS120" s="812"/>
      <c r="AT120" s="813"/>
      <c r="AU120" s="867" t="s">
        <v>444</v>
      </c>
      <c r="AV120" s="868"/>
      <c r="AW120" s="868"/>
      <c r="AX120" s="868"/>
      <c r="AY120" s="869"/>
      <c r="AZ120" s="847" t="s">
        <v>445</v>
      </c>
      <c r="BA120" s="795"/>
      <c r="BB120" s="795"/>
      <c r="BC120" s="795"/>
      <c r="BD120" s="795"/>
      <c r="BE120" s="795"/>
      <c r="BF120" s="795"/>
      <c r="BG120" s="795"/>
      <c r="BH120" s="795"/>
      <c r="BI120" s="795"/>
      <c r="BJ120" s="795"/>
      <c r="BK120" s="795"/>
      <c r="BL120" s="795"/>
      <c r="BM120" s="795"/>
      <c r="BN120" s="795"/>
      <c r="BO120" s="795"/>
      <c r="BP120" s="796"/>
      <c r="BQ120" s="848">
        <v>5507179</v>
      </c>
      <c r="BR120" s="829"/>
      <c r="BS120" s="829"/>
      <c r="BT120" s="829"/>
      <c r="BU120" s="829"/>
      <c r="BV120" s="829">
        <v>5517344</v>
      </c>
      <c r="BW120" s="829"/>
      <c r="BX120" s="829"/>
      <c r="BY120" s="829"/>
      <c r="BZ120" s="829"/>
      <c r="CA120" s="829">
        <v>5410178</v>
      </c>
      <c r="CB120" s="829"/>
      <c r="CC120" s="829"/>
      <c r="CD120" s="829"/>
      <c r="CE120" s="829"/>
      <c r="CF120" s="853">
        <v>111.4</v>
      </c>
      <c r="CG120" s="854"/>
      <c r="CH120" s="854"/>
      <c r="CI120" s="854"/>
      <c r="CJ120" s="854"/>
      <c r="CK120" s="855" t="s">
        <v>446</v>
      </c>
      <c r="CL120" s="839"/>
      <c r="CM120" s="839"/>
      <c r="CN120" s="839"/>
      <c r="CO120" s="840"/>
      <c r="CP120" s="859" t="s">
        <v>395</v>
      </c>
      <c r="CQ120" s="860"/>
      <c r="CR120" s="860"/>
      <c r="CS120" s="860"/>
      <c r="CT120" s="860"/>
      <c r="CU120" s="860"/>
      <c r="CV120" s="860"/>
      <c r="CW120" s="860"/>
      <c r="CX120" s="860"/>
      <c r="CY120" s="860"/>
      <c r="CZ120" s="860"/>
      <c r="DA120" s="860"/>
      <c r="DB120" s="860"/>
      <c r="DC120" s="860"/>
      <c r="DD120" s="860"/>
      <c r="DE120" s="860"/>
      <c r="DF120" s="861"/>
      <c r="DG120" s="848">
        <v>1260241</v>
      </c>
      <c r="DH120" s="829"/>
      <c r="DI120" s="829"/>
      <c r="DJ120" s="829"/>
      <c r="DK120" s="829"/>
      <c r="DL120" s="829">
        <v>1133083</v>
      </c>
      <c r="DM120" s="829"/>
      <c r="DN120" s="829"/>
      <c r="DO120" s="829"/>
      <c r="DP120" s="829"/>
      <c r="DQ120" s="829">
        <v>987402</v>
      </c>
      <c r="DR120" s="829"/>
      <c r="DS120" s="829"/>
      <c r="DT120" s="829"/>
      <c r="DU120" s="829"/>
      <c r="DV120" s="830">
        <v>20.3</v>
      </c>
      <c r="DW120" s="830"/>
      <c r="DX120" s="830"/>
      <c r="DY120" s="830"/>
      <c r="DZ120" s="831"/>
    </row>
    <row r="121" spans="1:130" s="212" customFormat="1" ht="26.25" customHeight="1" x14ac:dyDescent="0.2">
      <c r="A121" s="807"/>
      <c r="B121" s="808"/>
      <c r="C121" s="850" t="s">
        <v>447</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121</v>
      </c>
      <c r="AB121" s="767"/>
      <c r="AC121" s="767"/>
      <c r="AD121" s="767"/>
      <c r="AE121" s="768"/>
      <c r="AF121" s="769" t="s">
        <v>121</v>
      </c>
      <c r="AG121" s="767"/>
      <c r="AH121" s="767"/>
      <c r="AI121" s="767"/>
      <c r="AJ121" s="768"/>
      <c r="AK121" s="769" t="s">
        <v>121</v>
      </c>
      <c r="AL121" s="767"/>
      <c r="AM121" s="767"/>
      <c r="AN121" s="767"/>
      <c r="AO121" s="768"/>
      <c r="AP121" s="811" t="s">
        <v>121</v>
      </c>
      <c r="AQ121" s="812"/>
      <c r="AR121" s="812"/>
      <c r="AS121" s="812"/>
      <c r="AT121" s="813"/>
      <c r="AU121" s="870"/>
      <c r="AV121" s="871"/>
      <c r="AW121" s="871"/>
      <c r="AX121" s="871"/>
      <c r="AY121" s="872"/>
      <c r="AZ121" s="802" t="s">
        <v>448</v>
      </c>
      <c r="BA121" s="739"/>
      <c r="BB121" s="739"/>
      <c r="BC121" s="739"/>
      <c r="BD121" s="739"/>
      <c r="BE121" s="739"/>
      <c r="BF121" s="739"/>
      <c r="BG121" s="739"/>
      <c r="BH121" s="739"/>
      <c r="BI121" s="739"/>
      <c r="BJ121" s="739"/>
      <c r="BK121" s="739"/>
      <c r="BL121" s="739"/>
      <c r="BM121" s="739"/>
      <c r="BN121" s="739"/>
      <c r="BO121" s="739"/>
      <c r="BP121" s="740"/>
      <c r="BQ121" s="803">
        <v>563167</v>
      </c>
      <c r="BR121" s="804"/>
      <c r="BS121" s="804"/>
      <c r="BT121" s="804"/>
      <c r="BU121" s="804"/>
      <c r="BV121" s="804">
        <v>458075</v>
      </c>
      <c r="BW121" s="804"/>
      <c r="BX121" s="804"/>
      <c r="BY121" s="804"/>
      <c r="BZ121" s="804"/>
      <c r="CA121" s="804">
        <v>374439</v>
      </c>
      <c r="CB121" s="804"/>
      <c r="CC121" s="804"/>
      <c r="CD121" s="804"/>
      <c r="CE121" s="804"/>
      <c r="CF121" s="862">
        <v>7.7</v>
      </c>
      <c r="CG121" s="863"/>
      <c r="CH121" s="863"/>
      <c r="CI121" s="863"/>
      <c r="CJ121" s="863"/>
      <c r="CK121" s="856"/>
      <c r="CL121" s="842"/>
      <c r="CM121" s="842"/>
      <c r="CN121" s="842"/>
      <c r="CO121" s="843"/>
      <c r="CP121" s="822" t="s">
        <v>393</v>
      </c>
      <c r="CQ121" s="823"/>
      <c r="CR121" s="823"/>
      <c r="CS121" s="823"/>
      <c r="CT121" s="823"/>
      <c r="CU121" s="823"/>
      <c r="CV121" s="823"/>
      <c r="CW121" s="823"/>
      <c r="CX121" s="823"/>
      <c r="CY121" s="823"/>
      <c r="CZ121" s="823"/>
      <c r="DA121" s="823"/>
      <c r="DB121" s="823"/>
      <c r="DC121" s="823"/>
      <c r="DD121" s="823"/>
      <c r="DE121" s="823"/>
      <c r="DF121" s="824"/>
      <c r="DG121" s="803">
        <v>62147</v>
      </c>
      <c r="DH121" s="804"/>
      <c r="DI121" s="804"/>
      <c r="DJ121" s="804"/>
      <c r="DK121" s="804"/>
      <c r="DL121" s="804">
        <v>58923</v>
      </c>
      <c r="DM121" s="804"/>
      <c r="DN121" s="804"/>
      <c r="DO121" s="804"/>
      <c r="DP121" s="804"/>
      <c r="DQ121" s="804">
        <v>58242</v>
      </c>
      <c r="DR121" s="804"/>
      <c r="DS121" s="804"/>
      <c r="DT121" s="804"/>
      <c r="DU121" s="804"/>
      <c r="DV121" s="781">
        <v>1.2</v>
      </c>
      <c r="DW121" s="781"/>
      <c r="DX121" s="781"/>
      <c r="DY121" s="781"/>
      <c r="DZ121" s="782"/>
    </row>
    <row r="122" spans="1:130" s="212" customFormat="1" ht="26.25" customHeight="1" x14ac:dyDescent="0.2">
      <c r="A122" s="807"/>
      <c r="B122" s="808"/>
      <c r="C122" s="802" t="s">
        <v>430</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121</v>
      </c>
      <c r="AB122" s="767"/>
      <c r="AC122" s="767"/>
      <c r="AD122" s="767"/>
      <c r="AE122" s="768"/>
      <c r="AF122" s="769" t="s">
        <v>121</v>
      </c>
      <c r="AG122" s="767"/>
      <c r="AH122" s="767"/>
      <c r="AI122" s="767"/>
      <c r="AJ122" s="768"/>
      <c r="AK122" s="769" t="s">
        <v>121</v>
      </c>
      <c r="AL122" s="767"/>
      <c r="AM122" s="767"/>
      <c r="AN122" s="767"/>
      <c r="AO122" s="768"/>
      <c r="AP122" s="811" t="s">
        <v>121</v>
      </c>
      <c r="AQ122" s="812"/>
      <c r="AR122" s="812"/>
      <c r="AS122" s="812"/>
      <c r="AT122" s="813"/>
      <c r="AU122" s="870"/>
      <c r="AV122" s="871"/>
      <c r="AW122" s="871"/>
      <c r="AX122" s="871"/>
      <c r="AY122" s="872"/>
      <c r="AZ122" s="825" t="s">
        <v>449</v>
      </c>
      <c r="BA122" s="826"/>
      <c r="BB122" s="826"/>
      <c r="BC122" s="826"/>
      <c r="BD122" s="826"/>
      <c r="BE122" s="826"/>
      <c r="BF122" s="826"/>
      <c r="BG122" s="826"/>
      <c r="BH122" s="826"/>
      <c r="BI122" s="826"/>
      <c r="BJ122" s="826"/>
      <c r="BK122" s="826"/>
      <c r="BL122" s="826"/>
      <c r="BM122" s="826"/>
      <c r="BN122" s="826"/>
      <c r="BO122" s="826"/>
      <c r="BP122" s="827"/>
      <c r="BQ122" s="866">
        <v>5203765</v>
      </c>
      <c r="BR122" s="832"/>
      <c r="BS122" s="832"/>
      <c r="BT122" s="832"/>
      <c r="BU122" s="832"/>
      <c r="BV122" s="832">
        <v>5561313</v>
      </c>
      <c r="BW122" s="832"/>
      <c r="BX122" s="832"/>
      <c r="BY122" s="832"/>
      <c r="BZ122" s="832"/>
      <c r="CA122" s="832">
        <v>4387299</v>
      </c>
      <c r="CB122" s="832"/>
      <c r="CC122" s="832"/>
      <c r="CD122" s="832"/>
      <c r="CE122" s="832"/>
      <c r="CF122" s="833">
        <v>90.4</v>
      </c>
      <c r="CG122" s="834"/>
      <c r="CH122" s="834"/>
      <c r="CI122" s="834"/>
      <c r="CJ122" s="834"/>
      <c r="CK122" s="856"/>
      <c r="CL122" s="842"/>
      <c r="CM122" s="842"/>
      <c r="CN122" s="842"/>
      <c r="CO122" s="843"/>
      <c r="CP122" s="822" t="s">
        <v>391</v>
      </c>
      <c r="CQ122" s="823"/>
      <c r="CR122" s="823"/>
      <c r="CS122" s="823"/>
      <c r="CT122" s="823"/>
      <c r="CU122" s="823"/>
      <c r="CV122" s="823"/>
      <c r="CW122" s="823"/>
      <c r="CX122" s="823"/>
      <c r="CY122" s="823"/>
      <c r="CZ122" s="823"/>
      <c r="DA122" s="823"/>
      <c r="DB122" s="823"/>
      <c r="DC122" s="823"/>
      <c r="DD122" s="823"/>
      <c r="DE122" s="823"/>
      <c r="DF122" s="824"/>
      <c r="DG122" s="803" t="s">
        <v>121</v>
      </c>
      <c r="DH122" s="804"/>
      <c r="DI122" s="804"/>
      <c r="DJ122" s="804"/>
      <c r="DK122" s="804"/>
      <c r="DL122" s="804" t="s">
        <v>121</v>
      </c>
      <c r="DM122" s="804"/>
      <c r="DN122" s="804"/>
      <c r="DO122" s="804"/>
      <c r="DP122" s="804"/>
      <c r="DQ122" s="804" t="s">
        <v>121</v>
      </c>
      <c r="DR122" s="804"/>
      <c r="DS122" s="804"/>
      <c r="DT122" s="804"/>
      <c r="DU122" s="804"/>
      <c r="DV122" s="781" t="s">
        <v>121</v>
      </c>
      <c r="DW122" s="781"/>
      <c r="DX122" s="781"/>
      <c r="DY122" s="781"/>
      <c r="DZ122" s="782"/>
    </row>
    <row r="123" spans="1:130" s="212" customFormat="1" ht="26.25" customHeight="1" x14ac:dyDescent="0.2">
      <c r="A123" s="807"/>
      <c r="B123" s="808"/>
      <c r="C123" s="802" t="s">
        <v>436</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121</v>
      </c>
      <c r="AB123" s="767"/>
      <c r="AC123" s="767"/>
      <c r="AD123" s="767"/>
      <c r="AE123" s="768"/>
      <c r="AF123" s="769" t="s">
        <v>121</v>
      </c>
      <c r="AG123" s="767"/>
      <c r="AH123" s="767"/>
      <c r="AI123" s="767"/>
      <c r="AJ123" s="768"/>
      <c r="AK123" s="769" t="s">
        <v>121</v>
      </c>
      <c r="AL123" s="767"/>
      <c r="AM123" s="767"/>
      <c r="AN123" s="767"/>
      <c r="AO123" s="768"/>
      <c r="AP123" s="811" t="s">
        <v>121</v>
      </c>
      <c r="AQ123" s="812"/>
      <c r="AR123" s="812"/>
      <c r="AS123" s="812"/>
      <c r="AT123" s="813"/>
      <c r="AU123" s="873"/>
      <c r="AV123" s="874"/>
      <c r="AW123" s="874"/>
      <c r="AX123" s="874"/>
      <c r="AY123" s="874"/>
      <c r="AZ123" s="235" t="s">
        <v>178</v>
      </c>
      <c r="BA123" s="235"/>
      <c r="BB123" s="235"/>
      <c r="BC123" s="235"/>
      <c r="BD123" s="235"/>
      <c r="BE123" s="235"/>
      <c r="BF123" s="235"/>
      <c r="BG123" s="235"/>
      <c r="BH123" s="235"/>
      <c r="BI123" s="235"/>
      <c r="BJ123" s="235"/>
      <c r="BK123" s="235"/>
      <c r="BL123" s="235"/>
      <c r="BM123" s="235"/>
      <c r="BN123" s="235"/>
      <c r="BO123" s="864" t="s">
        <v>450</v>
      </c>
      <c r="BP123" s="865"/>
      <c r="BQ123" s="819">
        <v>11274111</v>
      </c>
      <c r="BR123" s="820"/>
      <c r="BS123" s="820"/>
      <c r="BT123" s="820"/>
      <c r="BU123" s="820"/>
      <c r="BV123" s="820">
        <v>11536732</v>
      </c>
      <c r="BW123" s="820"/>
      <c r="BX123" s="820"/>
      <c r="BY123" s="820"/>
      <c r="BZ123" s="820"/>
      <c r="CA123" s="820">
        <v>10171916</v>
      </c>
      <c r="CB123" s="820"/>
      <c r="CC123" s="820"/>
      <c r="CD123" s="820"/>
      <c r="CE123" s="820"/>
      <c r="CF123" s="735"/>
      <c r="CG123" s="736"/>
      <c r="CH123" s="736"/>
      <c r="CI123" s="736"/>
      <c r="CJ123" s="821"/>
      <c r="CK123" s="856"/>
      <c r="CL123" s="842"/>
      <c r="CM123" s="842"/>
      <c r="CN123" s="842"/>
      <c r="CO123" s="843"/>
      <c r="CP123" s="822" t="s">
        <v>390</v>
      </c>
      <c r="CQ123" s="823"/>
      <c r="CR123" s="823"/>
      <c r="CS123" s="823"/>
      <c r="CT123" s="823"/>
      <c r="CU123" s="823"/>
      <c r="CV123" s="823"/>
      <c r="CW123" s="823"/>
      <c r="CX123" s="823"/>
      <c r="CY123" s="823"/>
      <c r="CZ123" s="823"/>
      <c r="DA123" s="823"/>
      <c r="DB123" s="823"/>
      <c r="DC123" s="823"/>
      <c r="DD123" s="823"/>
      <c r="DE123" s="823"/>
      <c r="DF123" s="824"/>
      <c r="DG123" s="766" t="s">
        <v>121</v>
      </c>
      <c r="DH123" s="767"/>
      <c r="DI123" s="767"/>
      <c r="DJ123" s="767"/>
      <c r="DK123" s="768"/>
      <c r="DL123" s="769" t="s">
        <v>121</v>
      </c>
      <c r="DM123" s="767"/>
      <c r="DN123" s="767"/>
      <c r="DO123" s="767"/>
      <c r="DP123" s="768"/>
      <c r="DQ123" s="769" t="s">
        <v>121</v>
      </c>
      <c r="DR123" s="767"/>
      <c r="DS123" s="767"/>
      <c r="DT123" s="767"/>
      <c r="DU123" s="768"/>
      <c r="DV123" s="811" t="s">
        <v>121</v>
      </c>
      <c r="DW123" s="812"/>
      <c r="DX123" s="812"/>
      <c r="DY123" s="812"/>
      <c r="DZ123" s="813"/>
    </row>
    <row r="124" spans="1:130" s="212" customFormat="1" ht="26.25" customHeight="1" thickBot="1" x14ac:dyDescent="0.25">
      <c r="A124" s="807"/>
      <c r="B124" s="808"/>
      <c r="C124" s="802" t="s">
        <v>439</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121</v>
      </c>
      <c r="AB124" s="767"/>
      <c r="AC124" s="767"/>
      <c r="AD124" s="767"/>
      <c r="AE124" s="768"/>
      <c r="AF124" s="769" t="s">
        <v>121</v>
      </c>
      <c r="AG124" s="767"/>
      <c r="AH124" s="767"/>
      <c r="AI124" s="767"/>
      <c r="AJ124" s="768"/>
      <c r="AK124" s="769" t="s">
        <v>121</v>
      </c>
      <c r="AL124" s="767"/>
      <c r="AM124" s="767"/>
      <c r="AN124" s="767"/>
      <c r="AO124" s="768"/>
      <c r="AP124" s="811" t="s">
        <v>121</v>
      </c>
      <c r="AQ124" s="812"/>
      <c r="AR124" s="812"/>
      <c r="AS124" s="812"/>
      <c r="AT124" s="813"/>
      <c r="AU124" s="814" t="s">
        <v>451</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t="s">
        <v>121</v>
      </c>
      <c r="BR124" s="818"/>
      <c r="BS124" s="818"/>
      <c r="BT124" s="818"/>
      <c r="BU124" s="818"/>
      <c r="BV124" s="818" t="s">
        <v>121</v>
      </c>
      <c r="BW124" s="818"/>
      <c r="BX124" s="818"/>
      <c r="BY124" s="818"/>
      <c r="BZ124" s="818"/>
      <c r="CA124" s="818" t="s">
        <v>121</v>
      </c>
      <c r="CB124" s="818"/>
      <c r="CC124" s="818"/>
      <c r="CD124" s="818"/>
      <c r="CE124" s="818"/>
      <c r="CF124" s="713"/>
      <c r="CG124" s="714"/>
      <c r="CH124" s="714"/>
      <c r="CI124" s="714"/>
      <c r="CJ124" s="849"/>
      <c r="CK124" s="857"/>
      <c r="CL124" s="857"/>
      <c r="CM124" s="857"/>
      <c r="CN124" s="857"/>
      <c r="CO124" s="858"/>
      <c r="CP124" s="822" t="s">
        <v>452</v>
      </c>
      <c r="CQ124" s="823"/>
      <c r="CR124" s="823"/>
      <c r="CS124" s="823"/>
      <c r="CT124" s="823"/>
      <c r="CU124" s="823"/>
      <c r="CV124" s="823"/>
      <c r="CW124" s="823"/>
      <c r="CX124" s="823"/>
      <c r="CY124" s="823"/>
      <c r="CZ124" s="823"/>
      <c r="DA124" s="823"/>
      <c r="DB124" s="823"/>
      <c r="DC124" s="823"/>
      <c r="DD124" s="823"/>
      <c r="DE124" s="823"/>
      <c r="DF124" s="824"/>
      <c r="DG124" s="750" t="s">
        <v>121</v>
      </c>
      <c r="DH124" s="751"/>
      <c r="DI124" s="751"/>
      <c r="DJ124" s="751"/>
      <c r="DK124" s="752"/>
      <c r="DL124" s="753" t="s">
        <v>121</v>
      </c>
      <c r="DM124" s="751"/>
      <c r="DN124" s="751"/>
      <c r="DO124" s="751"/>
      <c r="DP124" s="752"/>
      <c r="DQ124" s="753" t="s">
        <v>121</v>
      </c>
      <c r="DR124" s="751"/>
      <c r="DS124" s="751"/>
      <c r="DT124" s="751"/>
      <c r="DU124" s="752"/>
      <c r="DV124" s="835" t="s">
        <v>121</v>
      </c>
      <c r="DW124" s="836"/>
      <c r="DX124" s="836"/>
      <c r="DY124" s="836"/>
      <c r="DZ124" s="837"/>
    </row>
    <row r="125" spans="1:130" s="212" customFormat="1" ht="26.25" customHeight="1" x14ac:dyDescent="0.2">
      <c r="A125" s="807"/>
      <c r="B125" s="808"/>
      <c r="C125" s="802" t="s">
        <v>441</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121</v>
      </c>
      <c r="AB125" s="767"/>
      <c r="AC125" s="767"/>
      <c r="AD125" s="767"/>
      <c r="AE125" s="768"/>
      <c r="AF125" s="769" t="s">
        <v>121</v>
      </c>
      <c r="AG125" s="767"/>
      <c r="AH125" s="767"/>
      <c r="AI125" s="767"/>
      <c r="AJ125" s="768"/>
      <c r="AK125" s="769" t="s">
        <v>121</v>
      </c>
      <c r="AL125" s="767"/>
      <c r="AM125" s="767"/>
      <c r="AN125" s="767"/>
      <c r="AO125" s="768"/>
      <c r="AP125" s="811" t="s">
        <v>121</v>
      </c>
      <c r="AQ125" s="812"/>
      <c r="AR125" s="812"/>
      <c r="AS125" s="812"/>
      <c r="AT125" s="813"/>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453</v>
      </c>
      <c r="CL125" s="839"/>
      <c r="CM125" s="839"/>
      <c r="CN125" s="839"/>
      <c r="CO125" s="840"/>
      <c r="CP125" s="847" t="s">
        <v>454</v>
      </c>
      <c r="CQ125" s="795"/>
      <c r="CR125" s="795"/>
      <c r="CS125" s="795"/>
      <c r="CT125" s="795"/>
      <c r="CU125" s="795"/>
      <c r="CV125" s="795"/>
      <c r="CW125" s="795"/>
      <c r="CX125" s="795"/>
      <c r="CY125" s="795"/>
      <c r="CZ125" s="795"/>
      <c r="DA125" s="795"/>
      <c r="DB125" s="795"/>
      <c r="DC125" s="795"/>
      <c r="DD125" s="795"/>
      <c r="DE125" s="795"/>
      <c r="DF125" s="796"/>
      <c r="DG125" s="848" t="s">
        <v>121</v>
      </c>
      <c r="DH125" s="829"/>
      <c r="DI125" s="829"/>
      <c r="DJ125" s="829"/>
      <c r="DK125" s="829"/>
      <c r="DL125" s="829" t="s">
        <v>121</v>
      </c>
      <c r="DM125" s="829"/>
      <c r="DN125" s="829"/>
      <c r="DO125" s="829"/>
      <c r="DP125" s="829"/>
      <c r="DQ125" s="829" t="s">
        <v>121</v>
      </c>
      <c r="DR125" s="829"/>
      <c r="DS125" s="829"/>
      <c r="DT125" s="829"/>
      <c r="DU125" s="829"/>
      <c r="DV125" s="830" t="s">
        <v>121</v>
      </c>
      <c r="DW125" s="830"/>
      <c r="DX125" s="830"/>
      <c r="DY125" s="830"/>
      <c r="DZ125" s="831"/>
    </row>
    <row r="126" spans="1:130" s="212" customFormat="1" ht="26.25" customHeight="1" thickBot="1" x14ac:dyDescent="0.25">
      <c r="A126" s="807"/>
      <c r="B126" s="808"/>
      <c r="C126" s="802" t="s">
        <v>443</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t="s">
        <v>121</v>
      </c>
      <c r="AB126" s="767"/>
      <c r="AC126" s="767"/>
      <c r="AD126" s="767"/>
      <c r="AE126" s="768"/>
      <c r="AF126" s="769" t="s">
        <v>121</v>
      </c>
      <c r="AG126" s="767"/>
      <c r="AH126" s="767"/>
      <c r="AI126" s="767"/>
      <c r="AJ126" s="768"/>
      <c r="AK126" s="769" t="s">
        <v>121</v>
      </c>
      <c r="AL126" s="767"/>
      <c r="AM126" s="767"/>
      <c r="AN126" s="767"/>
      <c r="AO126" s="768"/>
      <c r="AP126" s="811" t="s">
        <v>121</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455</v>
      </c>
      <c r="CQ126" s="739"/>
      <c r="CR126" s="739"/>
      <c r="CS126" s="739"/>
      <c r="CT126" s="739"/>
      <c r="CU126" s="739"/>
      <c r="CV126" s="739"/>
      <c r="CW126" s="739"/>
      <c r="CX126" s="739"/>
      <c r="CY126" s="739"/>
      <c r="CZ126" s="739"/>
      <c r="DA126" s="739"/>
      <c r="DB126" s="739"/>
      <c r="DC126" s="739"/>
      <c r="DD126" s="739"/>
      <c r="DE126" s="739"/>
      <c r="DF126" s="740"/>
      <c r="DG126" s="803" t="s">
        <v>121</v>
      </c>
      <c r="DH126" s="804"/>
      <c r="DI126" s="804"/>
      <c r="DJ126" s="804"/>
      <c r="DK126" s="804"/>
      <c r="DL126" s="804" t="s">
        <v>121</v>
      </c>
      <c r="DM126" s="804"/>
      <c r="DN126" s="804"/>
      <c r="DO126" s="804"/>
      <c r="DP126" s="804"/>
      <c r="DQ126" s="804" t="s">
        <v>121</v>
      </c>
      <c r="DR126" s="804"/>
      <c r="DS126" s="804"/>
      <c r="DT126" s="804"/>
      <c r="DU126" s="804"/>
      <c r="DV126" s="781" t="s">
        <v>121</v>
      </c>
      <c r="DW126" s="781"/>
      <c r="DX126" s="781"/>
      <c r="DY126" s="781"/>
      <c r="DZ126" s="782"/>
    </row>
    <row r="127" spans="1:130" s="212" customFormat="1" ht="26.25" customHeight="1" x14ac:dyDescent="0.2">
      <c r="A127" s="809"/>
      <c r="B127" s="810"/>
      <c r="C127" s="825" t="s">
        <v>456</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t="s">
        <v>121</v>
      </c>
      <c r="AB127" s="767"/>
      <c r="AC127" s="767"/>
      <c r="AD127" s="767"/>
      <c r="AE127" s="768"/>
      <c r="AF127" s="769" t="s">
        <v>121</v>
      </c>
      <c r="AG127" s="767"/>
      <c r="AH127" s="767"/>
      <c r="AI127" s="767"/>
      <c r="AJ127" s="768"/>
      <c r="AK127" s="769" t="s">
        <v>121</v>
      </c>
      <c r="AL127" s="767"/>
      <c r="AM127" s="767"/>
      <c r="AN127" s="767"/>
      <c r="AO127" s="768"/>
      <c r="AP127" s="811" t="s">
        <v>121</v>
      </c>
      <c r="AQ127" s="812"/>
      <c r="AR127" s="812"/>
      <c r="AS127" s="812"/>
      <c r="AT127" s="813"/>
      <c r="AU127" s="214"/>
      <c r="AV127" s="214"/>
      <c r="AW127" s="214"/>
      <c r="AX127" s="828" t="s">
        <v>457</v>
      </c>
      <c r="AY127" s="799"/>
      <c r="AZ127" s="799"/>
      <c r="BA127" s="799"/>
      <c r="BB127" s="799"/>
      <c r="BC127" s="799"/>
      <c r="BD127" s="799"/>
      <c r="BE127" s="800"/>
      <c r="BF127" s="798" t="s">
        <v>458</v>
      </c>
      <c r="BG127" s="799"/>
      <c r="BH127" s="799"/>
      <c r="BI127" s="799"/>
      <c r="BJ127" s="799"/>
      <c r="BK127" s="799"/>
      <c r="BL127" s="800"/>
      <c r="BM127" s="798" t="s">
        <v>459</v>
      </c>
      <c r="BN127" s="799"/>
      <c r="BO127" s="799"/>
      <c r="BP127" s="799"/>
      <c r="BQ127" s="799"/>
      <c r="BR127" s="799"/>
      <c r="BS127" s="800"/>
      <c r="BT127" s="798" t="s">
        <v>460</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461</v>
      </c>
      <c r="CQ127" s="739"/>
      <c r="CR127" s="739"/>
      <c r="CS127" s="739"/>
      <c r="CT127" s="739"/>
      <c r="CU127" s="739"/>
      <c r="CV127" s="739"/>
      <c r="CW127" s="739"/>
      <c r="CX127" s="739"/>
      <c r="CY127" s="739"/>
      <c r="CZ127" s="739"/>
      <c r="DA127" s="739"/>
      <c r="DB127" s="739"/>
      <c r="DC127" s="739"/>
      <c r="DD127" s="739"/>
      <c r="DE127" s="739"/>
      <c r="DF127" s="740"/>
      <c r="DG127" s="803" t="s">
        <v>121</v>
      </c>
      <c r="DH127" s="804"/>
      <c r="DI127" s="804"/>
      <c r="DJ127" s="804"/>
      <c r="DK127" s="804"/>
      <c r="DL127" s="804" t="s">
        <v>121</v>
      </c>
      <c r="DM127" s="804"/>
      <c r="DN127" s="804"/>
      <c r="DO127" s="804"/>
      <c r="DP127" s="804"/>
      <c r="DQ127" s="804" t="s">
        <v>121</v>
      </c>
      <c r="DR127" s="804"/>
      <c r="DS127" s="804"/>
      <c r="DT127" s="804"/>
      <c r="DU127" s="804"/>
      <c r="DV127" s="781" t="s">
        <v>121</v>
      </c>
      <c r="DW127" s="781"/>
      <c r="DX127" s="781"/>
      <c r="DY127" s="781"/>
      <c r="DZ127" s="782"/>
    </row>
    <row r="128" spans="1:130" s="212" customFormat="1" ht="26.25" customHeight="1" thickBot="1" x14ac:dyDescent="0.25">
      <c r="A128" s="783" t="s">
        <v>462</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463</v>
      </c>
      <c r="X128" s="785"/>
      <c r="Y128" s="785"/>
      <c r="Z128" s="786"/>
      <c r="AA128" s="787">
        <v>53324</v>
      </c>
      <c r="AB128" s="788"/>
      <c r="AC128" s="788"/>
      <c r="AD128" s="788"/>
      <c r="AE128" s="789"/>
      <c r="AF128" s="790">
        <v>51036</v>
      </c>
      <c r="AG128" s="788"/>
      <c r="AH128" s="788"/>
      <c r="AI128" s="788"/>
      <c r="AJ128" s="789"/>
      <c r="AK128" s="790">
        <v>53458</v>
      </c>
      <c r="AL128" s="788"/>
      <c r="AM128" s="788"/>
      <c r="AN128" s="788"/>
      <c r="AO128" s="789"/>
      <c r="AP128" s="791"/>
      <c r="AQ128" s="792"/>
      <c r="AR128" s="792"/>
      <c r="AS128" s="792"/>
      <c r="AT128" s="793"/>
      <c r="AU128" s="214"/>
      <c r="AV128" s="214"/>
      <c r="AW128" s="214"/>
      <c r="AX128" s="794" t="s">
        <v>464</v>
      </c>
      <c r="AY128" s="795"/>
      <c r="AZ128" s="795"/>
      <c r="BA128" s="795"/>
      <c r="BB128" s="795"/>
      <c r="BC128" s="795"/>
      <c r="BD128" s="795"/>
      <c r="BE128" s="796"/>
      <c r="BF128" s="773" t="s">
        <v>121</v>
      </c>
      <c r="BG128" s="774"/>
      <c r="BH128" s="774"/>
      <c r="BI128" s="774"/>
      <c r="BJ128" s="774"/>
      <c r="BK128" s="774"/>
      <c r="BL128" s="797"/>
      <c r="BM128" s="773">
        <v>14.8</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465</v>
      </c>
      <c r="CQ128" s="717"/>
      <c r="CR128" s="717"/>
      <c r="CS128" s="717"/>
      <c r="CT128" s="717"/>
      <c r="CU128" s="717"/>
      <c r="CV128" s="717"/>
      <c r="CW128" s="717"/>
      <c r="CX128" s="717"/>
      <c r="CY128" s="717"/>
      <c r="CZ128" s="717"/>
      <c r="DA128" s="717"/>
      <c r="DB128" s="717"/>
      <c r="DC128" s="717"/>
      <c r="DD128" s="717"/>
      <c r="DE128" s="717"/>
      <c r="DF128" s="718"/>
      <c r="DG128" s="777" t="s">
        <v>121</v>
      </c>
      <c r="DH128" s="778"/>
      <c r="DI128" s="778"/>
      <c r="DJ128" s="778"/>
      <c r="DK128" s="778"/>
      <c r="DL128" s="778" t="s">
        <v>121</v>
      </c>
      <c r="DM128" s="778"/>
      <c r="DN128" s="778"/>
      <c r="DO128" s="778"/>
      <c r="DP128" s="778"/>
      <c r="DQ128" s="778" t="s">
        <v>121</v>
      </c>
      <c r="DR128" s="778"/>
      <c r="DS128" s="778"/>
      <c r="DT128" s="778"/>
      <c r="DU128" s="778"/>
      <c r="DV128" s="779" t="s">
        <v>121</v>
      </c>
      <c r="DW128" s="779"/>
      <c r="DX128" s="779"/>
      <c r="DY128" s="779"/>
      <c r="DZ128" s="780"/>
    </row>
    <row r="129" spans="1:131" s="212" customFormat="1" ht="26.25" customHeight="1" x14ac:dyDescent="0.2">
      <c r="A129" s="761" t="s">
        <v>102</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466</v>
      </c>
      <c r="X129" s="764"/>
      <c r="Y129" s="764"/>
      <c r="Z129" s="765"/>
      <c r="AA129" s="766">
        <v>5109242</v>
      </c>
      <c r="AB129" s="767"/>
      <c r="AC129" s="767"/>
      <c r="AD129" s="767"/>
      <c r="AE129" s="768"/>
      <c r="AF129" s="769">
        <v>5221947</v>
      </c>
      <c r="AG129" s="767"/>
      <c r="AH129" s="767"/>
      <c r="AI129" s="767"/>
      <c r="AJ129" s="768"/>
      <c r="AK129" s="769">
        <v>5319791</v>
      </c>
      <c r="AL129" s="767"/>
      <c r="AM129" s="767"/>
      <c r="AN129" s="767"/>
      <c r="AO129" s="768"/>
      <c r="AP129" s="770"/>
      <c r="AQ129" s="771"/>
      <c r="AR129" s="771"/>
      <c r="AS129" s="771"/>
      <c r="AT129" s="772"/>
      <c r="AU129" s="215"/>
      <c r="AV129" s="215"/>
      <c r="AW129" s="215"/>
      <c r="AX129" s="738" t="s">
        <v>467</v>
      </c>
      <c r="AY129" s="739"/>
      <c r="AZ129" s="739"/>
      <c r="BA129" s="739"/>
      <c r="BB129" s="739"/>
      <c r="BC129" s="739"/>
      <c r="BD129" s="739"/>
      <c r="BE129" s="740"/>
      <c r="BF129" s="757" t="s">
        <v>121</v>
      </c>
      <c r="BG129" s="758"/>
      <c r="BH129" s="758"/>
      <c r="BI129" s="758"/>
      <c r="BJ129" s="758"/>
      <c r="BK129" s="758"/>
      <c r="BL129" s="759"/>
      <c r="BM129" s="757">
        <v>19.8</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61" t="s">
        <v>468</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469</v>
      </c>
      <c r="X130" s="764"/>
      <c r="Y130" s="764"/>
      <c r="Z130" s="765"/>
      <c r="AA130" s="766">
        <v>497312</v>
      </c>
      <c r="AB130" s="767"/>
      <c r="AC130" s="767"/>
      <c r="AD130" s="767"/>
      <c r="AE130" s="768"/>
      <c r="AF130" s="769">
        <v>487407</v>
      </c>
      <c r="AG130" s="767"/>
      <c r="AH130" s="767"/>
      <c r="AI130" s="767"/>
      <c r="AJ130" s="768"/>
      <c r="AK130" s="769">
        <v>464514</v>
      </c>
      <c r="AL130" s="767"/>
      <c r="AM130" s="767"/>
      <c r="AN130" s="767"/>
      <c r="AO130" s="768"/>
      <c r="AP130" s="770"/>
      <c r="AQ130" s="771"/>
      <c r="AR130" s="771"/>
      <c r="AS130" s="771"/>
      <c r="AT130" s="772"/>
      <c r="AU130" s="215"/>
      <c r="AV130" s="215"/>
      <c r="AW130" s="215"/>
      <c r="AX130" s="738" t="s">
        <v>470</v>
      </c>
      <c r="AY130" s="739"/>
      <c r="AZ130" s="739"/>
      <c r="BA130" s="739"/>
      <c r="BB130" s="739"/>
      <c r="BC130" s="739"/>
      <c r="BD130" s="739"/>
      <c r="BE130" s="740"/>
      <c r="BF130" s="741">
        <v>10</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471</v>
      </c>
      <c r="X131" s="748"/>
      <c r="Y131" s="748"/>
      <c r="Z131" s="749"/>
      <c r="AA131" s="750">
        <v>4611930</v>
      </c>
      <c r="AB131" s="751"/>
      <c r="AC131" s="751"/>
      <c r="AD131" s="751"/>
      <c r="AE131" s="752"/>
      <c r="AF131" s="753">
        <v>4734540</v>
      </c>
      <c r="AG131" s="751"/>
      <c r="AH131" s="751"/>
      <c r="AI131" s="751"/>
      <c r="AJ131" s="752"/>
      <c r="AK131" s="753">
        <v>4855277</v>
      </c>
      <c r="AL131" s="751"/>
      <c r="AM131" s="751"/>
      <c r="AN131" s="751"/>
      <c r="AO131" s="752"/>
      <c r="AP131" s="754"/>
      <c r="AQ131" s="755"/>
      <c r="AR131" s="755"/>
      <c r="AS131" s="755"/>
      <c r="AT131" s="756"/>
      <c r="AU131" s="215"/>
      <c r="AV131" s="215"/>
      <c r="AW131" s="215"/>
      <c r="AX131" s="716" t="s">
        <v>472</v>
      </c>
      <c r="AY131" s="717"/>
      <c r="AZ131" s="717"/>
      <c r="BA131" s="717"/>
      <c r="BB131" s="717"/>
      <c r="BC131" s="717"/>
      <c r="BD131" s="717"/>
      <c r="BE131" s="718"/>
      <c r="BF131" s="719" t="s">
        <v>121</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25" t="s">
        <v>473</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474</v>
      </c>
      <c r="W132" s="729"/>
      <c r="X132" s="729"/>
      <c r="Y132" s="729"/>
      <c r="Z132" s="730"/>
      <c r="AA132" s="731">
        <v>10.259023880000001</v>
      </c>
      <c r="AB132" s="732"/>
      <c r="AC132" s="732"/>
      <c r="AD132" s="732"/>
      <c r="AE132" s="733"/>
      <c r="AF132" s="734">
        <v>10.22158436</v>
      </c>
      <c r="AG132" s="732"/>
      <c r="AH132" s="732"/>
      <c r="AI132" s="732"/>
      <c r="AJ132" s="733"/>
      <c r="AK132" s="734">
        <v>9.7955482249999992</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475</v>
      </c>
      <c r="W133" s="708"/>
      <c r="X133" s="708"/>
      <c r="Y133" s="708"/>
      <c r="Z133" s="709"/>
      <c r="AA133" s="710">
        <v>12.2</v>
      </c>
      <c r="AB133" s="711"/>
      <c r="AC133" s="711"/>
      <c r="AD133" s="711"/>
      <c r="AE133" s="712"/>
      <c r="AF133" s="710">
        <v>10.9</v>
      </c>
      <c r="AG133" s="711"/>
      <c r="AH133" s="711"/>
      <c r="AI133" s="711"/>
      <c r="AJ133" s="712"/>
      <c r="AK133" s="710">
        <v>10</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96goylXRIlO0kYjrpFaQrs+xkSHX9wIRi4jaFkffI43SSoiWHEtectIsNXeIT0/Xnr7BC+fPwFznANHajqs/oQ==" saltValue="XlfuTRjTtKp1p7/MAbVx/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55" zoomScaleNormal="85" zoomScaleSheetLayoutView="55" workbookViewId="0"/>
  </sheetViews>
  <sheetFormatPr defaultColWidth="0" defaultRowHeight="13.5" customHeight="1" zeroHeight="1" x14ac:dyDescent="0.2"/>
  <cols>
    <col min="1" max="120" width="2.81640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476</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qAx7zQt5C+Jlnw4nUE3B/GiJhT3NT8y955nPhQNYV9VJfxiSoNoJnTCeclHR/bltj7O0sTV0KmtDwbAKCCphbw==" saltValue="DwJoL4Yc1g1u37dLqYPEAw==" spinCount="100000" sheet="1" objects="1" scenarios="1"/>
  <dataConsolidate/>
  <phoneticPr fontId="2"/>
  <printOptions horizontalCentered="1" verticalCentered="1"/>
  <pageMargins left="0" right="0" top="0" bottom="0" header="0" footer="0"/>
  <pageSetup paperSize="9" scale="4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on3fjaW+hb1dmoFLufKALOAbm8HSeCdb61ZupyVb8AYg1sHj8OSc2sxMCS71uG88RLGoKLvX/T3kq/dKH3DbPA==" saltValue="GpOigu/P+A5J7a5m1mXLP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67"/>
  <sheetViews>
    <sheetView showGridLines="0" view="pageBreakPreview" zoomScale="70" zoomScaleSheetLayoutView="70"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478</v>
      </c>
      <c r="AL6" s="248"/>
      <c r="AM6" s="248"/>
      <c r="AN6" s="248"/>
    </row>
    <row r="7" spans="1:46" ht="13.5" customHeight="1" x14ac:dyDescent="0.2">
      <c r="A7" s="247"/>
      <c r="AK7" s="250"/>
      <c r="AL7" s="251"/>
      <c r="AM7" s="251"/>
      <c r="AN7" s="252"/>
      <c r="AO7" s="1105" t="s">
        <v>479</v>
      </c>
      <c r="AP7" s="253"/>
      <c r="AQ7" s="254" t="s">
        <v>480</v>
      </c>
      <c r="AR7" s="255"/>
    </row>
    <row r="8" spans="1:46" ht="13" x14ac:dyDescent="0.2">
      <c r="A8" s="247"/>
      <c r="AK8" s="256"/>
      <c r="AL8" s="257"/>
      <c r="AM8" s="257"/>
      <c r="AN8" s="258"/>
      <c r="AO8" s="1106"/>
      <c r="AP8" s="259" t="s">
        <v>481</v>
      </c>
      <c r="AQ8" s="260" t="s">
        <v>482</v>
      </c>
      <c r="AR8" s="261" t="s">
        <v>483</v>
      </c>
    </row>
    <row r="9" spans="1:46" ht="13" x14ac:dyDescent="0.2">
      <c r="A9" s="247"/>
      <c r="AK9" s="1117" t="s">
        <v>484</v>
      </c>
      <c r="AL9" s="1118"/>
      <c r="AM9" s="1118"/>
      <c r="AN9" s="1119"/>
      <c r="AO9" s="262">
        <v>1680705</v>
      </c>
      <c r="AP9" s="262">
        <v>87196</v>
      </c>
      <c r="AQ9" s="263">
        <v>102505</v>
      </c>
      <c r="AR9" s="264">
        <v>-14.9</v>
      </c>
    </row>
    <row r="10" spans="1:46" ht="13.5" customHeight="1" x14ac:dyDescent="0.2">
      <c r="A10" s="247"/>
      <c r="AK10" s="1117" t="s">
        <v>485</v>
      </c>
      <c r="AL10" s="1118"/>
      <c r="AM10" s="1118"/>
      <c r="AN10" s="1119"/>
      <c r="AO10" s="265">
        <v>213568</v>
      </c>
      <c r="AP10" s="265">
        <v>11080</v>
      </c>
      <c r="AQ10" s="266">
        <v>13118</v>
      </c>
      <c r="AR10" s="267">
        <v>-15.5</v>
      </c>
    </row>
    <row r="11" spans="1:46" ht="13.5" customHeight="1" x14ac:dyDescent="0.2">
      <c r="A11" s="247"/>
      <c r="AK11" s="1117" t="s">
        <v>486</v>
      </c>
      <c r="AL11" s="1118"/>
      <c r="AM11" s="1118"/>
      <c r="AN11" s="1119"/>
      <c r="AO11" s="265" t="s">
        <v>487</v>
      </c>
      <c r="AP11" s="265" t="s">
        <v>487</v>
      </c>
      <c r="AQ11" s="266">
        <v>532</v>
      </c>
      <c r="AR11" s="267" t="s">
        <v>487</v>
      </c>
    </row>
    <row r="12" spans="1:46" ht="13.5" customHeight="1" x14ac:dyDescent="0.2">
      <c r="A12" s="247"/>
      <c r="AK12" s="1117" t="s">
        <v>488</v>
      </c>
      <c r="AL12" s="1118"/>
      <c r="AM12" s="1118"/>
      <c r="AN12" s="1119"/>
      <c r="AO12" s="265" t="s">
        <v>487</v>
      </c>
      <c r="AP12" s="265" t="s">
        <v>487</v>
      </c>
      <c r="AQ12" s="266">
        <v>70</v>
      </c>
      <c r="AR12" s="267" t="s">
        <v>487</v>
      </c>
    </row>
    <row r="13" spans="1:46" ht="13.5" customHeight="1" x14ac:dyDescent="0.2">
      <c r="A13" s="247"/>
      <c r="AK13" s="1117" t="s">
        <v>489</v>
      </c>
      <c r="AL13" s="1118"/>
      <c r="AM13" s="1118"/>
      <c r="AN13" s="1119"/>
      <c r="AO13" s="265">
        <v>87932</v>
      </c>
      <c r="AP13" s="265">
        <v>4562</v>
      </c>
      <c r="AQ13" s="266">
        <v>4255</v>
      </c>
      <c r="AR13" s="267">
        <v>7.2</v>
      </c>
    </row>
    <row r="14" spans="1:46" ht="13.5" customHeight="1" x14ac:dyDescent="0.2">
      <c r="A14" s="247"/>
      <c r="AK14" s="1117" t="s">
        <v>490</v>
      </c>
      <c r="AL14" s="1118"/>
      <c r="AM14" s="1118"/>
      <c r="AN14" s="1119"/>
      <c r="AO14" s="265">
        <v>31055</v>
      </c>
      <c r="AP14" s="265">
        <v>1611</v>
      </c>
      <c r="AQ14" s="266">
        <v>1813</v>
      </c>
      <c r="AR14" s="267">
        <v>-11.1</v>
      </c>
    </row>
    <row r="15" spans="1:46" ht="13.5" customHeight="1" x14ac:dyDescent="0.2">
      <c r="A15" s="247"/>
      <c r="AK15" s="1120" t="s">
        <v>491</v>
      </c>
      <c r="AL15" s="1121"/>
      <c r="AM15" s="1121"/>
      <c r="AN15" s="1122"/>
      <c r="AO15" s="265">
        <v>-76613</v>
      </c>
      <c r="AP15" s="265">
        <v>-3975</v>
      </c>
      <c r="AQ15" s="266">
        <v>-6003</v>
      </c>
      <c r="AR15" s="267">
        <v>-33.799999999999997</v>
      </c>
    </row>
    <row r="16" spans="1:46" ht="13" x14ac:dyDescent="0.2">
      <c r="A16" s="247"/>
      <c r="AK16" s="1120" t="s">
        <v>178</v>
      </c>
      <c r="AL16" s="1121"/>
      <c r="AM16" s="1121"/>
      <c r="AN16" s="1122"/>
      <c r="AO16" s="265">
        <v>1936647</v>
      </c>
      <c r="AP16" s="265">
        <v>100475</v>
      </c>
      <c r="AQ16" s="266">
        <v>116291</v>
      </c>
      <c r="AR16" s="267">
        <v>-13.6</v>
      </c>
    </row>
    <row r="17" spans="1:46" ht="13" x14ac:dyDescent="0.2">
      <c r="A17" s="247"/>
    </row>
    <row r="18" spans="1:46" ht="13" x14ac:dyDescent="0.2">
      <c r="A18" s="247"/>
      <c r="AQ18" s="268"/>
      <c r="AR18" s="268"/>
    </row>
    <row r="19" spans="1:46" ht="13" x14ac:dyDescent="0.2">
      <c r="A19" s="247"/>
      <c r="AK19" s="243" t="s">
        <v>492</v>
      </c>
    </row>
    <row r="20" spans="1:46" ht="13" x14ac:dyDescent="0.2">
      <c r="A20" s="247"/>
      <c r="AK20" s="269"/>
      <c r="AL20" s="270"/>
      <c r="AM20" s="270"/>
      <c r="AN20" s="271"/>
      <c r="AO20" s="272" t="s">
        <v>493</v>
      </c>
      <c r="AP20" s="273" t="s">
        <v>494</v>
      </c>
      <c r="AQ20" s="274" t="s">
        <v>495</v>
      </c>
      <c r="AR20" s="275"/>
    </row>
    <row r="21" spans="1:46" s="248" customFormat="1" ht="13" x14ac:dyDescent="0.2">
      <c r="A21" s="276"/>
      <c r="AK21" s="1123" t="s">
        <v>496</v>
      </c>
      <c r="AL21" s="1124"/>
      <c r="AM21" s="1124"/>
      <c r="AN21" s="1125"/>
      <c r="AO21" s="277">
        <v>8.3000000000000007</v>
      </c>
      <c r="AP21" s="278">
        <v>9.5500000000000007</v>
      </c>
      <c r="AQ21" s="279">
        <v>-1.25</v>
      </c>
      <c r="AS21" s="280"/>
      <c r="AT21" s="276"/>
    </row>
    <row r="22" spans="1:46" s="248" customFormat="1" ht="13" x14ac:dyDescent="0.2">
      <c r="A22" s="276"/>
      <c r="AK22" s="1123" t="s">
        <v>497</v>
      </c>
      <c r="AL22" s="1124"/>
      <c r="AM22" s="1124"/>
      <c r="AN22" s="1125"/>
      <c r="AO22" s="281">
        <v>96.7</v>
      </c>
      <c r="AP22" s="282">
        <v>96.7</v>
      </c>
      <c r="AQ22" s="283">
        <v>0</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16" t="s">
        <v>498</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ht="13" x14ac:dyDescent="0.2">
      <c r="A27" s="288"/>
      <c r="AS27" s="243"/>
      <c r="AT27" s="243"/>
    </row>
    <row r="28" spans="1:46" ht="16.5" x14ac:dyDescent="0.2">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500</v>
      </c>
      <c r="AL29" s="248"/>
      <c r="AM29" s="248"/>
      <c r="AN29" s="248"/>
      <c r="AS29" s="290"/>
    </row>
    <row r="30" spans="1:46" ht="13.5" customHeight="1" x14ac:dyDescent="0.2">
      <c r="A30" s="247"/>
      <c r="AK30" s="250"/>
      <c r="AL30" s="251"/>
      <c r="AM30" s="251"/>
      <c r="AN30" s="252"/>
      <c r="AO30" s="1105" t="s">
        <v>479</v>
      </c>
      <c r="AP30" s="253"/>
      <c r="AQ30" s="254" t="s">
        <v>480</v>
      </c>
      <c r="AR30" s="255"/>
    </row>
    <row r="31" spans="1:46" ht="13" x14ac:dyDescent="0.2">
      <c r="A31" s="247"/>
      <c r="AK31" s="256"/>
      <c r="AL31" s="257"/>
      <c r="AM31" s="257"/>
      <c r="AN31" s="258"/>
      <c r="AO31" s="1106"/>
      <c r="AP31" s="259" t="s">
        <v>481</v>
      </c>
      <c r="AQ31" s="260" t="s">
        <v>482</v>
      </c>
      <c r="AR31" s="261" t="s">
        <v>483</v>
      </c>
    </row>
    <row r="32" spans="1:46" ht="27" customHeight="1" x14ac:dyDescent="0.2">
      <c r="A32" s="247"/>
      <c r="AK32" s="1107" t="s">
        <v>501</v>
      </c>
      <c r="AL32" s="1108"/>
      <c r="AM32" s="1108"/>
      <c r="AN32" s="1109"/>
      <c r="AO32" s="291">
        <v>797942</v>
      </c>
      <c r="AP32" s="291">
        <v>41398</v>
      </c>
      <c r="AQ32" s="292">
        <v>49899</v>
      </c>
      <c r="AR32" s="293">
        <v>-17</v>
      </c>
    </row>
    <row r="33" spans="1:46" ht="13.5" customHeight="1" x14ac:dyDescent="0.2">
      <c r="A33" s="247"/>
      <c r="AK33" s="1107" t="s">
        <v>502</v>
      </c>
      <c r="AL33" s="1108"/>
      <c r="AM33" s="1108"/>
      <c r="AN33" s="1109"/>
      <c r="AO33" s="291" t="s">
        <v>487</v>
      </c>
      <c r="AP33" s="291" t="s">
        <v>487</v>
      </c>
      <c r="AQ33" s="292" t="s">
        <v>487</v>
      </c>
      <c r="AR33" s="293" t="s">
        <v>487</v>
      </c>
    </row>
    <row r="34" spans="1:46" ht="27" customHeight="1" x14ac:dyDescent="0.2">
      <c r="A34" s="247"/>
      <c r="AK34" s="1107" t="s">
        <v>503</v>
      </c>
      <c r="AL34" s="1108"/>
      <c r="AM34" s="1108"/>
      <c r="AN34" s="1109"/>
      <c r="AO34" s="291" t="s">
        <v>487</v>
      </c>
      <c r="AP34" s="291" t="s">
        <v>487</v>
      </c>
      <c r="AQ34" s="292">
        <v>2</v>
      </c>
      <c r="AR34" s="293" t="s">
        <v>487</v>
      </c>
    </row>
    <row r="35" spans="1:46" ht="27" customHeight="1" x14ac:dyDescent="0.2">
      <c r="A35" s="247"/>
      <c r="AK35" s="1107" t="s">
        <v>504</v>
      </c>
      <c r="AL35" s="1108"/>
      <c r="AM35" s="1108"/>
      <c r="AN35" s="1109"/>
      <c r="AO35" s="291">
        <v>148309</v>
      </c>
      <c r="AP35" s="291">
        <v>7694</v>
      </c>
      <c r="AQ35" s="292">
        <v>13394</v>
      </c>
      <c r="AR35" s="293">
        <v>-42.6</v>
      </c>
    </row>
    <row r="36" spans="1:46" ht="27" customHeight="1" x14ac:dyDescent="0.2">
      <c r="A36" s="247"/>
      <c r="AK36" s="1107" t="s">
        <v>505</v>
      </c>
      <c r="AL36" s="1108"/>
      <c r="AM36" s="1108"/>
      <c r="AN36" s="1109"/>
      <c r="AO36" s="291">
        <v>47322</v>
      </c>
      <c r="AP36" s="291">
        <v>2455</v>
      </c>
      <c r="AQ36" s="292">
        <v>2489</v>
      </c>
      <c r="AR36" s="293">
        <v>-1.4</v>
      </c>
    </row>
    <row r="37" spans="1:46" ht="13.5" customHeight="1" x14ac:dyDescent="0.2">
      <c r="A37" s="247"/>
      <c r="AK37" s="1107" t="s">
        <v>506</v>
      </c>
      <c r="AL37" s="1108"/>
      <c r="AM37" s="1108"/>
      <c r="AN37" s="1109"/>
      <c r="AO37" s="291" t="s">
        <v>487</v>
      </c>
      <c r="AP37" s="291" t="s">
        <v>487</v>
      </c>
      <c r="AQ37" s="292">
        <v>625</v>
      </c>
      <c r="AR37" s="293" t="s">
        <v>487</v>
      </c>
    </row>
    <row r="38" spans="1:46" ht="27" customHeight="1" x14ac:dyDescent="0.2">
      <c r="A38" s="247"/>
      <c r="AK38" s="1110" t="s">
        <v>507</v>
      </c>
      <c r="AL38" s="1111"/>
      <c r="AM38" s="1111"/>
      <c r="AN38" s="1112"/>
      <c r="AO38" s="294" t="s">
        <v>487</v>
      </c>
      <c r="AP38" s="294" t="s">
        <v>487</v>
      </c>
      <c r="AQ38" s="295">
        <v>5</v>
      </c>
      <c r="AR38" s="283" t="s">
        <v>487</v>
      </c>
      <c r="AS38" s="290"/>
    </row>
    <row r="39" spans="1:46" ht="13" x14ac:dyDescent="0.2">
      <c r="A39" s="247"/>
      <c r="AK39" s="1110" t="s">
        <v>508</v>
      </c>
      <c r="AL39" s="1111"/>
      <c r="AM39" s="1111"/>
      <c r="AN39" s="1112"/>
      <c r="AO39" s="291">
        <v>-53458</v>
      </c>
      <c r="AP39" s="291">
        <v>-2773</v>
      </c>
      <c r="AQ39" s="292">
        <v>-2982</v>
      </c>
      <c r="AR39" s="293">
        <v>-7</v>
      </c>
      <c r="AS39" s="290"/>
    </row>
    <row r="40" spans="1:46" ht="27" customHeight="1" x14ac:dyDescent="0.2">
      <c r="A40" s="247"/>
      <c r="AK40" s="1107" t="s">
        <v>509</v>
      </c>
      <c r="AL40" s="1108"/>
      <c r="AM40" s="1108"/>
      <c r="AN40" s="1109"/>
      <c r="AO40" s="291">
        <v>-464514</v>
      </c>
      <c r="AP40" s="291">
        <v>-24099</v>
      </c>
      <c r="AQ40" s="292">
        <v>-43756</v>
      </c>
      <c r="AR40" s="293">
        <v>-44.9</v>
      </c>
      <c r="AS40" s="290"/>
    </row>
    <row r="41" spans="1:46" ht="13" x14ac:dyDescent="0.2">
      <c r="A41" s="247"/>
      <c r="AK41" s="1113" t="s">
        <v>288</v>
      </c>
      <c r="AL41" s="1114"/>
      <c r="AM41" s="1114"/>
      <c r="AN41" s="1115"/>
      <c r="AO41" s="291">
        <v>475601</v>
      </c>
      <c r="AP41" s="291">
        <v>24675</v>
      </c>
      <c r="AQ41" s="292">
        <v>19675</v>
      </c>
      <c r="AR41" s="293">
        <v>25.4</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510</v>
      </c>
    </row>
    <row r="48" spans="1:46" ht="13" x14ac:dyDescent="0.2">
      <c r="A48" s="247"/>
      <c r="AK48" s="301" t="s">
        <v>511</v>
      </c>
      <c r="AL48" s="301"/>
      <c r="AM48" s="301"/>
      <c r="AN48" s="301"/>
      <c r="AO48" s="301"/>
      <c r="AP48" s="301"/>
      <c r="AQ48" s="302"/>
      <c r="AR48" s="301"/>
    </row>
    <row r="49" spans="1:44" ht="13.5" customHeight="1" x14ac:dyDescent="0.2">
      <c r="A49" s="247"/>
      <c r="AK49" s="303"/>
      <c r="AL49" s="304"/>
      <c r="AM49" s="1100" t="s">
        <v>479</v>
      </c>
      <c r="AN49" s="1102" t="s">
        <v>512</v>
      </c>
      <c r="AO49" s="1103"/>
      <c r="AP49" s="1103"/>
      <c r="AQ49" s="1103"/>
      <c r="AR49" s="1104"/>
    </row>
    <row r="50" spans="1:44" ht="13" x14ac:dyDescent="0.2">
      <c r="A50" s="247"/>
      <c r="AK50" s="305"/>
      <c r="AL50" s="306"/>
      <c r="AM50" s="1101"/>
      <c r="AN50" s="307" t="s">
        <v>513</v>
      </c>
      <c r="AO50" s="308" t="s">
        <v>514</v>
      </c>
      <c r="AP50" s="309" t="s">
        <v>515</v>
      </c>
      <c r="AQ50" s="310" t="s">
        <v>516</v>
      </c>
      <c r="AR50" s="311" t="s">
        <v>517</v>
      </c>
    </row>
    <row r="51" spans="1:44" ht="13" x14ac:dyDescent="0.2">
      <c r="A51" s="247"/>
      <c r="AK51" s="303" t="s">
        <v>518</v>
      </c>
      <c r="AL51" s="304"/>
      <c r="AM51" s="312">
        <v>1057112</v>
      </c>
      <c r="AN51" s="313">
        <v>52486</v>
      </c>
      <c r="AO51" s="314">
        <v>-15.2</v>
      </c>
      <c r="AP51" s="315">
        <v>96248</v>
      </c>
      <c r="AQ51" s="316">
        <v>87.7</v>
      </c>
      <c r="AR51" s="317">
        <v>-102.9</v>
      </c>
    </row>
    <row r="52" spans="1:44" ht="13" x14ac:dyDescent="0.2">
      <c r="A52" s="247"/>
      <c r="AK52" s="318"/>
      <c r="AL52" s="319" t="s">
        <v>519</v>
      </c>
      <c r="AM52" s="320">
        <v>350610</v>
      </c>
      <c r="AN52" s="321">
        <v>17408</v>
      </c>
      <c r="AO52" s="322">
        <v>-49.6</v>
      </c>
      <c r="AP52" s="323">
        <v>55768</v>
      </c>
      <c r="AQ52" s="324">
        <v>114.2</v>
      </c>
      <c r="AR52" s="325">
        <v>-163.80000000000001</v>
      </c>
    </row>
    <row r="53" spans="1:44" ht="13" x14ac:dyDescent="0.2">
      <c r="A53" s="247"/>
      <c r="AK53" s="303" t="s">
        <v>520</v>
      </c>
      <c r="AL53" s="304"/>
      <c r="AM53" s="312">
        <v>1206373</v>
      </c>
      <c r="AN53" s="313">
        <v>60385</v>
      </c>
      <c r="AO53" s="314">
        <v>15</v>
      </c>
      <c r="AP53" s="315">
        <v>76413</v>
      </c>
      <c r="AQ53" s="316">
        <v>-20.6</v>
      </c>
      <c r="AR53" s="317">
        <v>35.6</v>
      </c>
    </row>
    <row r="54" spans="1:44" ht="13" x14ac:dyDescent="0.2">
      <c r="A54" s="247"/>
      <c r="AK54" s="318"/>
      <c r="AL54" s="319" t="s">
        <v>519</v>
      </c>
      <c r="AM54" s="320">
        <v>382042</v>
      </c>
      <c r="AN54" s="321">
        <v>19123</v>
      </c>
      <c r="AO54" s="322">
        <v>9.9</v>
      </c>
      <c r="AP54" s="323">
        <v>39658</v>
      </c>
      <c r="AQ54" s="324">
        <v>-28.9</v>
      </c>
      <c r="AR54" s="325">
        <v>38.799999999999997</v>
      </c>
    </row>
    <row r="55" spans="1:44" ht="13" x14ac:dyDescent="0.2">
      <c r="A55" s="247"/>
      <c r="AK55" s="303" t="s">
        <v>521</v>
      </c>
      <c r="AL55" s="304"/>
      <c r="AM55" s="312">
        <v>1087701</v>
      </c>
      <c r="AN55" s="313">
        <v>55132</v>
      </c>
      <c r="AO55" s="314">
        <v>-8.6999999999999993</v>
      </c>
      <c r="AP55" s="315">
        <v>66481</v>
      </c>
      <c r="AQ55" s="316">
        <v>-13</v>
      </c>
      <c r="AR55" s="317">
        <v>4.3</v>
      </c>
    </row>
    <row r="56" spans="1:44" ht="13" x14ac:dyDescent="0.2">
      <c r="A56" s="247"/>
      <c r="AK56" s="318"/>
      <c r="AL56" s="319" t="s">
        <v>519</v>
      </c>
      <c r="AM56" s="320">
        <v>529178</v>
      </c>
      <c r="AN56" s="321">
        <v>26822</v>
      </c>
      <c r="AO56" s="322">
        <v>40.299999999999997</v>
      </c>
      <c r="AP56" s="323">
        <v>36120</v>
      </c>
      <c r="AQ56" s="324">
        <v>-8.9</v>
      </c>
      <c r="AR56" s="325">
        <v>49.2</v>
      </c>
    </row>
    <row r="57" spans="1:44" ht="13" x14ac:dyDescent="0.2">
      <c r="A57" s="247"/>
      <c r="AK57" s="303" t="s">
        <v>522</v>
      </c>
      <c r="AL57" s="304"/>
      <c r="AM57" s="312">
        <v>1154107</v>
      </c>
      <c r="AN57" s="313">
        <v>59191</v>
      </c>
      <c r="AO57" s="314">
        <v>7.4</v>
      </c>
      <c r="AP57" s="315">
        <v>67825</v>
      </c>
      <c r="AQ57" s="316">
        <v>2</v>
      </c>
      <c r="AR57" s="317">
        <v>5.4</v>
      </c>
    </row>
    <row r="58" spans="1:44" ht="13" x14ac:dyDescent="0.2">
      <c r="A58" s="247"/>
      <c r="AK58" s="318"/>
      <c r="AL58" s="319" t="s">
        <v>519</v>
      </c>
      <c r="AM58" s="320">
        <v>497024</v>
      </c>
      <c r="AN58" s="321">
        <v>25491</v>
      </c>
      <c r="AO58" s="322">
        <v>-5</v>
      </c>
      <c r="AP58" s="323">
        <v>39417</v>
      </c>
      <c r="AQ58" s="324">
        <v>9.1</v>
      </c>
      <c r="AR58" s="325">
        <v>-14.1</v>
      </c>
    </row>
    <row r="59" spans="1:44" ht="13" x14ac:dyDescent="0.2">
      <c r="A59" s="247"/>
      <c r="AK59" s="303" t="s">
        <v>523</v>
      </c>
      <c r="AL59" s="304"/>
      <c r="AM59" s="312">
        <v>1250216</v>
      </c>
      <c r="AN59" s="313">
        <v>64862</v>
      </c>
      <c r="AO59" s="314">
        <v>9.6</v>
      </c>
      <c r="AP59" s="315">
        <v>81158</v>
      </c>
      <c r="AQ59" s="316">
        <v>19.7</v>
      </c>
      <c r="AR59" s="317">
        <v>-10.1</v>
      </c>
    </row>
    <row r="60" spans="1:44" ht="13" x14ac:dyDescent="0.2">
      <c r="A60" s="247"/>
      <c r="AK60" s="318"/>
      <c r="AL60" s="319" t="s">
        <v>519</v>
      </c>
      <c r="AM60" s="320">
        <v>509183</v>
      </c>
      <c r="AN60" s="321">
        <v>26417</v>
      </c>
      <c r="AO60" s="322">
        <v>3.6</v>
      </c>
      <c r="AP60" s="323">
        <v>45320</v>
      </c>
      <c r="AQ60" s="324">
        <v>15</v>
      </c>
      <c r="AR60" s="325">
        <v>-11.4</v>
      </c>
    </row>
    <row r="61" spans="1:44" ht="13" x14ac:dyDescent="0.2">
      <c r="A61" s="247"/>
      <c r="AK61" s="303" t="s">
        <v>524</v>
      </c>
      <c r="AL61" s="326"/>
      <c r="AM61" s="312">
        <v>1151102</v>
      </c>
      <c r="AN61" s="313">
        <v>58411</v>
      </c>
      <c r="AO61" s="314">
        <v>1.6</v>
      </c>
      <c r="AP61" s="315">
        <v>77625</v>
      </c>
      <c r="AQ61" s="327">
        <v>15.2</v>
      </c>
      <c r="AR61" s="317">
        <v>-13.6</v>
      </c>
    </row>
    <row r="62" spans="1:44" ht="13" x14ac:dyDescent="0.2">
      <c r="A62" s="247"/>
      <c r="AK62" s="318"/>
      <c r="AL62" s="319" t="s">
        <v>519</v>
      </c>
      <c r="AM62" s="320">
        <v>453607</v>
      </c>
      <c r="AN62" s="321">
        <v>23052</v>
      </c>
      <c r="AO62" s="322">
        <v>-0.2</v>
      </c>
      <c r="AP62" s="323">
        <v>43257</v>
      </c>
      <c r="AQ62" s="324">
        <v>20.100000000000001</v>
      </c>
      <c r="AR62" s="325">
        <v>-20.3</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sheetData>
  <sheetProtection algorithmName="SHA-512" hashValue="wB+5eeZRrSptXjih/LNBgkwJ1iVZz/U9H7gmcnQ+mPLdaKs/Gr70WoygD3u0yYik4KspgPR8jozk4XLPZUofUg==" saltValue="+r8juEcC92iwsJ9r5jKbP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476</v>
      </c>
    </row>
    <row r="121" spans="125:125" ht="13.5" hidden="1" customHeight="1" x14ac:dyDescent="0.2">
      <c r="DU121" s="241"/>
    </row>
  </sheetData>
  <sheetProtection algorithmName="SHA-512" hashValue="aw0c6McdMluZVpXSLfqvwrTZQBdMXoZ0hDuCzFHydguU0DZn4iSziLooD80mszROsuLuHIfR5D2B9l39Wf8cnA==" saltValue="wfQt99QHd43OBwbVP1AG9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476</v>
      </c>
    </row>
  </sheetData>
  <sheetProtection algorithmName="SHA-512" hashValue="xPs/hQbJY/eJdBdBVzsPvA3Z8EuETMeYolmbH78n9aFno0insj6mHvKVWA59by/F8QQjf8+gT0pukWQBwSstfg==" saltValue="lKhDcOHuU5GAZagFOE6w9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55" zoomScaleNormal="55" zoomScaleSheetLayoutView="100" workbookViewId="0"/>
  </sheetViews>
  <sheetFormatPr defaultColWidth="0" defaultRowHeight="13.5" customHeight="1" zeroHeight="1" x14ac:dyDescent="0.2"/>
  <cols>
    <col min="1" max="1" width="8.179687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526</v>
      </c>
      <c r="G46" s="8" t="s">
        <v>527</v>
      </c>
      <c r="H46" s="8" t="s">
        <v>528</v>
      </c>
      <c r="I46" s="8" t="s">
        <v>529</v>
      </c>
      <c r="J46" s="9" t="s">
        <v>530</v>
      </c>
    </row>
    <row r="47" spans="2:10" ht="57.75" customHeight="1" x14ac:dyDescent="0.2">
      <c r="B47" s="10"/>
      <c r="C47" s="1126" t="s">
        <v>3</v>
      </c>
      <c r="D47" s="1126"/>
      <c r="E47" s="1127"/>
      <c r="F47" s="11">
        <v>26.35</v>
      </c>
      <c r="G47" s="12">
        <v>31.58</v>
      </c>
      <c r="H47" s="12">
        <v>31.53</v>
      </c>
      <c r="I47" s="12">
        <v>29.45</v>
      </c>
      <c r="J47" s="13">
        <v>29.59</v>
      </c>
    </row>
    <row r="48" spans="2:10" ht="57.75" customHeight="1" x14ac:dyDescent="0.2">
      <c r="B48" s="14"/>
      <c r="C48" s="1128" t="s">
        <v>4</v>
      </c>
      <c r="D48" s="1128"/>
      <c r="E48" s="1129"/>
      <c r="F48" s="15">
        <v>5.23</v>
      </c>
      <c r="G48" s="16">
        <v>9.58</v>
      </c>
      <c r="H48" s="16">
        <v>10.48</v>
      </c>
      <c r="I48" s="16">
        <v>10.61</v>
      </c>
      <c r="J48" s="17">
        <v>10.119999999999999</v>
      </c>
    </row>
    <row r="49" spans="2:10" ht="57.75" customHeight="1" thickBot="1" x14ac:dyDescent="0.25">
      <c r="B49" s="18"/>
      <c r="C49" s="1130" t="s">
        <v>5</v>
      </c>
      <c r="D49" s="1130"/>
      <c r="E49" s="1131"/>
      <c r="F49" s="19" t="s">
        <v>531</v>
      </c>
      <c r="G49" s="20">
        <v>10.99</v>
      </c>
      <c r="H49" s="20">
        <v>0.47</v>
      </c>
      <c r="I49" s="20" t="s">
        <v>532</v>
      </c>
      <c r="J49" s="21">
        <v>0.39</v>
      </c>
    </row>
    <row r="50" spans="2:10" ht="13" x14ac:dyDescent="0.2"/>
  </sheetData>
  <sheetProtection algorithmName="SHA-512" hashValue="OIYWL3ucmbbXA7fnjZKvEAyEoWwEdyDsGZiSXxI+byTV+V04Dyqmpx7av+JAkEi+teUNLacxX4d2CQqvlFYKEg==" saltValue="xAC40AuXiRv8UZg4C/+nu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55" zoomScaleNormal="55"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36" t="s">
        <v>533</v>
      </c>
      <c r="D34" s="1136"/>
      <c r="E34" s="1137"/>
      <c r="F34" s="32">
        <v>5.22</v>
      </c>
      <c r="G34" s="33">
        <v>9.58</v>
      </c>
      <c r="H34" s="33">
        <v>10.48</v>
      </c>
      <c r="I34" s="33">
        <v>10.6</v>
      </c>
      <c r="J34" s="34">
        <v>10.11</v>
      </c>
      <c r="K34" s="22"/>
      <c r="L34" s="22"/>
      <c r="M34" s="22"/>
      <c r="N34" s="22"/>
      <c r="O34" s="22"/>
      <c r="P34" s="22"/>
    </row>
    <row r="35" spans="1:16" ht="39" customHeight="1" x14ac:dyDescent="0.2">
      <c r="A35" s="22"/>
      <c r="B35" s="35"/>
      <c r="C35" s="1132" t="s">
        <v>534</v>
      </c>
      <c r="D35" s="1132"/>
      <c r="E35" s="1133"/>
      <c r="F35" s="36">
        <v>7.22</v>
      </c>
      <c r="G35" s="37">
        <v>7.07</v>
      </c>
      <c r="H35" s="37">
        <v>6.53</v>
      </c>
      <c r="I35" s="37">
        <v>6.31</v>
      </c>
      <c r="J35" s="38">
        <v>6.58</v>
      </c>
      <c r="K35" s="22"/>
      <c r="L35" s="22"/>
      <c r="M35" s="22"/>
      <c r="N35" s="22"/>
      <c r="O35" s="22"/>
      <c r="P35" s="22"/>
    </row>
    <row r="36" spans="1:16" ht="39" customHeight="1" x14ac:dyDescent="0.2">
      <c r="A36" s="22"/>
      <c r="B36" s="35"/>
      <c r="C36" s="1132" t="s">
        <v>535</v>
      </c>
      <c r="D36" s="1132"/>
      <c r="E36" s="1133"/>
      <c r="F36" s="36">
        <v>1.96</v>
      </c>
      <c r="G36" s="37">
        <v>1.91</v>
      </c>
      <c r="H36" s="37">
        <v>1.59</v>
      </c>
      <c r="I36" s="37">
        <v>1.96</v>
      </c>
      <c r="J36" s="38">
        <v>3.8</v>
      </c>
      <c r="K36" s="22"/>
      <c r="L36" s="22"/>
      <c r="M36" s="22"/>
      <c r="N36" s="22"/>
      <c r="O36" s="22"/>
      <c r="P36" s="22"/>
    </row>
    <row r="37" spans="1:16" ht="39" customHeight="1" x14ac:dyDescent="0.2">
      <c r="A37" s="22"/>
      <c r="B37" s="35"/>
      <c r="C37" s="1132" t="s">
        <v>536</v>
      </c>
      <c r="D37" s="1132"/>
      <c r="E37" s="1133"/>
      <c r="F37" s="36">
        <v>0.14000000000000001</v>
      </c>
      <c r="G37" s="37">
        <v>0.14000000000000001</v>
      </c>
      <c r="H37" s="37">
        <v>0.49</v>
      </c>
      <c r="I37" s="37">
        <v>1.5</v>
      </c>
      <c r="J37" s="38">
        <v>1.64</v>
      </c>
      <c r="K37" s="22"/>
      <c r="L37" s="22"/>
      <c r="M37" s="22"/>
      <c r="N37" s="22"/>
      <c r="O37" s="22"/>
      <c r="P37" s="22"/>
    </row>
    <row r="38" spans="1:16" ht="39" customHeight="1" x14ac:dyDescent="0.2">
      <c r="A38" s="22"/>
      <c r="B38" s="35"/>
      <c r="C38" s="1132" t="s">
        <v>537</v>
      </c>
      <c r="D38" s="1132"/>
      <c r="E38" s="1133"/>
      <c r="F38" s="36">
        <v>0.34</v>
      </c>
      <c r="G38" s="37">
        <v>0.98</v>
      </c>
      <c r="H38" s="37">
        <v>1.39</v>
      </c>
      <c r="I38" s="37">
        <v>0.65</v>
      </c>
      <c r="J38" s="38">
        <v>0.33</v>
      </c>
      <c r="K38" s="22"/>
      <c r="L38" s="22"/>
      <c r="M38" s="22"/>
      <c r="N38" s="22"/>
      <c r="O38" s="22"/>
      <c r="P38" s="22"/>
    </row>
    <row r="39" spans="1:16" ht="39" customHeight="1" x14ac:dyDescent="0.2">
      <c r="A39" s="22"/>
      <c r="B39" s="35"/>
      <c r="C39" s="1132" t="s">
        <v>538</v>
      </c>
      <c r="D39" s="1132"/>
      <c r="E39" s="1133"/>
      <c r="F39" s="36">
        <v>0.01</v>
      </c>
      <c r="G39" s="37">
        <v>0.01</v>
      </c>
      <c r="H39" s="37">
        <v>0.02</v>
      </c>
      <c r="I39" s="37">
        <v>0.02</v>
      </c>
      <c r="J39" s="38">
        <v>0.01</v>
      </c>
      <c r="K39" s="22"/>
      <c r="L39" s="22"/>
      <c r="M39" s="22"/>
      <c r="N39" s="22"/>
      <c r="O39" s="22"/>
      <c r="P39" s="22"/>
    </row>
    <row r="40" spans="1:16" ht="39" customHeight="1" x14ac:dyDescent="0.2">
      <c r="A40" s="22"/>
      <c r="B40" s="35"/>
      <c r="C40" s="1132" t="s">
        <v>539</v>
      </c>
      <c r="D40" s="1132"/>
      <c r="E40" s="1133"/>
      <c r="F40" s="36">
        <v>0</v>
      </c>
      <c r="G40" s="37">
        <v>0</v>
      </c>
      <c r="H40" s="37">
        <v>0</v>
      </c>
      <c r="I40" s="37">
        <v>0</v>
      </c>
      <c r="J40" s="38">
        <v>0</v>
      </c>
      <c r="K40" s="22"/>
      <c r="L40" s="22"/>
      <c r="M40" s="22"/>
      <c r="N40" s="22"/>
      <c r="O40" s="22"/>
      <c r="P40" s="22"/>
    </row>
    <row r="41" spans="1:16" ht="39" customHeight="1" x14ac:dyDescent="0.2">
      <c r="A41" s="22"/>
      <c r="B41" s="35"/>
      <c r="C41" s="1132"/>
      <c r="D41" s="1132"/>
      <c r="E41" s="1133"/>
      <c r="F41" s="36"/>
      <c r="G41" s="37"/>
      <c r="H41" s="37"/>
      <c r="I41" s="37"/>
      <c r="J41" s="38"/>
      <c r="K41" s="22"/>
      <c r="L41" s="22"/>
      <c r="M41" s="22"/>
      <c r="N41" s="22"/>
      <c r="O41" s="22"/>
      <c r="P41" s="22"/>
    </row>
    <row r="42" spans="1:16" ht="39" customHeight="1" x14ac:dyDescent="0.2">
      <c r="A42" s="22"/>
      <c r="B42" s="39"/>
      <c r="C42" s="1132" t="s">
        <v>540</v>
      </c>
      <c r="D42" s="1132"/>
      <c r="E42" s="1133"/>
      <c r="F42" s="36" t="s">
        <v>487</v>
      </c>
      <c r="G42" s="37" t="s">
        <v>487</v>
      </c>
      <c r="H42" s="37" t="s">
        <v>487</v>
      </c>
      <c r="I42" s="37" t="s">
        <v>487</v>
      </c>
      <c r="J42" s="38" t="s">
        <v>487</v>
      </c>
      <c r="K42" s="22"/>
      <c r="L42" s="22"/>
      <c r="M42" s="22"/>
      <c r="N42" s="22"/>
      <c r="O42" s="22"/>
      <c r="P42" s="22"/>
    </row>
    <row r="43" spans="1:16" ht="39" customHeight="1" thickBot="1" x14ac:dyDescent="0.25">
      <c r="A43" s="22"/>
      <c r="B43" s="40"/>
      <c r="C43" s="1134" t="s">
        <v>541</v>
      </c>
      <c r="D43" s="1134"/>
      <c r="E43" s="1135"/>
      <c r="F43" s="41">
        <v>0</v>
      </c>
      <c r="G43" s="42">
        <v>0</v>
      </c>
      <c r="H43" s="42" t="s">
        <v>487</v>
      </c>
      <c r="I43" s="42" t="s">
        <v>487</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djvkG/6E0cKw8NLJeiTZd55URHJjn7DKuD9F+K5YbvH/95PLqEbyMVDRB21IQbVj7pe/AOgVg1s8cgpIq5rRKw==" saltValue="6mAqJeDCdhxQ518WOmL6Y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70"/>
  <sheetViews>
    <sheetView showGridLines="0" zoomScale="70" zoomScaleNormal="7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2">
      <c r="A45" s="46"/>
      <c r="B45" s="1161" t="s">
        <v>9</v>
      </c>
      <c r="C45" s="1162"/>
      <c r="D45" s="56"/>
      <c r="E45" s="1167" t="s">
        <v>10</v>
      </c>
      <c r="F45" s="1167"/>
      <c r="G45" s="1167"/>
      <c r="H45" s="1167"/>
      <c r="I45" s="1167"/>
      <c r="J45" s="1168"/>
      <c r="K45" s="57">
        <v>689</v>
      </c>
      <c r="L45" s="58">
        <v>732</v>
      </c>
      <c r="M45" s="58">
        <v>787</v>
      </c>
      <c r="N45" s="58">
        <v>786</v>
      </c>
      <c r="O45" s="59">
        <v>798</v>
      </c>
      <c r="P45" s="46"/>
      <c r="Q45" s="46"/>
      <c r="R45" s="46"/>
      <c r="S45" s="46"/>
      <c r="T45" s="46"/>
      <c r="U45" s="46"/>
    </row>
    <row r="46" spans="1:21" ht="30.75" customHeight="1" x14ac:dyDescent="0.2">
      <c r="A46" s="46"/>
      <c r="B46" s="1163"/>
      <c r="C46" s="1164"/>
      <c r="D46" s="60"/>
      <c r="E46" s="1140" t="s">
        <v>11</v>
      </c>
      <c r="F46" s="1140"/>
      <c r="G46" s="1140"/>
      <c r="H46" s="1140"/>
      <c r="I46" s="1140"/>
      <c r="J46" s="1141"/>
      <c r="K46" s="61" t="s">
        <v>487</v>
      </c>
      <c r="L46" s="62" t="s">
        <v>487</v>
      </c>
      <c r="M46" s="62" t="s">
        <v>487</v>
      </c>
      <c r="N46" s="62" t="s">
        <v>487</v>
      </c>
      <c r="O46" s="63" t="s">
        <v>487</v>
      </c>
      <c r="P46" s="46"/>
      <c r="Q46" s="46"/>
      <c r="R46" s="46"/>
      <c r="S46" s="46"/>
      <c r="T46" s="46"/>
      <c r="U46" s="46"/>
    </row>
    <row r="47" spans="1:21" ht="30.75" customHeight="1" x14ac:dyDescent="0.2">
      <c r="A47" s="46"/>
      <c r="B47" s="1163"/>
      <c r="C47" s="1164"/>
      <c r="D47" s="60"/>
      <c r="E47" s="1140" t="s">
        <v>12</v>
      </c>
      <c r="F47" s="1140"/>
      <c r="G47" s="1140"/>
      <c r="H47" s="1140"/>
      <c r="I47" s="1140"/>
      <c r="J47" s="1141"/>
      <c r="K47" s="61" t="s">
        <v>487</v>
      </c>
      <c r="L47" s="62" t="s">
        <v>487</v>
      </c>
      <c r="M47" s="62" t="s">
        <v>487</v>
      </c>
      <c r="N47" s="62" t="s">
        <v>487</v>
      </c>
      <c r="O47" s="63" t="s">
        <v>487</v>
      </c>
      <c r="P47" s="46"/>
      <c r="Q47" s="46"/>
      <c r="R47" s="46"/>
      <c r="S47" s="46"/>
      <c r="T47" s="46"/>
      <c r="U47" s="46"/>
    </row>
    <row r="48" spans="1:21" ht="30.75" customHeight="1" x14ac:dyDescent="0.2">
      <c r="A48" s="46"/>
      <c r="B48" s="1163"/>
      <c r="C48" s="1164"/>
      <c r="D48" s="60"/>
      <c r="E48" s="1140" t="s">
        <v>13</v>
      </c>
      <c r="F48" s="1140"/>
      <c r="G48" s="1140"/>
      <c r="H48" s="1140"/>
      <c r="I48" s="1140"/>
      <c r="J48" s="1141"/>
      <c r="K48" s="61">
        <v>434</v>
      </c>
      <c r="L48" s="62">
        <v>340</v>
      </c>
      <c r="M48" s="62">
        <v>175</v>
      </c>
      <c r="N48" s="62">
        <v>167</v>
      </c>
      <c r="O48" s="63">
        <v>148</v>
      </c>
      <c r="P48" s="46"/>
      <c r="Q48" s="46"/>
      <c r="R48" s="46"/>
      <c r="S48" s="46"/>
      <c r="T48" s="46"/>
      <c r="U48" s="46"/>
    </row>
    <row r="49" spans="1:21" ht="30.75" customHeight="1" x14ac:dyDescent="0.2">
      <c r="A49" s="46"/>
      <c r="B49" s="1163"/>
      <c r="C49" s="1164"/>
      <c r="D49" s="60"/>
      <c r="E49" s="1140" t="s">
        <v>14</v>
      </c>
      <c r="F49" s="1140"/>
      <c r="G49" s="1140"/>
      <c r="H49" s="1140"/>
      <c r="I49" s="1140"/>
      <c r="J49" s="1141"/>
      <c r="K49" s="61">
        <v>67</v>
      </c>
      <c r="L49" s="62">
        <v>62</v>
      </c>
      <c r="M49" s="62">
        <v>61</v>
      </c>
      <c r="N49" s="62">
        <v>69</v>
      </c>
      <c r="O49" s="63">
        <v>47</v>
      </c>
      <c r="P49" s="46"/>
      <c r="Q49" s="46"/>
      <c r="R49" s="46"/>
      <c r="S49" s="46"/>
      <c r="T49" s="46"/>
      <c r="U49" s="46"/>
    </row>
    <row r="50" spans="1:21" ht="30.75" customHeight="1" x14ac:dyDescent="0.2">
      <c r="A50" s="46"/>
      <c r="B50" s="1163"/>
      <c r="C50" s="1164"/>
      <c r="D50" s="60"/>
      <c r="E50" s="1140" t="s">
        <v>15</v>
      </c>
      <c r="F50" s="1140"/>
      <c r="G50" s="1140"/>
      <c r="H50" s="1140"/>
      <c r="I50" s="1140"/>
      <c r="J50" s="1141"/>
      <c r="K50" s="61">
        <v>2</v>
      </c>
      <c r="L50" s="62" t="s">
        <v>487</v>
      </c>
      <c r="M50" s="62" t="s">
        <v>487</v>
      </c>
      <c r="N50" s="62" t="s">
        <v>487</v>
      </c>
      <c r="O50" s="63" t="s">
        <v>487</v>
      </c>
      <c r="P50" s="46"/>
      <c r="Q50" s="46"/>
      <c r="R50" s="46"/>
      <c r="S50" s="46"/>
      <c r="T50" s="46"/>
      <c r="U50" s="46"/>
    </row>
    <row r="51" spans="1:21" ht="30.75" customHeight="1" x14ac:dyDescent="0.2">
      <c r="A51" s="46"/>
      <c r="B51" s="1165"/>
      <c r="C51" s="1166"/>
      <c r="D51" s="64"/>
      <c r="E51" s="1140" t="s">
        <v>16</v>
      </c>
      <c r="F51" s="1140"/>
      <c r="G51" s="1140"/>
      <c r="H51" s="1140"/>
      <c r="I51" s="1140"/>
      <c r="J51" s="1141"/>
      <c r="K51" s="61" t="s">
        <v>487</v>
      </c>
      <c r="L51" s="62" t="s">
        <v>487</v>
      </c>
      <c r="M51" s="62" t="s">
        <v>487</v>
      </c>
      <c r="N51" s="62" t="s">
        <v>487</v>
      </c>
      <c r="O51" s="63" t="s">
        <v>487</v>
      </c>
      <c r="P51" s="46"/>
      <c r="Q51" s="46"/>
      <c r="R51" s="46"/>
      <c r="S51" s="46"/>
      <c r="T51" s="46"/>
      <c r="U51" s="46"/>
    </row>
    <row r="52" spans="1:21" ht="30.75" customHeight="1" x14ac:dyDescent="0.2">
      <c r="A52" s="46"/>
      <c r="B52" s="1138" t="s">
        <v>17</v>
      </c>
      <c r="C52" s="1139"/>
      <c r="D52" s="64"/>
      <c r="E52" s="1140" t="s">
        <v>18</v>
      </c>
      <c r="F52" s="1140"/>
      <c r="G52" s="1140"/>
      <c r="H52" s="1140"/>
      <c r="I52" s="1140"/>
      <c r="J52" s="1141"/>
      <c r="K52" s="61">
        <v>557</v>
      </c>
      <c r="L52" s="62">
        <v>562</v>
      </c>
      <c r="M52" s="62">
        <v>550</v>
      </c>
      <c r="N52" s="62">
        <v>538</v>
      </c>
      <c r="O52" s="63">
        <v>518</v>
      </c>
      <c r="P52" s="46"/>
      <c r="Q52" s="46"/>
      <c r="R52" s="46"/>
      <c r="S52" s="46"/>
      <c r="T52" s="46"/>
      <c r="U52" s="46"/>
    </row>
    <row r="53" spans="1:21" ht="30.75" customHeight="1" thickBot="1" x14ac:dyDescent="0.25">
      <c r="A53" s="46"/>
      <c r="B53" s="1142" t="s">
        <v>19</v>
      </c>
      <c r="C53" s="1143"/>
      <c r="D53" s="65"/>
      <c r="E53" s="1144" t="s">
        <v>20</v>
      </c>
      <c r="F53" s="1144"/>
      <c r="G53" s="1144"/>
      <c r="H53" s="1144"/>
      <c r="I53" s="1144"/>
      <c r="J53" s="1145"/>
      <c r="K53" s="66">
        <v>635</v>
      </c>
      <c r="L53" s="67">
        <v>572</v>
      </c>
      <c r="M53" s="67">
        <v>473</v>
      </c>
      <c r="N53" s="67">
        <v>484</v>
      </c>
      <c r="O53" s="68">
        <v>475</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542</v>
      </c>
      <c r="L57" s="79" t="s">
        <v>543</v>
      </c>
      <c r="M57" s="79" t="s">
        <v>544</v>
      </c>
      <c r="N57" s="79" t="s">
        <v>545</v>
      </c>
      <c r="O57" s="80" t="s">
        <v>546</v>
      </c>
      <c r="P57" s="46"/>
      <c r="Q57" s="46"/>
      <c r="R57" s="46"/>
      <c r="S57" s="46"/>
      <c r="T57" s="46"/>
      <c r="U57" s="46"/>
    </row>
    <row r="58" spans="1:21" ht="31.5" customHeight="1" x14ac:dyDescent="0.2">
      <c r="B58" s="1146" t="s">
        <v>24</v>
      </c>
      <c r="C58" s="1147"/>
      <c r="D58" s="1152" t="s">
        <v>25</v>
      </c>
      <c r="E58" s="1153"/>
      <c r="F58" s="1153"/>
      <c r="G58" s="1153"/>
      <c r="H58" s="1153"/>
      <c r="I58" s="1153"/>
      <c r="J58" s="1154"/>
      <c r="K58" s="81" t="s">
        <v>566</v>
      </c>
      <c r="L58" s="82" t="s">
        <v>566</v>
      </c>
      <c r="M58" s="82" t="s">
        <v>566</v>
      </c>
      <c r="N58" s="82" t="s">
        <v>566</v>
      </c>
      <c r="O58" s="83" t="s">
        <v>566</v>
      </c>
    </row>
    <row r="59" spans="1:21" ht="31.5" customHeight="1" x14ac:dyDescent="0.2">
      <c r="B59" s="1148"/>
      <c r="C59" s="1149"/>
      <c r="D59" s="1155" t="s">
        <v>26</v>
      </c>
      <c r="E59" s="1156"/>
      <c r="F59" s="1156"/>
      <c r="G59" s="1156"/>
      <c r="H59" s="1156"/>
      <c r="I59" s="1156"/>
      <c r="J59" s="1157"/>
      <c r="K59" s="84" t="s">
        <v>566</v>
      </c>
      <c r="L59" s="85" t="s">
        <v>566</v>
      </c>
      <c r="M59" s="85" t="s">
        <v>566</v>
      </c>
      <c r="N59" s="85" t="s">
        <v>566</v>
      </c>
      <c r="O59" s="86" t="s">
        <v>566</v>
      </c>
    </row>
    <row r="60" spans="1:21" ht="31.5" customHeight="1" thickBot="1" x14ac:dyDescent="0.25">
      <c r="B60" s="1150"/>
      <c r="C60" s="1151"/>
      <c r="D60" s="1158" t="s">
        <v>27</v>
      </c>
      <c r="E60" s="1159"/>
      <c r="F60" s="1159"/>
      <c r="G60" s="1159"/>
      <c r="H60" s="1159"/>
      <c r="I60" s="1159"/>
      <c r="J60" s="1160"/>
      <c r="K60" s="87" t="s">
        <v>566</v>
      </c>
      <c r="L60" s="88" t="s">
        <v>566</v>
      </c>
      <c r="M60" s="88" t="s">
        <v>566</v>
      </c>
      <c r="N60" s="88" t="s">
        <v>566</v>
      </c>
      <c r="O60" s="89" t="s">
        <v>566</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row r="65" s="47" customFormat="1" ht="12.65" hidden="1" customHeight="1" x14ac:dyDescent="0.2"/>
    <row r="66" s="47" customFormat="1" ht="12.65" hidden="1" customHeight="1" x14ac:dyDescent="0.2"/>
    <row r="67" s="47" customFormat="1" ht="12.65" hidden="1" customHeight="1" x14ac:dyDescent="0.2"/>
    <row r="68" s="47" customFormat="1" ht="12.65" hidden="1" customHeight="1" x14ac:dyDescent="0.2"/>
    <row r="69" s="47" customFormat="1" ht="12.65" hidden="1" customHeight="1" x14ac:dyDescent="0.2"/>
    <row r="70" s="47" customFormat="1" ht="12.65" hidden="1" customHeight="1" x14ac:dyDescent="0.2"/>
  </sheetData>
  <sheetProtection algorithmName="SHA-512" hashValue="YhrhupuDXlQsPVioOW+pyhNYXN2HYal241An5oK81fvzZwSGHUZ1tyU6rgcKOgPZyIwzMEdBdTpTKL93zn8UIw==" saltValue="9PAg25zwjUtFPfPFTdwei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55" zoomScaleNormal="55"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526</v>
      </c>
      <c r="J40" s="101" t="s">
        <v>527</v>
      </c>
      <c r="K40" s="101" t="s">
        <v>528</v>
      </c>
      <c r="L40" s="101" t="s">
        <v>529</v>
      </c>
      <c r="M40" s="102" t="s">
        <v>530</v>
      </c>
    </row>
    <row r="41" spans="2:13" ht="27.75" customHeight="1" x14ac:dyDescent="0.2">
      <c r="B41" s="1181" t="s">
        <v>30</v>
      </c>
      <c r="C41" s="1182"/>
      <c r="D41" s="103"/>
      <c r="E41" s="1183" t="s">
        <v>31</v>
      </c>
      <c r="F41" s="1183"/>
      <c r="G41" s="1183"/>
      <c r="H41" s="1184"/>
      <c r="I41" s="330">
        <v>7954</v>
      </c>
      <c r="J41" s="331">
        <v>7964</v>
      </c>
      <c r="K41" s="331">
        <v>7717</v>
      </c>
      <c r="L41" s="331">
        <v>7331</v>
      </c>
      <c r="M41" s="332">
        <v>6903</v>
      </c>
    </row>
    <row r="42" spans="2:13" ht="27.75" customHeight="1" x14ac:dyDescent="0.2">
      <c r="B42" s="1171"/>
      <c r="C42" s="1172"/>
      <c r="D42" s="104"/>
      <c r="E42" s="1175" t="s">
        <v>32</v>
      </c>
      <c r="F42" s="1175"/>
      <c r="G42" s="1175"/>
      <c r="H42" s="1176"/>
      <c r="I42" s="333" t="s">
        <v>487</v>
      </c>
      <c r="J42" s="334" t="s">
        <v>487</v>
      </c>
      <c r="K42" s="334" t="s">
        <v>487</v>
      </c>
      <c r="L42" s="334" t="s">
        <v>487</v>
      </c>
      <c r="M42" s="335" t="s">
        <v>487</v>
      </c>
    </row>
    <row r="43" spans="2:13" ht="27.75" customHeight="1" x14ac:dyDescent="0.2">
      <c r="B43" s="1171"/>
      <c r="C43" s="1172"/>
      <c r="D43" s="104"/>
      <c r="E43" s="1175" t="s">
        <v>33</v>
      </c>
      <c r="F43" s="1175"/>
      <c r="G43" s="1175"/>
      <c r="H43" s="1176"/>
      <c r="I43" s="333">
        <v>1770</v>
      </c>
      <c r="J43" s="334">
        <v>1391</v>
      </c>
      <c r="K43" s="334">
        <v>1322</v>
      </c>
      <c r="L43" s="334">
        <v>1192</v>
      </c>
      <c r="M43" s="335">
        <v>1046</v>
      </c>
    </row>
    <row r="44" spans="2:13" ht="27.75" customHeight="1" x14ac:dyDescent="0.2">
      <c r="B44" s="1171"/>
      <c r="C44" s="1172"/>
      <c r="D44" s="104"/>
      <c r="E44" s="1175" t="s">
        <v>34</v>
      </c>
      <c r="F44" s="1175"/>
      <c r="G44" s="1175"/>
      <c r="H44" s="1176"/>
      <c r="I44" s="333">
        <v>435</v>
      </c>
      <c r="J44" s="334">
        <v>372</v>
      </c>
      <c r="K44" s="334">
        <v>309</v>
      </c>
      <c r="L44" s="334">
        <v>288</v>
      </c>
      <c r="M44" s="335">
        <v>275</v>
      </c>
    </row>
    <row r="45" spans="2:13" ht="27.75" customHeight="1" x14ac:dyDescent="0.2">
      <c r="B45" s="1171"/>
      <c r="C45" s="1172"/>
      <c r="D45" s="104"/>
      <c r="E45" s="1175" t="s">
        <v>35</v>
      </c>
      <c r="F45" s="1175"/>
      <c r="G45" s="1175"/>
      <c r="H45" s="1176"/>
      <c r="I45" s="333">
        <v>1188</v>
      </c>
      <c r="J45" s="334">
        <v>1208</v>
      </c>
      <c r="K45" s="334">
        <v>1257</v>
      </c>
      <c r="L45" s="334">
        <v>1286</v>
      </c>
      <c r="M45" s="335">
        <v>1299</v>
      </c>
    </row>
    <row r="46" spans="2:13" ht="27.75" customHeight="1" x14ac:dyDescent="0.2">
      <c r="B46" s="1171"/>
      <c r="C46" s="1172"/>
      <c r="D46" s="105"/>
      <c r="E46" s="1175" t="s">
        <v>36</v>
      </c>
      <c r="F46" s="1175"/>
      <c r="G46" s="1175"/>
      <c r="H46" s="1176"/>
      <c r="I46" s="333" t="s">
        <v>487</v>
      </c>
      <c r="J46" s="334" t="s">
        <v>487</v>
      </c>
      <c r="K46" s="334" t="s">
        <v>487</v>
      </c>
      <c r="L46" s="334" t="s">
        <v>487</v>
      </c>
      <c r="M46" s="335" t="s">
        <v>487</v>
      </c>
    </row>
    <row r="47" spans="2:13" ht="27.75" customHeight="1" x14ac:dyDescent="0.2">
      <c r="B47" s="1171"/>
      <c r="C47" s="1172"/>
      <c r="D47" s="106"/>
      <c r="E47" s="1185" t="s">
        <v>37</v>
      </c>
      <c r="F47" s="1186"/>
      <c r="G47" s="1186"/>
      <c r="H47" s="1187"/>
      <c r="I47" s="333" t="s">
        <v>487</v>
      </c>
      <c r="J47" s="334" t="s">
        <v>487</v>
      </c>
      <c r="K47" s="334" t="s">
        <v>487</v>
      </c>
      <c r="L47" s="334" t="s">
        <v>487</v>
      </c>
      <c r="M47" s="335" t="s">
        <v>487</v>
      </c>
    </row>
    <row r="48" spans="2:13" ht="27.75" customHeight="1" x14ac:dyDescent="0.2">
      <c r="B48" s="1171"/>
      <c r="C48" s="1172"/>
      <c r="D48" s="104"/>
      <c r="E48" s="1175" t="s">
        <v>38</v>
      </c>
      <c r="F48" s="1175"/>
      <c r="G48" s="1175"/>
      <c r="H48" s="1176"/>
      <c r="I48" s="333" t="s">
        <v>487</v>
      </c>
      <c r="J48" s="334" t="s">
        <v>487</v>
      </c>
      <c r="K48" s="334" t="s">
        <v>487</v>
      </c>
      <c r="L48" s="334" t="s">
        <v>487</v>
      </c>
      <c r="M48" s="335" t="s">
        <v>487</v>
      </c>
    </row>
    <row r="49" spans="2:13" ht="27.75" customHeight="1" x14ac:dyDescent="0.2">
      <c r="B49" s="1173"/>
      <c r="C49" s="1174"/>
      <c r="D49" s="104"/>
      <c r="E49" s="1175" t="s">
        <v>39</v>
      </c>
      <c r="F49" s="1175"/>
      <c r="G49" s="1175"/>
      <c r="H49" s="1176"/>
      <c r="I49" s="333" t="s">
        <v>487</v>
      </c>
      <c r="J49" s="334" t="s">
        <v>487</v>
      </c>
      <c r="K49" s="334" t="s">
        <v>487</v>
      </c>
      <c r="L49" s="334" t="s">
        <v>487</v>
      </c>
      <c r="M49" s="335" t="s">
        <v>487</v>
      </c>
    </row>
    <row r="50" spans="2:13" ht="27.75" customHeight="1" x14ac:dyDescent="0.2">
      <c r="B50" s="1169" t="s">
        <v>40</v>
      </c>
      <c r="C50" s="1170"/>
      <c r="D50" s="107"/>
      <c r="E50" s="1175" t="s">
        <v>41</v>
      </c>
      <c r="F50" s="1175"/>
      <c r="G50" s="1175"/>
      <c r="H50" s="1176"/>
      <c r="I50" s="333">
        <v>4973</v>
      </c>
      <c r="J50" s="334">
        <v>5335</v>
      </c>
      <c r="K50" s="334">
        <v>5507</v>
      </c>
      <c r="L50" s="334">
        <v>5517</v>
      </c>
      <c r="M50" s="335">
        <v>5410</v>
      </c>
    </row>
    <row r="51" spans="2:13" ht="27.75" customHeight="1" x14ac:dyDescent="0.2">
      <c r="B51" s="1171"/>
      <c r="C51" s="1172"/>
      <c r="D51" s="104"/>
      <c r="E51" s="1175" t="s">
        <v>42</v>
      </c>
      <c r="F51" s="1175"/>
      <c r="G51" s="1175"/>
      <c r="H51" s="1176"/>
      <c r="I51" s="333">
        <v>689</v>
      </c>
      <c r="J51" s="334">
        <v>649</v>
      </c>
      <c r="K51" s="334">
        <v>563</v>
      </c>
      <c r="L51" s="334">
        <v>458</v>
      </c>
      <c r="M51" s="335">
        <v>374</v>
      </c>
    </row>
    <row r="52" spans="2:13" ht="27.75" customHeight="1" x14ac:dyDescent="0.2">
      <c r="B52" s="1173"/>
      <c r="C52" s="1174"/>
      <c r="D52" s="104"/>
      <c r="E52" s="1175" t="s">
        <v>43</v>
      </c>
      <c r="F52" s="1175"/>
      <c r="G52" s="1175"/>
      <c r="H52" s="1176"/>
      <c r="I52" s="333">
        <v>5635</v>
      </c>
      <c r="J52" s="334">
        <v>5517</v>
      </c>
      <c r="K52" s="334">
        <v>5204</v>
      </c>
      <c r="L52" s="334">
        <v>5561</v>
      </c>
      <c r="M52" s="335">
        <v>4387</v>
      </c>
    </row>
    <row r="53" spans="2:13" ht="27.75" customHeight="1" thickBot="1" x14ac:dyDescent="0.25">
      <c r="B53" s="1177" t="s">
        <v>19</v>
      </c>
      <c r="C53" s="1178"/>
      <c r="D53" s="108"/>
      <c r="E53" s="1179" t="s">
        <v>44</v>
      </c>
      <c r="F53" s="1179"/>
      <c r="G53" s="1179"/>
      <c r="H53" s="1180"/>
      <c r="I53" s="336">
        <v>50</v>
      </c>
      <c r="J53" s="337">
        <v>-566</v>
      </c>
      <c r="K53" s="337">
        <v>-669</v>
      </c>
      <c r="L53" s="337">
        <v>-1440</v>
      </c>
      <c r="M53" s="338">
        <v>-650</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0uVy6OaQZ4BNrk+oevTQEL8CvLNJ4dGyEgJ5q8d48ADHvmcZDHp+1F9k+1Du/f//zItMojeekMYYGrdRdZSeUA==" saltValue="fL7NS7kETIsXvLIZpOuja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40" zoomScaleNormal="40" zoomScaleSheetLayoutView="100" workbookViewId="0"/>
  </sheetViews>
  <sheetFormatPr defaultColWidth="0" defaultRowHeight="13.5" customHeight="1" zeroHeight="1" x14ac:dyDescent="0.2"/>
  <cols>
    <col min="1" max="1" width="8.1796875" style="1" customWidth="1"/>
    <col min="2" max="2" width="16.36328125" style="1" customWidth="1"/>
    <col min="3" max="5" width="26.1796875" style="1" customWidth="1"/>
    <col min="6" max="8" width="24.179687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528</v>
      </c>
      <c r="G54" s="117" t="s">
        <v>529</v>
      </c>
      <c r="H54" s="118" t="s">
        <v>530</v>
      </c>
    </row>
    <row r="55" spans="2:8" ht="52.5" customHeight="1" x14ac:dyDescent="0.2">
      <c r="B55" s="119"/>
      <c r="C55" s="1196" t="s">
        <v>46</v>
      </c>
      <c r="D55" s="1196"/>
      <c r="E55" s="1197"/>
      <c r="F55" s="339">
        <v>1611</v>
      </c>
      <c r="G55" s="339">
        <v>1538</v>
      </c>
      <c r="H55" s="340">
        <v>1574</v>
      </c>
    </row>
    <row r="56" spans="2:8" ht="52.5" customHeight="1" x14ac:dyDescent="0.2">
      <c r="B56" s="120"/>
      <c r="C56" s="1198" t="s">
        <v>47</v>
      </c>
      <c r="D56" s="1198"/>
      <c r="E56" s="1199"/>
      <c r="F56" s="341">
        <v>143</v>
      </c>
      <c r="G56" s="341">
        <v>143</v>
      </c>
      <c r="H56" s="342">
        <v>164</v>
      </c>
    </row>
    <row r="57" spans="2:8" ht="53.25" customHeight="1" x14ac:dyDescent="0.2">
      <c r="B57" s="120"/>
      <c r="C57" s="1200" t="s">
        <v>48</v>
      </c>
      <c r="D57" s="1200"/>
      <c r="E57" s="1201"/>
      <c r="F57" s="343">
        <v>2515</v>
      </c>
      <c r="G57" s="343">
        <v>2584</v>
      </c>
      <c r="H57" s="344">
        <v>2456</v>
      </c>
    </row>
    <row r="58" spans="2:8" ht="45.75" customHeight="1" x14ac:dyDescent="0.2">
      <c r="B58" s="121"/>
      <c r="C58" s="1188" t="s">
        <v>560</v>
      </c>
      <c r="D58" s="1189"/>
      <c r="E58" s="1190"/>
      <c r="F58" s="345">
        <v>1367</v>
      </c>
      <c r="G58" s="345">
        <v>1288</v>
      </c>
      <c r="H58" s="346">
        <v>1298</v>
      </c>
    </row>
    <row r="59" spans="2:8" ht="45.75" customHeight="1" x14ac:dyDescent="0.2">
      <c r="B59" s="121"/>
      <c r="C59" s="1188" t="s">
        <v>561</v>
      </c>
      <c r="D59" s="1189"/>
      <c r="E59" s="1190"/>
      <c r="F59" s="345">
        <v>922</v>
      </c>
      <c r="G59" s="345">
        <v>1114</v>
      </c>
      <c r="H59" s="346">
        <v>966</v>
      </c>
    </row>
    <row r="60" spans="2:8" ht="45.75" customHeight="1" x14ac:dyDescent="0.2">
      <c r="B60" s="121"/>
      <c r="C60" s="1188" t="s">
        <v>562</v>
      </c>
      <c r="D60" s="1189"/>
      <c r="E60" s="1190"/>
      <c r="F60" s="345">
        <v>134</v>
      </c>
      <c r="G60" s="345">
        <v>71</v>
      </c>
      <c r="H60" s="346">
        <v>71</v>
      </c>
    </row>
    <row r="61" spans="2:8" ht="45.75" customHeight="1" x14ac:dyDescent="0.2">
      <c r="B61" s="121"/>
      <c r="C61" s="1188" t="s">
        <v>563</v>
      </c>
      <c r="D61" s="1189"/>
      <c r="E61" s="1190"/>
      <c r="F61" s="345">
        <v>48</v>
      </c>
      <c r="G61" s="345">
        <v>44</v>
      </c>
      <c r="H61" s="346">
        <v>40</v>
      </c>
    </row>
    <row r="62" spans="2:8" ht="45.75" customHeight="1" thickBot="1" x14ac:dyDescent="0.25">
      <c r="B62" s="122"/>
      <c r="C62" s="1191" t="s">
        <v>564</v>
      </c>
      <c r="D62" s="1192"/>
      <c r="E62" s="1193"/>
      <c r="F62" s="347" t="s">
        <v>565</v>
      </c>
      <c r="G62" s="347">
        <v>26</v>
      </c>
      <c r="H62" s="348">
        <v>26</v>
      </c>
    </row>
    <row r="63" spans="2:8" ht="52.5" customHeight="1" thickBot="1" x14ac:dyDescent="0.25">
      <c r="B63" s="123"/>
      <c r="C63" s="1194" t="s">
        <v>49</v>
      </c>
      <c r="D63" s="1194"/>
      <c r="E63" s="1195"/>
      <c r="F63" s="349">
        <v>4269</v>
      </c>
      <c r="G63" s="349">
        <v>4265</v>
      </c>
      <c r="H63" s="350">
        <v>4195</v>
      </c>
    </row>
    <row r="64" spans="2:8" ht="13" x14ac:dyDescent="0.2"/>
  </sheetData>
  <sheetProtection algorithmName="SHA-512" hashValue="gwjsj9tp7so5wWoejscMpMd8HzHE6gU2Ov1NY63MqmrVP68g38pHMj7+5P0Y/5PT23euza8u6X4/1W92mWeWnw==" saltValue="X0d+D8mxvC2uwyHxbIGPp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81587-5965-46B4-9923-6C136FB74A70}">
  <sheetPr>
    <pageSetUpPr fitToPage="1"/>
  </sheetPr>
  <dimension ref="A1:DE85"/>
  <sheetViews>
    <sheetView showGridLines="0" tabSelected="1" zoomScale="60" zoomScaleNormal="60" zoomScaleSheetLayoutView="55" workbookViewId="0">
      <selection activeCell="AN65" sqref="AN65:DC69"/>
    </sheetView>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 x14ac:dyDescent="0.2">
      <c r="DD19" s="243"/>
      <c r="DE19" s="243"/>
    </row>
    <row r="20" spans="1:109" ht="13"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1207"/>
      <c r="DD40" s="1207"/>
      <c r="DE40" s="243"/>
    </row>
    <row r="41" spans="2:109" ht="16.5" x14ac:dyDescent="0.2">
      <c r="B41" s="244" t="s">
        <v>567</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1208"/>
      <c r="I42" s="1209"/>
      <c r="J42" s="1209"/>
      <c r="K42" s="1209"/>
      <c r="AM42" s="1208"/>
      <c r="AN42" s="1208" t="s">
        <v>568</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569</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 x14ac:dyDescent="0.2">
      <c r="B49" s="247"/>
      <c r="AN49" s="243" t="s">
        <v>570</v>
      </c>
    </row>
    <row r="50" spans="1:109" ht="13"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526</v>
      </c>
      <c r="BQ50" s="1226"/>
      <c r="BR50" s="1226"/>
      <c r="BS50" s="1226"/>
      <c r="BT50" s="1226"/>
      <c r="BU50" s="1226"/>
      <c r="BV50" s="1226"/>
      <c r="BW50" s="1226"/>
      <c r="BX50" s="1226" t="s">
        <v>527</v>
      </c>
      <c r="BY50" s="1226"/>
      <c r="BZ50" s="1226"/>
      <c r="CA50" s="1226"/>
      <c r="CB50" s="1226"/>
      <c r="CC50" s="1226"/>
      <c r="CD50" s="1226"/>
      <c r="CE50" s="1226"/>
      <c r="CF50" s="1226" t="s">
        <v>528</v>
      </c>
      <c r="CG50" s="1226"/>
      <c r="CH50" s="1226"/>
      <c r="CI50" s="1226"/>
      <c r="CJ50" s="1226"/>
      <c r="CK50" s="1226"/>
      <c r="CL50" s="1226"/>
      <c r="CM50" s="1226"/>
      <c r="CN50" s="1226" t="s">
        <v>529</v>
      </c>
      <c r="CO50" s="1226"/>
      <c r="CP50" s="1226"/>
      <c r="CQ50" s="1226"/>
      <c r="CR50" s="1226"/>
      <c r="CS50" s="1226"/>
      <c r="CT50" s="1226"/>
      <c r="CU50" s="1226"/>
      <c r="CV50" s="1226" t="s">
        <v>530</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571</v>
      </c>
      <c r="AO51" s="1230"/>
      <c r="AP51" s="1230"/>
      <c r="AQ51" s="1230"/>
      <c r="AR51" s="1230"/>
      <c r="AS51" s="1230"/>
      <c r="AT51" s="1230"/>
      <c r="AU51" s="1230"/>
      <c r="AV51" s="1230"/>
      <c r="AW51" s="1230"/>
      <c r="AX51" s="1230"/>
      <c r="AY51" s="1230"/>
      <c r="AZ51" s="1230"/>
      <c r="BA51" s="1230"/>
      <c r="BB51" s="1230" t="s">
        <v>572</v>
      </c>
      <c r="BC51" s="1230"/>
      <c r="BD51" s="1230"/>
      <c r="BE51" s="1230"/>
      <c r="BF51" s="1230"/>
      <c r="BG51" s="1230"/>
      <c r="BH51" s="1230"/>
      <c r="BI51" s="1230"/>
      <c r="BJ51" s="1230"/>
      <c r="BK51" s="1230"/>
      <c r="BL51" s="1230"/>
      <c r="BM51" s="1230"/>
      <c r="BN51" s="1230"/>
      <c r="BO51" s="1230"/>
      <c r="BP51" s="1231">
        <v>1.1000000000000001</v>
      </c>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ht="13"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573</v>
      </c>
      <c r="BC53" s="1230"/>
      <c r="BD53" s="1230"/>
      <c r="BE53" s="1230"/>
      <c r="BF53" s="1230"/>
      <c r="BG53" s="1230"/>
      <c r="BH53" s="1230"/>
      <c r="BI53" s="1230"/>
      <c r="BJ53" s="1230"/>
      <c r="BK53" s="1230"/>
      <c r="BL53" s="1230"/>
      <c r="BM53" s="1230"/>
      <c r="BN53" s="1230"/>
      <c r="BO53" s="1230"/>
      <c r="BP53" s="1231">
        <v>60.5</v>
      </c>
      <c r="BQ53" s="1231"/>
      <c r="BR53" s="1231"/>
      <c r="BS53" s="1231"/>
      <c r="BT53" s="1231"/>
      <c r="BU53" s="1231"/>
      <c r="BV53" s="1231"/>
      <c r="BW53" s="1231"/>
      <c r="BX53" s="1231">
        <v>61.2</v>
      </c>
      <c r="BY53" s="1231"/>
      <c r="BZ53" s="1231"/>
      <c r="CA53" s="1231"/>
      <c r="CB53" s="1231"/>
      <c r="CC53" s="1231"/>
      <c r="CD53" s="1231"/>
      <c r="CE53" s="1231"/>
      <c r="CF53" s="1231">
        <v>62.4</v>
      </c>
      <c r="CG53" s="1231"/>
      <c r="CH53" s="1231"/>
      <c r="CI53" s="1231"/>
      <c r="CJ53" s="1231"/>
      <c r="CK53" s="1231"/>
      <c r="CL53" s="1231"/>
      <c r="CM53" s="1231"/>
      <c r="CN53" s="1231">
        <v>64</v>
      </c>
      <c r="CO53" s="1231"/>
      <c r="CP53" s="1231"/>
      <c r="CQ53" s="1231"/>
      <c r="CR53" s="1231"/>
      <c r="CS53" s="1231"/>
      <c r="CT53" s="1231"/>
      <c r="CU53" s="1231"/>
      <c r="CV53" s="1231">
        <v>65</v>
      </c>
      <c r="CW53" s="1231"/>
      <c r="CX53" s="1231"/>
      <c r="CY53" s="1231"/>
      <c r="CZ53" s="1231"/>
      <c r="DA53" s="1231"/>
      <c r="DB53" s="1231"/>
      <c r="DC53" s="1231"/>
    </row>
    <row r="54" spans="1:109" ht="13"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 x14ac:dyDescent="0.2">
      <c r="A55" s="1209"/>
      <c r="B55" s="247"/>
      <c r="G55" s="1220"/>
      <c r="H55" s="1220"/>
      <c r="I55" s="1220"/>
      <c r="J55" s="1220"/>
      <c r="K55" s="1229"/>
      <c r="L55" s="1229"/>
      <c r="M55" s="1229"/>
      <c r="N55" s="1229"/>
      <c r="AN55" s="1226" t="s">
        <v>574</v>
      </c>
      <c r="AO55" s="1226"/>
      <c r="AP55" s="1226"/>
      <c r="AQ55" s="1226"/>
      <c r="AR55" s="1226"/>
      <c r="AS55" s="1226"/>
      <c r="AT55" s="1226"/>
      <c r="AU55" s="1226"/>
      <c r="AV55" s="1226"/>
      <c r="AW55" s="1226"/>
      <c r="AX55" s="1226"/>
      <c r="AY55" s="1226"/>
      <c r="AZ55" s="1226"/>
      <c r="BA55" s="1226"/>
      <c r="BB55" s="1230" t="s">
        <v>572</v>
      </c>
      <c r="BC55" s="1230"/>
      <c r="BD55" s="1230"/>
      <c r="BE55" s="1230"/>
      <c r="BF55" s="1230"/>
      <c r="BG55" s="1230"/>
      <c r="BH55" s="1230"/>
      <c r="BI55" s="1230"/>
      <c r="BJ55" s="1230"/>
      <c r="BK55" s="1230"/>
      <c r="BL55" s="1230"/>
      <c r="BM55" s="1230"/>
      <c r="BN55" s="1230"/>
      <c r="BO55" s="1230"/>
      <c r="BP55" s="1231">
        <v>12.8</v>
      </c>
      <c r="BQ55" s="1231"/>
      <c r="BR55" s="1231"/>
      <c r="BS55" s="1231"/>
      <c r="BT55" s="1231"/>
      <c r="BU55" s="1231"/>
      <c r="BV55" s="1231"/>
      <c r="BW55" s="1231"/>
      <c r="BX55" s="1231">
        <v>0</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ht="13"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573</v>
      </c>
      <c r="BC57" s="1230"/>
      <c r="BD57" s="1230"/>
      <c r="BE57" s="1230"/>
      <c r="BF57" s="1230"/>
      <c r="BG57" s="1230"/>
      <c r="BH57" s="1230"/>
      <c r="BI57" s="1230"/>
      <c r="BJ57" s="1230"/>
      <c r="BK57" s="1230"/>
      <c r="BL57" s="1230"/>
      <c r="BM57" s="1230"/>
      <c r="BN57" s="1230"/>
      <c r="BO57" s="1230"/>
      <c r="BP57" s="1231">
        <v>61.2</v>
      </c>
      <c r="BQ57" s="1231"/>
      <c r="BR57" s="1231"/>
      <c r="BS57" s="1231"/>
      <c r="BT57" s="1231"/>
      <c r="BU57" s="1231"/>
      <c r="BV57" s="1231"/>
      <c r="BW57" s="1231"/>
      <c r="BX57" s="1231">
        <v>63.1</v>
      </c>
      <c r="BY57" s="1231"/>
      <c r="BZ57" s="1231"/>
      <c r="CA57" s="1231"/>
      <c r="CB57" s="1231"/>
      <c r="CC57" s="1231"/>
      <c r="CD57" s="1231"/>
      <c r="CE57" s="1231"/>
      <c r="CF57" s="1231">
        <v>64.2</v>
      </c>
      <c r="CG57" s="1231"/>
      <c r="CH57" s="1231"/>
      <c r="CI57" s="1231"/>
      <c r="CJ57" s="1231"/>
      <c r="CK57" s="1231"/>
      <c r="CL57" s="1231"/>
      <c r="CM57" s="1231"/>
      <c r="CN57" s="1231">
        <v>64.2</v>
      </c>
      <c r="CO57" s="1231"/>
      <c r="CP57" s="1231"/>
      <c r="CQ57" s="1231"/>
      <c r="CR57" s="1231"/>
      <c r="CS57" s="1231"/>
      <c r="CT57" s="1231"/>
      <c r="CU57" s="1231"/>
      <c r="CV57" s="1231">
        <v>65</v>
      </c>
      <c r="CW57" s="1231"/>
      <c r="CX57" s="1231"/>
      <c r="CY57" s="1231"/>
      <c r="CZ57" s="1231"/>
      <c r="DA57" s="1231"/>
      <c r="DB57" s="1231"/>
      <c r="DC57" s="1231"/>
      <c r="DD57" s="1234"/>
      <c r="DE57" s="1232"/>
    </row>
    <row r="58" spans="1:109" s="1209" customFormat="1" ht="13"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5" x14ac:dyDescent="0.2">
      <c r="B63" s="300" t="s">
        <v>575</v>
      </c>
    </row>
    <row r="64" spans="1:109" ht="13" x14ac:dyDescent="0.2">
      <c r="B64" s="247"/>
      <c r="G64" s="1208"/>
      <c r="I64" s="1240"/>
      <c r="J64" s="1240"/>
      <c r="K64" s="1240"/>
      <c r="L64" s="1240"/>
      <c r="M64" s="1240"/>
      <c r="N64" s="1241"/>
      <c r="AM64" s="1208"/>
      <c r="AN64" s="1208" t="s">
        <v>568</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 x14ac:dyDescent="0.2">
      <c r="B65" s="247"/>
      <c r="AN65" s="1210" t="s">
        <v>576</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 x14ac:dyDescent="0.2">
      <c r="B71" s="247"/>
      <c r="G71" s="1245"/>
      <c r="I71" s="1246"/>
      <c r="J71" s="1243"/>
      <c r="K71" s="1243"/>
      <c r="L71" s="1244"/>
      <c r="M71" s="1243"/>
      <c r="N71" s="1244"/>
      <c r="AM71" s="1245"/>
      <c r="AN71" s="243" t="s">
        <v>570</v>
      </c>
    </row>
    <row r="72" spans="2:107" ht="13"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526</v>
      </c>
      <c r="BQ72" s="1226"/>
      <c r="BR72" s="1226"/>
      <c r="BS72" s="1226"/>
      <c r="BT72" s="1226"/>
      <c r="BU72" s="1226"/>
      <c r="BV72" s="1226"/>
      <c r="BW72" s="1226"/>
      <c r="BX72" s="1226" t="s">
        <v>527</v>
      </c>
      <c r="BY72" s="1226"/>
      <c r="BZ72" s="1226"/>
      <c r="CA72" s="1226"/>
      <c r="CB72" s="1226"/>
      <c r="CC72" s="1226"/>
      <c r="CD72" s="1226"/>
      <c r="CE72" s="1226"/>
      <c r="CF72" s="1226" t="s">
        <v>528</v>
      </c>
      <c r="CG72" s="1226"/>
      <c r="CH72" s="1226"/>
      <c r="CI72" s="1226"/>
      <c r="CJ72" s="1226"/>
      <c r="CK72" s="1226"/>
      <c r="CL72" s="1226"/>
      <c r="CM72" s="1226"/>
      <c r="CN72" s="1226" t="s">
        <v>529</v>
      </c>
      <c r="CO72" s="1226"/>
      <c r="CP72" s="1226"/>
      <c r="CQ72" s="1226"/>
      <c r="CR72" s="1226"/>
      <c r="CS72" s="1226"/>
      <c r="CT72" s="1226"/>
      <c r="CU72" s="1226"/>
      <c r="CV72" s="1226" t="s">
        <v>530</v>
      </c>
      <c r="CW72" s="1226"/>
      <c r="CX72" s="1226"/>
      <c r="CY72" s="1226"/>
      <c r="CZ72" s="1226"/>
      <c r="DA72" s="1226"/>
      <c r="DB72" s="1226"/>
      <c r="DC72" s="1226"/>
    </row>
    <row r="73" spans="2:107" ht="13" x14ac:dyDescent="0.2">
      <c r="B73" s="247"/>
      <c r="G73" s="1227"/>
      <c r="H73" s="1227"/>
      <c r="I73" s="1227"/>
      <c r="J73" s="1227"/>
      <c r="K73" s="1247"/>
      <c r="L73" s="1247"/>
      <c r="M73" s="1247"/>
      <c r="N73" s="1247"/>
      <c r="AM73" s="1219"/>
      <c r="AN73" s="1230" t="s">
        <v>571</v>
      </c>
      <c r="AO73" s="1230"/>
      <c r="AP73" s="1230"/>
      <c r="AQ73" s="1230"/>
      <c r="AR73" s="1230"/>
      <c r="AS73" s="1230"/>
      <c r="AT73" s="1230"/>
      <c r="AU73" s="1230"/>
      <c r="AV73" s="1230"/>
      <c r="AW73" s="1230"/>
      <c r="AX73" s="1230"/>
      <c r="AY73" s="1230"/>
      <c r="AZ73" s="1230"/>
      <c r="BA73" s="1230"/>
      <c r="BB73" s="1230" t="s">
        <v>572</v>
      </c>
      <c r="BC73" s="1230"/>
      <c r="BD73" s="1230"/>
      <c r="BE73" s="1230"/>
      <c r="BF73" s="1230"/>
      <c r="BG73" s="1230"/>
      <c r="BH73" s="1230"/>
      <c r="BI73" s="1230"/>
      <c r="BJ73" s="1230"/>
      <c r="BK73" s="1230"/>
      <c r="BL73" s="1230"/>
      <c r="BM73" s="1230"/>
      <c r="BN73" s="1230"/>
      <c r="BO73" s="1230"/>
      <c r="BP73" s="1231">
        <v>1.1000000000000001</v>
      </c>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ht="13"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577</v>
      </c>
      <c r="BC75" s="1230"/>
      <c r="BD75" s="1230"/>
      <c r="BE75" s="1230"/>
      <c r="BF75" s="1230"/>
      <c r="BG75" s="1230"/>
      <c r="BH75" s="1230"/>
      <c r="BI75" s="1230"/>
      <c r="BJ75" s="1230"/>
      <c r="BK75" s="1230"/>
      <c r="BL75" s="1230"/>
      <c r="BM75" s="1230"/>
      <c r="BN75" s="1230"/>
      <c r="BO75" s="1230"/>
      <c r="BP75" s="1231">
        <v>13.4</v>
      </c>
      <c r="BQ75" s="1231"/>
      <c r="BR75" s="1231"/>
      <c r="BS75" s="1231"/>
      <c r="BT75" s="1231"/>
      <c r="BU75" s="1231"/>
      <c r="BV75" s="1231"/>
      <c r="BW75" s="1231"/>
      <c r="BX75" s="1231">
        <v>14</v>
      </c>
      <c r="BY75" s="1231"/>
      <c r="BZ75" s="1231"/>
      <c r="CA75" s="1231"/>
      <c r="CB75" s="1231"/>
      <c r="CC75" s="1231"/>
      <c r="CD75" s="1231"/>
      <c r="CE75" s="1231"/>
      <c r="CF75" s="1231">
        <v>12.2</v>
      </c>
      <c r="CG75" s="1231"/>
      <c r="CH75" s="1231"/>
      <c r="CI75" s="1231"/>
      <c r="CJ75" s="1231"/>
      <c r="CK75" s="1231"/>
      <c r="CL75" s="1231"/>
      <c r="CM75" s="1231"/>
      <c r="CN75" s="1231">
        <v>10.9</v>
      </c>
      <c r="CO75" s="1231"/>
      <c r="CP75" s="1231"/>
      <c r="CQ75" s="1231"/>
      <c r="CR75" s="1231"/>
      <c r="CS75" s="1231"/>
      <c r="CT75" s="1231"/>
      <c r="CU75" s="1231"/>
      <c r="CV75" s="1231">
        <v>10</v>
      </c>
      <c r="CW75" s="1231"/>
      <c r="CX75" s="1231"/>
      <c r="CY75" s="1231"/>
      <c r="CZ75" s="1231"/>
      <c r="DA75" s="1231"/>
      <c r="DB75" s="1231"/>
      <c r="DC75" s="1231"/>
    </row>
    <row r="76" spans="2:107" ht="13"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 x14ac:dyDescent="0.2">
      <c r="B77" s="247"/>
      <c r="G77" s="1220"/>
      <c r="H77" s="1220"/>
      <c r="I77" s="1220"/>
      <c r="J77" s="1220"/>
      <c r="K77" s="1247"/>
      <c r="L77" s="1247"/>
      <c r="M77" s="1247"/>
      <c r="N77" s="1247"/>
      <c r="AN77" s="1226" t="s">
        <v>574</v>
      </c>
      <c r="AO77" s="1226"/>
      <c r="AP77" s="1226"/>
      <c r="AQ77" s="1226"/>
      <c r="AR77" s="1226"/>
      <c r="AS77" s="1226"/>
      <c r="AT77" s="1226"/>
      <c r="AU77" s="1226"/>
      <c r="AV77" s="1226"/>
      <c r="AW77" s="1226"/>
      <c r="AX77" s="1226"/>
      <c r="AY77" s="1226"/>
      <c r="AZ77" s="1226"/>
      <c r="BA77" s="1226"/>
      <c r="BB77" s="1230" t="s">
        <v>572</v>
      </c>
      <c r="BC77" s="1230"/>
      <c r="BD77" s="1230"/>
      <c r="BE77" s="1230"/>
      <c r="BF77" s="1230"/>
      <c r="BG77" s="1230"/>
      <c r="BH77" s="1230"/>
      <c r="BI77" s="1230"/>
      <c r="BJ77" s="1230"/>
      <c r="BK77" s="1230"/>
      <c r="BL77" s="1230"/>
      <c r="BM77" s="1230"/>
      <c r="BN77" s="1230"/>
      <c r="BO77" s="1230"/>
      <c r="BP77" s="1231">
        <v>12.8</v>
      </c>
      <c r="BQ77" s="1231"/>
      <c r="BR77" s="1231"/>
      <c r="BS77" s="1231"/>
      <c r="BT77" s="1231"/>
      <c r="BU77" s="1231"/>
      <c r="BV77" s="1231"/>
      <c r="BW77" s="1231"/>
      <c r="BX77" s="1231">
        <v>0</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ht="13"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577</v>
      </c>
      <c r="BC79" s="1230"/>
      <c r="BD79" s="1230"/>
      <c r="BE79" s="1230"/>
      <c r="BF79" s="1230"/>
      <c r="BG79" s="1230"/>
      <c r="BH79" s="1230"/>
      <c r="BI79" s="1230"/>
      <c r="BJ79" s="1230"/>
      <c r="BK79" s="1230"/>
      <c r="BL79" s="1230"/>
      <c r="BM79" s="1230"/>
      <c r="BN79" s="1230"/>
      <c r="BO79" s="1230"/>
      <c r="BP79" s="1231">
        <v>7.3</v>
      </c>
      <c r="BQ79" s="1231"/>
      <c r="BR79" s="1231"/>
      <c r="BS79" s="1231"/>
      <c r="BT79" s="1231"/>
      <c r="BU79" s="1231"/>
      <c r="BV79" s="1231"/>
      <c r="BW79" s="1231"/>
      <c r="BX79" s="1231">
        <v>7.2</v>
      </c>
      <c r="BY79" s="1231"/>
      <c r="BZ79" s="1231"/>
      <c r="CA79" s="1231"/>
      <c r="CB79" s="1231"/>
      <c r="CC79" s="1231"/>
      <c r="CD79" s="1231"/>
      <c r="CE79" s="1231"/>
      <c r="CF79" s="1231">
        <v>7.2</v>
      </c>
      <c r="CG79" s="1231"/>
      <c r="CH79" s="1231"/>
      <c r="CI79" s="1231"/>
      <c r="CJ79" s="1231"/>
      <c r="CK79" s="1231"/>
      <c r="CL79" s="1231"/>
      <c r="CM79" s="1231"/>
      <c r="CN79" s="1231">
        <v>7</v>
      </c>
      <c r="CO79" s="1231"/>
      <c r="CP79" s="1231"/>
      <c r="CQ79" s="1231"/>
      <c r="CR79" s="1231"/>
      <c r="CS79" s="1231"/>
      <c r="CT79" s="1231"/>
      <c r="CU79" s="1231"/>
      <c r="CV79" s="1231">
        <v>7</v>
      </c>
      <c r="CW79" s="1231"/>
      <c r="CX79" s="1231"/>
      <c r="CY79" s="1231"/>
      <c r="CZ79" s="1231"/>
      <c r="DA79" s="1231"/>
      <c r="DB79" s="1231"/>
      <c r="DC79" s="1231"/>
    </row>
    <row r="80" spans="2:107" ht="13"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 x14ac:dyDescent="0.2">
      <c r="B81" s="247"/>
    </row>
    <row r="82" spans="2:109" ht="16.5"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Ug7xsDgZW5sldBbElpWZQu7mBGCbTCc8Zg+FCdKaoejxVzR04L0cvzFvfgn1/nmU8Jj4Feeks+P2/9O9pE7+sA==" saltValue="HeGGLDCKDCoSxFxsnKMV9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DF92D-A026-4F60-8258-9F89FBBC79B7}">
  <sheetPr>
    <pageSetUpPr fitToPage="1"/>
  </sheetPr>
  <dimension ref="A1:DR125"/>
  <sheetViews>
    <sheetView showGridLines="0" topLeftCell="A91" zoomScale="50" zoomScaleNormal="50" zoomScaleSheetLayoutView="70" workbookViewId="0">
      <selection activeCell="AN65" sqref="AN65:DC69"/>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UuXPHdoFO9xF8m0BTcoJjmO9Cx9aMdNkBAxH8FV1oKdBZ2tamOc88OkooqntU2MDmDAg9CQXm/822ebryjgEDw==" saltValue="60p1U78T6Cil19ovG4hR2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E6DC2-C6DA-4B26-9BA3-CE42BF398AFA}">
  <sheetPr>
    <pageSetUpPr fitToPage="1"/>
  </sheetPr>
  <dimension ref="A1:DR125"/>
  <sheetViews>
    <sheetView showGridLines="0" topLeftCell="A13" zoomScale="40" zoomScaleNormal="40" zoomScaleSheetLayoutView="55" workbookViewId="0">
      <selection activeCell="AN65" sqref="AN65:DC69"/>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QvCw+0HduE/qEleIaxTnDKP+8pLBFdPmZEJEoR6o5gZk2T1UDj1aFhwvCePNrpt4KFTW64dbNfXZEpIQ8pTmxA==" saltValue="puMSa/Y1kfeLBa7Qzg3+Jw=="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525</v>
      </c>
      <c r="G2" s="137"/>
      <c r="H2" s="138"/>
    </row>
    <row r="3" spans="1:8" x14ac:dyDescent="0.2">
      <c r="A3" s="134" t="s">
        <v>518</v>
      </c>
      <c r="B3" s="139"/>
      <c r="C3" s="140"/>
      <c r="D3" s="141">
        <v>52486</v>
      </c>
      <c r="E3" s="142"/>
      <c r="F3" s="143">
        <v>96248</v>
      </c>
      <c r="G3" s="144"/>
      <c r="H3" s="145"/>
    </row>
    <row r="4" spans="1:8" x14ac:dyDescent="0.2">
      <c r="A4" s="146"/>
      <c r="B4" s="147"/>
      <c r="C4" s="148"/>
      <c r="D4" s="149">
        <v>17408</v>
      </c>
      <c r="E4" s="150"/>
      <c r="F4" s="151">
        <v>55768</v>
      </c>
      <c r="G4" s="152"/>
      <c r="H4" s="153"/>
    </row>
    <row r="5" spans="1:8" x14ac:dyDescent="0.2">
      <c r="A5" s="134" t="s">
        <v>520</v>
      </c>
      <c r="B5" s="139"/>
      <c r="C5" s="140"/>
      <c r="D5" s="141">
        <v>60385</v>
      </c>
      <c r="E5" s="142"/>
      <c r="F5" s="143">
        <v>76413</v>
      </c>
      <c r="G5" s="144"/>
      <c r="H5" s="145"/>
    </row>
    <row r="6" spans="1:8" x14ac:dyDescent="0.2">
      <c r="A6" s="146"/>
      <c r="B6" s="147"/>
      <c r="C6" s="148"/>
      <c r="D6" s="149">
        <v>19123</v>
      </c>
      <c r="E6" s="150"/>
      <c r="F6" s="151">
        <v>39658</v>
      </c>
      <c r="G6" s="152"/>
      <c r="H6" s="153"/>
    </row>
    <row r="7" spans="1:8" x14ac:dyDescent="0.2">
      <c r="A7" s="134" t="s">
        <v>521</v>
      </c>
      <c r="B7" s="139"/>
      <c r="C7" s="140"/>
      <c r="D7" s="141">
        <v>55132</v>
      </c>
      <c r="E7" s="142"/>
      <c r="F7" s="143">
        <v>66481</v>
      </c>
      <c r="G7" s="144"/>
      <c r="H7" s="145"/>
    </row>
    <row r="8" spans="1:8" x14ac:dyDescent="0.2">
      <c r="A8" s="146"/>
      <c r="B8" s="147"/>
      <c r="C8" s="148"/>
      <c r="D8" s="149">
        <v>26822</v>
      </c>
      <c r="E8" s="150"/>
      <c r="F8" s="151">
        <v>36120</v>
      </c>
      <c r="G8" s="152"/>
      <c r="H8" s="153"/>
    </row>
    <row r="9" spans="1:8" x14ac:dyDescent="0.2">
      <c r="A9" s="134" t="s">
        <v>522</v>
      </c>
      <c r="B9" s="139"/>
      <c r="C9" s="140"/>
      <c r="D9" s="141">
        <v>59191</v>
      </c>
      <c r="E9" s="142"/>
      <c r="F9" s="143">
        <v>67825</v>
      </c>
      <c r="G9" s="144"/>
      <c r="H9" s="145"/>
    </row>
    <row r="10" spans="1:8" x14ac:dyDescent="0.2">
      <c r="A10" s="146"/>
      <c r="B10" s="147"/>
      <c r="C10" s="148"/>
      <c r="D10" s="149">
        <v>25491</v>
      </c>
      <c r="E10" s="150"/>
      <c r="F10" s="151">
        <v>39417</v>
      </c>
      <c r="G10" s="152"/>
      <c r="H10" s="153"/>
    </row>
    <row r="11" spans="1:8" x14ac:dyDescent="0.2">
      <c r="A11" s="134" t="s">
        <v>523</v>
      </c>
      <c r="B11" s="139"/>
      <c r="C11" s="140"/>
      <c r="D11" s="141">
        <v>64862</v>
      </c>
      <c r="E11" s="142"/>
      <c r="F11" s="143">
        <v>81158</v>
      </c>
      <c r="G11" s="144"/>
      <c r="H11" s="145"/>
    </row>
    <row r="12" spans="1:8" x14ac:dyDescent="0.2">
      <c r="A12" s="146"/>
      <c r="B12" s="147"/>
      <c r="C12" s="154"/>
      <c r="D12" s="149">
        <v>26417</v>
      </c>
      <c r="E12" s="150"/>
      <c r="F12" s="151">
        <v>45320</v>
      </c>
      <c r="G12" s="152"/>
      <c r="H12" s="153"/>
    </row>
    <row r="13" spans="1:8" x14ac:dyDescent="0.2">
      <c r="A13" s="134"/>
      <c r="B13" s="139"/>
      <c r="C13" s="140"/>
      <c r="D13" s="141">
        <v>58411</v>
      </c>
      <c r="E13" s="142"/>
      <c r="F13" s="143">
        <v>77625</v>
      </c>
      <c r="G13" s="155"/>
      <c r="H13" s="145"/>
    </row>
    <row r="14" spans="1:8" x14ac:dyDescent="0.2">
      <c r="A14" s="146"/>
      <c r="B14" s="147"/>
      <c r="C14" s="148"/>
      <c r="D14" s="149">
        <v>23052</v>
      </c>
      <c r="E14" s="150"/>
      <c r="F14" s="151">
        <v>43257</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5.23</v>
      </c>
      <c r="C19" s="156">
        <f>ROUND(VALUE(SUBSTITUTE(実質収支比率等に係る経年分析!G$48,"▲","-")),2)</f>
        <v>9.58</v>
      </c>
      <c r="D19" s="156">
        <f>ROUND(VALUE(SUBSTITUTE(実質収支比率等に係る経年分析!H$48,"▲","-")),2)</f>
        <v>10.48</v>
      </c>
      <c r="E19" s="156">
        <f>ROUND(VALUE(SUBSTITUTE(実質収支比率等に係る経年分析!I$48,"▲","-")),2)</f>
        <v>10.61</v>
      </c>
      <c r="F19" s="156">
        <f>ROUND(VALUE(SUBSTITUTE(実質収支比率等に係る経年分析!J$48,"▲","-")),2)</f>
        <v>10.119999999999999</v>
      </c>
    </row>
    <row r="20" spans="1:11" x14ac:dyDescent="0.2">
      <c r="A20" s="156" t="s">
        <v>53</v>
      </c>
      <c r="B20" s="156">
        <f>ROUND(VALUE(SUBSTITUTE(実質収支比率等に係る経年分析!F$47,"▲","-")),2)</f>
        <v>26.35</v>
      </c>
      <c r="C20" s="156">
        <f>ROUND(VALUE(SUBSTITUTE(実質収支比率等に係る経年分析!G$47,"▲","-")),2)</f>
        <v>31.58</v>
      </c>
      <c r="D20" s="156">
        <f>ROUND(VALUE(SUBSTITUTE(実質収支比率等に係る経年分析!H$47,"▲","-")),2)</f>
        <v>31.53</v>
      </c>
      <c r="E20" s="156">
        <f>ROUND(VALUE(SUBSTITUTE(実質収支比率等に係る経年分析!I$47,"▲","-")),2)</f>
        <v>29.45</v>
      </c>
      <c r="F20" s="156">
        <f>ROUND(VALUE(SUBSTITUTE(実質収支比率等に係る経年分析!J$47,"▲","-")),2)</f>
        <v>29.59</v>
      </c>
    </row>
    <row r="21" spans="1:11" x14ac:dyDescent="0.2">
      <c r="A21" s="156" t="s">
        <v>54</v>
      </c>
      <c r="B21" s="156">
        <f>IF(ISNUMBER(VALUE(SUBSTITUTE(実質収支比率等に係る経年分析!F$49,"▲","-"))),ROUND(VALUE(SUBSTITUTE(実質収支比率等に係る経年分析!F$49,"▲","-")),2),NA())</f>
        <v>-7.99</v>
      </c>
      <c r="C21" s="156">
        <f>IF(ISNUMBER(VALUE(SUBSTITUTE(実質収支比率等に係る経年分析!G$49,"▲","-"))),ROUND(VALUE(SUBSTITUTE(実質収支比率等に係る経年分析!G$49,"▲","-")),2),NA())</f>
        <v>10.99</v>
      </c>
      <c r="D21" s="156">
        <f>IF(ISNUMBER(VALUE(SUBSTITUTE(実質収支比率等に係る経年分析!H$49,"▲","-"))),ROUND(VALUE(SUBSTITUTE(実質収支比率等に係る経年分析!H$49,"▲","-")),2),NA())</f>
        <v>0.47</v>
      </c>
      <c r="E21" s="156">
        <f>IF(ISNUMBER(VALUE(SUBSTITUTE(実質収支比率等に係る経年分析!I$49,"▲","-"))),ROUND(VALUE(SUBSTITUTE(実質収支比率等に係る経年分析!I$49,"▲","-")),2),NA())</f>
        <v>-1.06</v>
      </c>
      <c r="F21" s="156">
        <f>IF(ISNUMBER(VALUE(SUBSTITUTE(実質収支比率等に係る経年分析!J$49,"▲","-"))),ROUND(VALUE(SUBSTITUTE(実質収支比率等に係る経年分析!J$49,"▲","-")),2),NA())</f>
        <v>0.39</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後期高齢者医療事業</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介護認定審査会</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0.02</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0.01</v>
      </c>
    </row>
    <row r="32" spans="1:11" x14ac:dyDescent="0.2">
      <c r="A32" s="157" t="str">
        <f>IF(連結実質赤字比率に係る赤字・黒字の構成分析!C$38="",NA(),連結実質赤字比率に係る赤字・黒字の構成分析!C$38)</f>
        <v>国民健康保険事業</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0.34</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0.98</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1.39</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0.65</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0.33</v>
      </c>
    </row>
    <row r="33" spans="1:16" x14ac:dyDescent="0.2">
      <c r="A33" s="157" t="str">
        <f>IF(連結実質赤字比率に係る赤字・黒字の構成分析!C$37="",NA(),連結実質赤字比率に係る赤字・黒字の構成分析!C$37)</f>
        <v>下水道事業</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0.14000000000000001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0.14000000000000001</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0.49</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1.5</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1.64</v>
      </c>
    </row>
    <row r="34" spans="1:16" x14ac:dyDescent="0.2">
      <c r="A34" s="157" t="str">
        <f>IF(連結実質赤字比率に係る赤字・黒字の構成分析!C$36="",NA(),連結実質赤字比率に係る赤字・黒字の構成分析!C$36)</f>
        <v>介護保険事業</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1.96</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1.91</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1.59</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1.96</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3.8</v>
      </c>
    </row>
    <row r="35" spans="1:16" x14ac:dyDescent="0.2">
      <c r="A35" s="157" t="str">
        <f>IF(連結実質赤字比率に係る赤字・黒字の構成分析!C$35="",NA(),連結実質赤字比率に係る赤字・黒字の構成分析!C$35)</f>
        <v>水道事業</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7.22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7.07</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6.53</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6.31</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6.58</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5.22</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9.58</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10.48</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10.6</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10.11</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557</v>
      </c>
      <c r="E42" s="158"/>
      <c r="F42" s="158"/>
      <c r="G42" s="158">
        <f>'実質公債費比率（分子）の構造'!L$52</f>
        <v>562</v>
      </c>
      <c r="H42" s="158"/>
      <c r="I42" s="158"/>
      <c r="J42" s="158">
        <f>'実質公債費比率（分子）の構造'!M$52</f>
        <v>550</v>
      </c>
      <c r="K42" s="158"/>
      <c r="L42" s="158"/>
      <c r="M42" s="158">
        <f>'実質公債費比率（分子）の構造'!N$52</f>
        <v>538</v>
      </c>
      <c r="N42" s="158"/>
      <c r="O42" s="158"/>
      <c r="P42" s="158">
        <f>'実質公債費比率（分子）の構造'!O$52</f>
        <v>518</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2</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67</v>
      </c>
      <c r="C45" s="158"/>
      <c r="D45" s="158"/>
      <c r="E45" s="158">
        <f>'実質公債費比率（分子）の構造'!L$49</f>
        <v>62</v>
      </c>
      <c r="F45" s="158"/>
      <c r="G45" s="158"/>
      <c r="H45" s="158">
        <f>'実質公債費比率（分子）の構造'!M$49</f>
        <v>61</v>
      </c>
      <c r="I45" s="158"/>
      <c r="J45" s="158"/>
      <c r="K45" s="158">
        <f>'実質公債費比率（分子）の構造'!N$49</f>
        <v>69</v>
      </c>
      <c r="L45" s="158"/>
      <c r="M45" s="158"/>
      <c r="N45" s="158">
        <f>'実質公債費比率（分子）の構造'!O$49</f>
        <v>47</v>
      </c>
      <c r="O45" s="158"/>
      <c r="P45" s="158"/>
    </row>
    <row r="46" spans="1:16" x14ac:dyDescent="0.2">
      <c r="A46" s="158" t="s">
        <v>64</v>
      </c>
      <c r="B46" s="158">
        <f>'実質公債費比率（分子）の構造'!K$48</f>
        <v>434</v>
      </c>
      <c r="C46" s="158"/>
      <c r="D46" s="158"/>
      <c r="E46" s="158">
        <f>'実質公債費比率（分子）の構造'!L$48</f>
        <v>340</v>
      </c>
      <c r="F46" s="158"/>
      <c r="G46" s="158"/>
      <c r="H46" s="158">
        <f>'実質公債費比率（分子）の構造'!M$48</f>
        <v>175</v>
      </c>
      <c r="I46" s="158"/>
      <c r="J46" s="158"/>
      <c r="K46" s="158">
        <f>'実質公債費比率（分子）の構造'!N$48</f>
        <v>167</v>
      </c>
      <c r="L46" s="158"/>
      <c r="M46" s="158"/>
      <c r="N46" s="158">
        <f>'実質公債費比率（分子）の構造'!O$48</f>
        <v>148</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689</v>
      </c>
      <c r="C49" s="158"/>
      <c r="D49" s="158"/>
      <c r="E49" s="158">
        <f>'実質公債費比率（分子）の構造'!L$45</f>
        <v>732</v>
      </c>
      <c r="F49" s="158"/>
      <c r="G49" s="158"/>
      <c r="H49" s="158">
        <f>'実質公債費比率（分子）の構造'!M$45</f>
        <v>787</v>
      </c>
      <c r="I49" s="158"/>
      <c r="J49" s="158"/>
      <c r="K49" s="158">
        <f>'実質公債費比率（分子）の構造'!N$45</f>
        <v>786</v>
      </c>
      <c r="L49" s="158"/>
      <c r="M49" s="158"/>
      <c r="N49" s="158">
        <f>'実質公債費比率（分子）の構造'!O$45</f>
        <v>798</v>
      </c>
      <c r="O49" s="158"/>
      <c r="P49" s="158"/>
    </row>
    <row r="50" spans="1:16" x14ac:dyDescent="0.2">
      <c r="A50" s="158" t="s">
        <v>67</v>
      </c>
      <c r="B50" s="158" t="e">
        <f>NA()</f>
        <v>#N/A</v>
      </c>
      <c r="C50" s="158">
        <f>IF(ISNUMBER('実質公債費比率（分子）の構造'!K$53),'実質公債費比率（分子）の構造'!K$53,NA())</f>
        <v>635</v>
      </c>
      <c r="D50" s="158" t="e">
        <f>NA()</f>
        <v>#N/A</v>
      </c>
      <c r="E50" s="158" t="e">
        <f>NA()</f>
        <v>#N/A</v>
      </c>
      <c r="F50" s="158">
        <f>IF(ISNUMBER('実質公債費比率（分子）の構造'!L$53),'実質公債費比率（分子）の構造'!L$53,NA())</f>
        <v>572</v>
      </c>
      <c r="G50" s="158" t="e">
        <f>NA()</f>
        <v>#N/A</v>
      </c>
      <c r="H50" s="158" t="e">
        <f>NA()</f>
        <v>#N/A</v>
      </c>
      <c r="I50" s="158">
        <f>IF(ISNUMBER('実質公債費比率（分子）の構造'!M$53),'実質公債費比率（分子）の構造'!M$53,NA())</f>
        <v>473</v>
      </c>
      <c r="J50" s="158" t="e">
        <f>NA()</f>
        <v>#N/A</v>
      </c>
      <c r="K50" s="158" t="e">
        <f>NA()</f>
        <v>#N/A</v>
      </c>
      <c r="L50" s="158">
        <f>IF(ISNUMBER('実質公債費比率（分子）の構造'!N$53),'実質公債費比率（分子）の構造'!N$53,NA())</f>
        <v>484</v>
      </c>
      <c r="M50" s="158" t="e">
        <f>NA()</f>
        <v>#N/A</v>
      </c>
      <c r="N50" s="158" t="e">
        <f>NA()</f>
        <v>#N/A</v>
      </c>
      <c r="O50" s="158">
        <f>IF(ISNUMBER('実質公債費比率（分子）の構造'!O$53),'実質公債費比率（分子）の構造'!O$53,NA())</f>
        <v>475</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5635</v>
      </c>
      <c r="E56" s="157"/>
      <c r="F56" s="157"/>
      <c r="G56" s="157">
        <f>'将来負担比率（分子）の構造'!J$52</f>
        <v>5517</v>
      </c>
      <c r="H56" s="157"/>
      <c r="I56" s="157"/>
      <c r="J56" s="157">
        <f>'将来負担比率（分子）の構造'!K$52</f>
        <v>5204</v>
      </c>
      <c r="K56" s="157"/>
      <c r="L56" s="157"/>
      <c r="M56" s="157">
        <f>'将来負担比率（分子）の構造'!L$52</f>
        <v>5561</v>
      </c>
      <c r="N56" s="157"/>
      <c r="O56" s="157"/>
      <c r="P56" s="157">
        <f>'将来負担比率（分子）の構造'!M$52</f>
        <v>4387</v>
      </c>
    </row>
    <row r="57" spans="1:16" x14ac:dyDescent="0.2">
      <c r="A57" s="157" t="s">
        <v>42</v>
      </c>
      <c r="B57" s="157"/>
      <c r="C57" s="157"/>
      <c r="D57" s="157">
        <f>'将来負担比率（分子）の構造'!I$51</f>
        <v>689</v>
      </c>
      <c r="E57" s="157"/>
      <c r="F57" s="157"/>
      <c r="G57" s="157">
        <f>'将来負担比率（分子）の構造'!J$51</f>
        <v>649</v>
      </c>
      <c r="H57" s="157"/>
      <c r="I57" s="157"/>
      <c r="J57" s="157">
        <f>'将来負担比率（分子）の構造'!K$51</f>
        <v>563</v>
      </c>
      <c r="K57" s="157"/>
      <c r="L57" s="157"/>
      <c r="M57" s="157">
        <f>'将来負担比率（分子）の構造'!L$51</f>
        <v>458</v>
      </c>
      <c r="N57" s="157"/>
      <c r="O57" s="157"/>
      <c r="P57" s="157">
        <f>'将来負担比率（分子）の構造'!M$51</f>
        <v>374</v>
      </c>
    </row>
    <row r="58" spans="1:16" x14ac:dyDescent="0.2">
      <c r="A58" s="157" t="s">
        <v>41</v>
      </c>
      <c r="B58" s="157"/>
      <c r="C58" s="157"/>
      <c r="D58" s="157">
        <f>'将来負担比率（分子）の構造'!I$50</f>
        <v>4973</v>
      </c>
      <c r="E58" s="157"/>
      <c r="F58" s="157"/>
      <c r="G58" s="157">
        <f>'将来負担比率（分子）の構造'!J$50</f>
        <v>5335</v>
      </c>
      <c r="H58" s="157"/>
      <c r="I58" s="157"/>
      <c r="J58" s="157">
        <f>'将来負担比率（分子）の構造'!K$50</f>
        <v>5507</v>
      </c>
      <c r="K58" s="157"/>
      <c r="L58" s="157"/>
      <c r="M58" s="157">
        <f>'将来負担比率（分子）の構造'!L$50</f>
        <v>5517</v>
      </c>
      <c r="N58" s="157"/>
      <c r="O58" s="157"/>
      <c r="P58" s="157">
        <f>'将来負担比率（分子）の構造'!M$50</f>
        <v>5410</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1188</v>
      </c>
      <c r="C62" s="157"/>
      <c r="D62" s="157"/>
      <c r="E62" s="157">
        <f>'将来負担比率（分子）の構造'!J$45</f>
        <v>1208</v>
      </c>
      <c r="F62" s="157"/>
      <c r="G62" s="157"/>
      <c r="H62" s="157">
        <f>'将来負担比率（分子）の構造'!K$45</f>
        <v>1257</v>
      </c>
      <c r="I62" s="157"/>
      <c r="J62" s="157"/>
      <c r="K62" s="157">
        <f>'将来負担比率（分子）の構造'!L$45</f>
        <v>1286</v>
      </c>
      <c r="L62" s="157"/>
      <c r="M62" s="157"/>
      <c r="N62" s="157">
        <f>'将来負担比率（分子）の構造'!M$45</f>
        <v>1299</v>
      </c>
      <c r="O62" s="157"/>
      <c r="P62" s="157"/>
    </row>
    <row r="63" spans="1:16" x14ac:dyDescent="0.2">
      <c r="A63" s="157" t="s">
        <v>34</v>
      </c>
      <c r="B63" s="157">
        <f>'将来負担比率（分子）の構造'!I$44</f>
        <v>435</v>
      </c>
      <c r="C63" s="157"/>
      <c r="D63" s="157"/>
      <c r="E63" s="157">
        <f>'将来負担比率（分子）の構造'!J$44</f>
        <v>372</v>
      </c>
      <c r="F63" s="157"/>
      <c r="G63" s="157"/>
      <c r="H63" s="157">
        <f>'将来負担比率（分子）の構造'!K$44</f>
        <v>309</v>
      </c>
      <c r="I63" s="157"/>
      <c r="J63" s="157"/>
      <c r="K63" s="157">
        <f>'将来負担比率（分子）の構造'!L$44</f>
        <v>288</v>
      </c>
      <c r="L63" s="157"/>
      <c r="M63" s="157"/>
      <c r="N63" s="157">
        <f>'将来負担比率（分子）の構造'!M$44</f>
        <v>275</v>
      </c>
      <c r="O63" s="157"/>
      <c r="P63" s="157"/>
    </row>
    <row r="64" spans="1:16" x14ac:dyDescent="0.2">
      <c r="A64" s="157" t="s">
        <v>33</v>
      </c>
      <c r="B64" s="157">
        <f>'将来負担比率（分子）の構造'!I$43</f>
        <v>1770</v>
      </c>
      <c r="C64" s="157"/>
      <c r="D64" s="157"/>
      <c r="E64" s="157">
        <f>'将来負担比率（分子）の構造'!J$43</f>
        <v>1391</v>
      </c>
      <c r="F64" s="157"/>
      <c r="G64" s="157"/>
      <c r="H64" s="157">
        <f>'将来負担比率（分子）の構造'!K$43</f>
        <v>1322</v>
      </c>
      <c r="I64" s="157"/>
      <c r="J64" s="157"/>
      <c r="K64" s="157">
        <f>'将来負担比率（分子）の構造'!L$43</f>
        <v>1192</v>
      </c>
      <c r="L64" s="157"/>
      <c r="M64" s="157"/>
      <c r="N64" s="157">
        <f>'将来負担比率（分子）の構造'!M$43</f>
        <v>1046</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7954</v>
      </c>
      <c r="C66" s="157"/>
      <c r="D66" s="157"/>
      <c r="E66" s="157">
        <f>'将来負担比率（分子）の構造'!J$41</f>
        <v>7964</v>
      </c>
      <c r="F66" s="157"/>
      <c r="G66" s="157"/>
      <c r="H66" s="157">
        <f>'将来負担比率（分子）の構造'!K$41</f>
        <v>7717</v>
      </c>
      <c r="I66" s="157"/>
      <c r="J66" s="157"/>
      <c r="K66" s="157">
        <f>'将来負担比率（分子）の構造'!L$41</f>
        <v>7331</v>
      </c>
      <c r="L66" s="157"/>
      <c r="M66" s="157"/>
      <c r="N66" s="157">
        <f>'将来負担比率（分子）の構造'!M$41</f>
        <v>6903</v>
      </c>
      <c r="O66" s="157"/>
      <c r="P66" s="157"/>
    </row>
    <row r="67" spans="1:16" x14ac:dyDescent="0.2">
      <c r="A67" s="157" t="s">
        <v>71</v>
      </c>
      <c r="B67" s="157" t="e">
        <f>NA()</f>
        <v>#N/A</v>
      </c>
      <c r="C67" s="157">
        <f>IF(ISNUMBER('将来負担比率（分子）の構造'!I$53), IF('将来負担比率（分子）の構造'!I$53 &lt; 0, 0, '将来負担比率（分子）の構造'!I$53), NA())</f>
        <v>50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1611</v>
      </c>
      <c r="C72" s="161">
        <f>基金残高に係る経年分析!G55</f>
        <v>1538</v>
      </c>
      <c r="D72" s="161">
        <f>基金残高に係る経年分析!H55</f>
        <v>1574</v>
      </c>
    </row>
    <row r="73" spans="1:16" x14ac:dyDescent="0.2">
      <c r="A73" s="160" t="s">
        <v>74</v>
      </c>
      <c r="B73" s="161">
        <f>基金残高に係る経年分析!F56</f>
        <v>143</v>
      </c>
      <c r="C73" s="161">
        <f>基金残高に係る経年分析!G56</f>
        <v>143</v>
      </c>
      <c r="D73" s="161">
        <f>基金残高に係る経年分析!H56</f>
        <v>164</v>
      </c>
    </row>
    <row r="74" spans="1:16" x14ac:dyDescent="0.2">
      <c r="A74" s="160" t="s">
        <v>75</v>
      </c>
      <c r="B74" s="161">
        <f>基金残高に係る経年分析!F57</f>
        <v>2515</v>
      </c>
      <c r="C74" s="161">
        <f>基金残高に係る経年分析!G57</f>
        <v>2584</v>
      </c>
      <c r="D74" s="161">
        <f>基金残高に係る経年分析!H57</f>
        <v>2456</v>
      </c>
    </row>
  </sheetData>
  <sheetProtection algorithmName="SHA-512" hashValue="k7nYJmAB3ORNWfJUa6RQyqMpfmtWzkf6mjUL/rMjaF3WX5BpdWeuuoSJ/xZXWrhkWcEDFecr/uCOHYNWwTzr+g==" saltValue="wqFLPYQ5ptdYQJziV7M1/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竹田 善彦</cp:lastModifiedBy>
  <cp:lastPrinted>2026-03-12T23:57:57Z</cp:lastPrinted>
  <dcterms:created xsi:type="dcterms:W3CDTF">2026-02-23T09:48:48Z</dcterms:created>
  <dcterms:modified xsi:type="dcterms:W3CDTF">2026-09-17T06:43:17Z</dcterms:modified>
  <cp:category/>
</cp:coreProperties>
</file>