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E3FFE2AF-E766-4B08-83EB-8FB0BBAB4617}" xr6:coauthVersionLast="47" xr6:coauthVersionMax="47" xr10:uidLastSave="{00000000-0000-0000-0000-000000000000}"/>
  <bookViews>
    <workbookView xWindow="-28920" yWindow="1695"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O35" i="10"/>
  <c r="BW35" i="10"/>
  <c r="BE35" i="10"/>
  <c r="AM35" i="10"/>
  <c r="BW34" i="10"/>
  <c r="BE34" i="10"/>
  <c r="C34" i="10"/>
  <c r="CO34" i="10" l="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U34" i="10"/>
  <c r="U35" i="10" s="1"/>
  <c r="U36" i="10" s="1"/>
  <c r="U37" i="10" s="1"/>
</calcChain>
</file>

<file path=xl/sharedStrings.xml><?xml version="1.0" encoding="utf-8"?>
<sst xmlns="http://schemas.openxmlformats.org/spreadsheetml/2006/main" count="1149" uniqueCount="575">
  <si>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</si>
  <si>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</si>
  <si>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</si>
  <si>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</si>
  <si>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</si>
  <si>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</si>
  <si>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</si>
  <si>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</si>
  <si>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</si>
  <si>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</si>
  <si>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</si>
  <si>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</si>
  <si>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</si>
  <si>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</si>
  <si>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</si>
  <si>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</si>
  <si>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</si>
  <si>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</si>
  <si>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</si>
  <si>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</si>
  <si>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</si>
  <si>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</si>
  <si>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</si>
  <si>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</si>
  <si>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</si>
  <si>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</si>
  <si>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</si>
  <si>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</si>
  <si>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</si>
  <si>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</si>
  <si>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</si>
  <si>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</si>
  <si>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</si>
  <si>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</si>
  <si>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</si>
  <si>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</si>
  <si>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</si>
  <si>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</si>
  <si>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</si>
  <si>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</si>
  <si>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</si>
  <si>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</si>
  <si>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</si>
  <si>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</si>
  <si>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</si>
  <si>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</si>
  <si>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</si>
  <si>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</si>
  <si>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</si>
  <si>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</si>
  <si>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</si>
  <si>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</si>
  <si>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</si>
  <si>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</si>
  <si>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</si>
  <si>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</si>
  <si>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</si>
  <si>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</si>
  <si>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</si>
  <si>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</si>
  <si>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</si>
  <si>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</si>
  <si>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</si>
  <si>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</si>
  <si>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</si>
  <si>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</si>
  <si>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</si>
  <si>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</si>
  <si>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</si>
  <si>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</si>
  <si>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</si>
  <si>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</si>
  <si>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</si>
  <si>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</si>
  <si>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</si>
  <si>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</si>
  <si>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</si>
  <si>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</si>
  <si>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</si>
  <si>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</si>
  <si>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</si>
  <si>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</si>
  <si>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</si>
  <si>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</si>
  <si>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</si>
  <si>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</si>
  <si>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</si>
  <si>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</si>
  <si>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</si>
  <si>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</si>
  <si>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</si>
  <si>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</si>
  <si>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</si>
  <si>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</si>
  <si>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</si>
  <si>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</si>
  <si>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</si>
  <si>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</si>
  <si>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</si>
  <si>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</si>
  <si>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</si>
  <si>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</si>
  <si>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</si>
  <si>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</si>
  <si>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</si>
  <si>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</si>
  <si>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</si>
  <si>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</si>
  <si>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</si>
  <si>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</si>
  <si>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</si>
  <si>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</si>
  <si>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</si>
  <si>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</si>
  <si>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</si>
  <si>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</si>
  <si>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</si>
  <si>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</si>
  <si>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</si>
  <si>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</si>
  <si>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</si>
  <si>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</si>
  <si>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</si>
  <si>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</si>
  <si>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</si>
  <si>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</si>
  <si>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</si>
  <si>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</si>
  <si>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</si>
  <si>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</si>
  <si>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</si>
  <si>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</si>
  <si>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</si>
  <si>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</si>
  <si>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</si>
  <si>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</si>
  <si>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</si>
  <si>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</si>
  <si>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</si>
  <si>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</si>
  <si>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</si>
  <si>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</si>
  <si>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</si>
  <si>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</si>
  <si>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</si>
  <si>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</si>
  <si>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</si>
  <si>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</si>
  <si>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</si>
  <si>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</si>
  <si>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</si>
  <si>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</si>
  <si>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</si>
  <si>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</si>
  <si>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</si>
  <si>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</si>
  <si>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</si>
  <si>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</si>
  <si>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</si>
  <si>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</si>
  <si>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</si>
  <si>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</si>
  <si>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</si>
  <si>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</si>
  <si>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</si>
  <si>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</si>
  <si>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</si>
  <si>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</si>
  <si>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</si>
  <si>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</si>
  <si>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</si>
  <si>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</si>
  <si>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</si>
  <si>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</si>
  <si>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</si>
  <si>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</si>
  <si>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</si>
  <si>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</si>
  <si>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</si>
  <si>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</si>
  <si>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</si>
  <si>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</si>
  <si>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</si>
  <si>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</si>
  <si>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</si>
  <si>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</si>
  <si>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</si>
  <si>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</si>
  <si>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</si>
  <si>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</si>
  <si>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</si>
  <si>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</si>
  <si>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</si>
  <si>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</si>
  <si>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</si>
  <si>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</si>
  <si>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</si>
  <si>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</si>
  <si>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</si>
  <si>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</si>
  <si>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</si>
  <si>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</si>
  <si>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</si>
  <si>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宮崎県新富町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</si>
  <si>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</si>
  <si>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</si>
  <si>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</si>
  <si>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</si>
  <si>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</si>
  <si>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</si>
  <si>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</si>
  <si>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</si>
  <si>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</si>
  <si>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</si>
  <si>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</si>
  <si>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</si>
  <si>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</si>
  <si>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</si>
  <si>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</si>
  <si>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</si>
  <si>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</si>
  <si>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</si>
  <si>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</si>
  <si>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</si>
  <si>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</si>
  <si>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</si>
  <si>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</si>
  <si>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</si>
  <si>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</si>
  <si>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</si>
  <si>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</si>
  <si>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</si>
  <si>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</si>
  <si>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</si>
  <si>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</si>
  <si>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</si>
  <si>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</si>
  <si>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</si>
  <si>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</si>
  <si>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</si>
  <si>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</si>
  <si>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</si>
  <si>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</si>
  <si>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</si>
  <si>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</si>
  <si>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</si>
  <si>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</si>
  <si>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</si>
  <si>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</si>
  <si>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</si>
  <si>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</si>
  <si>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</si>
  <si>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</si>
  <si>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</si>
  <si>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</si>
  <si>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</si>
  <si>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</si>
  <si>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</si>
  <si>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</si>
  <si>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</si>
  <si>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</si>
  <si>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</si>
  <si>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</si>
  <si>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</si>
  <si>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</si>
  <si>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</si>
  <si>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</si>
  <si>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</si>
  <si>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</si>
  <si>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</si>
  <si>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</si>
  <si>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</si>
  <si>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</si>
  <si>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</si>
  <si>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</si>
  <si>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</si>
  <si>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</si>
  <si>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</si>
  <si>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</si>
  <si>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</si>
  <si>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</si>
  <si>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</si>
  <si>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</si>
  <si>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</si>
  <si>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</si>
  <si>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</si>
  <si>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</si>
  <si>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</si>
  <si>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</si>
  <si>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</si>
  <si>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</si>
  <si>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</si>
  <si>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</si>
  <si>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</si>
  <si>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</si>
  <si>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</si>
  <si>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</si>
  <si>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</si>
  <si>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</si>
  <si>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</si>
  <si>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</si>
  <si>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</si>
  <si>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</si>
  <si>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</si>
  <si>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</si>
  <si>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</si>
  <si>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</si>
  <si>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</si>
  <si>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</si>
  <si>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</si>
  <si>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</si>
  <si>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</si>
  <si>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</si>
  <si>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</si>
  <si>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</si>
  <si>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</si>
  <si>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</si>
  <si>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</si>
  <si>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</si>
  <si>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</si>
  <si>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</si>
  <si>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</si>
  <si>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</si>
  <si>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</si>
  <si>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</si>
  <si>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</si>
  <si>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</si>
  <si>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</si>
  <si>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</si>
  <si>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</si>
  <si>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</si>
  <si>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</si>
  <si>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</si>
  <si>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</si>
  <si>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</si>
  <si>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</si>
  <si>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</si>
  <si>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</si>
  <si>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</si>
  <si>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</si>
  <si>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</si>
  <si>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</si>
  <si>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</si>
  <si>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</si>
  <si>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</si>
  <si>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</si>
  <si>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</si>
  <si>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</si>
  <si>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</si>
  <si>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</si>
  <si>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</si>
  <si>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</si>
  <si>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</si>
  <si>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</si>
  <si>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宮崎県新富町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</si>
  <si>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</si>
  <si>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</si>
  <si>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</si>
  <si>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</si>
  <si>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</si>
  <si>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</si>
  <si>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</si>
  <si>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</si>
  <si>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</si>
  <si>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</si>
  <si>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</si>
  <si>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</si>
  <si>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</si>
  <si>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</si>
  <si>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</si>
  <si>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</si>
  <si>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</si>
  <si>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</si>
  <si>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</si>
  <si>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</si>
  <si>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西都児湯情報公開・個人情報保護審査会特別会計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</si>
  <si>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</si>
  <si>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</si>
  <si>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</si>
  <si>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</si>
  <si>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</si>
  <si>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</si>
  <si>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</si>
  <si>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</si>
  <si>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</si>
  <si>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</si>
  <si>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</si>
  <si>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</si>
  <si>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</si>
  <si>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</si>
  <si>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新富町国民健康保険特別会計</t>
    <phoneticPr fontId="5"/>
  </si>
  <si>
    <t>新富町介護保険特別会計（保険事業勘定）</t>
    <phoneticPr fontId="5"/>
  </si>
  <si>
    <t>新富町後期高齢者医療特別会計</t>
    <phoneticPr fontId="5"/>
  </si>
  <si>
    <t>新富町介護保険特別会計（介護サービス事業勘定）</t>
    <phoneticPr fontId="5"/>
  </si>
  <si>
    <t>新富町水道事業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</si>
  <si>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</si>
  <si>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</si>
  <si>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</si>
  <si>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</si>
  <si>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</si>
  <si>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</si>
  <si>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</si>
  <si>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</si>
  <si>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</si>
  <si>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</si>
  <si>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</si>
  <si>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</si>
  <si>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</si>
  <si>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</si>
  <si>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</si>
  <si>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</si>
  <si>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</si>
  <si>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</si>
  <si>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</si>
  <si>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</si>
  <si>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</si>
  <si>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</si>
  <si>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</si>
  <si>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</si>
  <si>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</si>
  <si>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</si>
  <si>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</si>
  <si>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</si>
  <si>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</si>
  <si>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</si>
  <si>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</si>
  <si>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</si>
  <si>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</si>
  <si>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</si>
  <si>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</si>
  <si>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</si>
  <si>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</si>
  <si>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</si>
  <si>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</si>
  <si>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</si>
  <si>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</si>
  <si>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</si>
  <si>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</si>
  <si>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</si>
  <si>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</si>
  <si>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</si>
  <si>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</si>
  <si>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</si>
  <si>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</si>
  <si>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</si>
  <si>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</si>
  <si>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</si>
  <si>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</si>
  <si>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</si>
  <si>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</si>
  <si>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</si>
  <si>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</si>
  <si>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</si>
  <si>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</si>
  <si>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</si>
  <si>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</si>
  <si>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</si>
  <si>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</si>
  <si>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</si>
  <si>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</si>
  <si>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</si>
  <si>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</si>
  <si>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</si>
  <si>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</si>
  <si>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</si>
  <si>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</si>
  <si>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</si>
  <si>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</si>
  <si>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</si>
  <si>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</si>
  <si>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</si>
  <si>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</si>
  <si>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</si>
  <si>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</si>
  <si>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</si>
  <si>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</si>
  <si>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</si>
  <si>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</si>
  <si>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</si>
  <si>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</si>
  <si>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</si>
  <si>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</si>
  <si>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</si>
  <si>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</si>
  <si>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</si>
  <si>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</si>
  <si>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</si>
  <si>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</si>
  <si>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</si>
  <si>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</si>
  <si>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</si>
  <si>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</si>
  <si>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</si>
  <si>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</si>
  <si>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</si>
  <si>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</si>
  <si>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</si>
  <si>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</si>
  <si>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</si>
  <si>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</si>
  <si>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</si>
  <si>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</si>
  <si>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</si>
  <si>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</si>
  <si>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</si>
  <si>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</si>
  <si>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</si>
  <si>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</si>
  <si>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</si>
  <si>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</si>
  <si>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</si>
  <si>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</si>
  <si>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</si>
  <si>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</si>
  <si>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</si>
  <si>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</si>
  <si>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</si>
  <si>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</si>
  <si>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</si>
  <si>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</si>
  <si>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</si>
  <si>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</si>
  <si>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</si>
  <si>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</si>
  <si>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</si>
  <si>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</si>
  <si>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</si>
  <si>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</si>
  <si>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</si>
  <si>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</si>
  <si>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</si>
  <si>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0.52</t>
  </si>
  <si>
    <t>新富町水道事業</t>
  </si>
  <si>
    <t>一般会計</t>
  </si>
  <si>
    <t>新富町介護保険特別会計（保険事業勘定）</t>
  </si>
  <si>
    <t>新富町国民健康保険特別会計</t>
  </si>
  <si>
    <t>新富町後期高齢者医療特別会計</t>
  </si>
  <si>
    <t>新富町介護保険特別会計（介護サービス事業勘定）</t>
  </si>
  <si>
    <t>土地取得特別会計</t>
  </si>
  <si>
    <t>西都児湯情報公開・個人情報保護審査会特別会計</t>
  </si>
  <si>
    <t>その他会計（赤字）</t>
  </si>
  <si>
    <t>その他会計（黒字）</t>
  </si>
  <si>
    <t>R02</t>
    <phoneticPr fontId="5"/>
  </si>
  <si>
    <t>R03</t>
    <phoneticPr fontId="5"/>
  </si>
  <si>
    <t>R04</t>
    <phoneticPr fontId="5"/>
  </si>
  <si>
    <t>R05</t>
    <phoneticPr fontId="5"/>
  </si>
  <si>
    <t>R06</t>
    <phoneticPr fontId="5"/>
  </si>
  <si>
    <t>がんばる新富町応援基金</t>
    <rPh sb="4" eb="7">
      <t>シントミチョウ</t>
    </rPh>
    <rPh sb="7" eb="9">
      <t>オウエン</t>
    </rPh>
    <rPh sb="9" eb="11">
      <t>キキン</t>
    </rPh>
    <phoneticPr fontId="5"/>
  </si>
  <si>
    <t>こども育む基金</t>
    <rPh sb="3" eb="4">
      <t>ハグク</t>
    </rPh>
    <rPh sb="5" eb="7">
      <t>キキン</t>
    </rPh>
    <phoneticPr fontId="5"/>
  </si>
  <si>
    <t>－</t>
    <phoneticPr fontId="2"/>
  </si>
  <si>
    <t>‐</t>
    <phoneticPr fontId="2"/>
  </si>
  <si>
    <t>（一財）こゆ地域づくり推進機構</t>
    <rPh sb="1" eb="3">
      <t>イチザイ</t>
    </rPh>
    <rPh sb="6" eb="8">
      <t>チイキ</t>
    </rPh>
    <rPh sb="11" eb="15">
      <t>スイシンキコウ</t>
    </rPh>
    <phoneticPr fontId="2"/>
  </si>
  <si>
    <t>-</t>
    <phoneticPr fontId="2"/>
  </si>
  <si>
    <t>宮崎県市町村総合事務組合　一般会計</t>
    <phoneticPr fontId="2"/>
  </si>
  <si>
    <t>宮崎県市町村総合事務組合　市町村交通災害共済事業特別会計</t>
    <phoneticPr fontId="2"/>
  </si>
  <si>
    <t>宮崎県市町村総合事務組合　自治会館管理運営特別会計</t>
    <phoneticPr fontId="2"/>
  </si>
  <si>
    <t>宮崎県後期高齢者医療広域連合　一般会計</t>
    <phoneticPr fontId="2"/>
  </si>
  <si>
    <t>宮崎県後期高齢者医療広域連合　後期高齢者医療特別会計</t>
    <phoneticPr fontId="2"/>
  </si>
  <si>
    <t>西都児湯環境整備事務組合</t>
    <phoneticPr fontId="2"/>
  </si>
  <si>
    <t>一ツ瀬川営農飲雑用水広域水道企業団</t>
    <phoneticPr fontId="2"/>
  </si>
  <si>
    <t>宮崎県東児湯消防組合</t>
    <phoneticPr fontId="2"/>
  </si>
  <si>
    <t>まち・ひと・しごと創生総合戦略事業運営基金</t>
    <phoneticPr fontId="2"/>
  </si>
  <si>
    <t>公営企業等資金運用基金</t>
    <rPh sb="0" eb="4">
      <t>コウエイキギョウ</t>
    </rPh>
    <rPh sb="4" eb="5">
      <t>トウ</t>
    </rPh>
    <rPh sb="5" eb="7">
      <t>シキン</t>
    </rPh>
    <rPh sb="7" eb="9">
      <t>ウンヨウ</t>
    </rPh>
    <rPh sb="9" eb="11">
      <t>キキン</t>
    </rPh>
    <phoneticPr fontId="2"/>
  </si>
  <si>
    <t>公共施設等整備基金</t>
    <rPh sb="0" eb="5">
      <t>コウキョウシセツトウ</t>
    </rPh>
    <rPh sb="5" eb="7">
      <t>セイビ</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</si>
  <si>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</si>
  <si>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</si>
  <si>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将来負担比率は、地方債残高の減少及び基金積立の増加により、将来負担額が充当可能財源等を上回ったことで、前年に引き続きマイナスの算定となった。
有形固定資産減価償却率は新規施設の建設により類似団体よりも低い水準にある。今後も公共施設総合管理計画等に基づき、施設の集約化、長寿命化、用途廃止を含めた適切な管理を引き続き行っていく必要がある。</t>
    <rPh sb="0" eb="4">
      <t>ショウライフタン</t>
    </rPh>
    <rPh sb="4" eb="6">
      <t>ヒリツ</t>
    </rPh>
    <rPh sb="8" eb="11">
      <t>チホウサイ</t>
    </rPh>
    <rPh sb="11" eb="13">
      <t>ザンダカ</t>
    </rPh>
    <rPh sb="14" eb="16">
      <t>ゲンショウ</t>
    </rPh>
    <rPh sb="16" eb="17">
      <t>オヨ</t>
    </rPh>
    <rPh sb="18" eb="20">
      <t>キキン</t>
    </rPh>
    <rPh sb="20" eb="22">
      <t>ツミタテ</t>
    </rPh>
    <rPh sb="23" eb="25">
      <t>ゾウカ</t>
    </rPh>
    <rPh sb="29" eb="33">
      <t>ショウライフタン</t>
    </rPh>
    <rPh sb="33" eb="34">
      <t>ガク</t>
    </rPh>
    <rPh sb="35" eb="42">
      <t>ジュウトウカノウザイゲントウ</t>
    </rPh>
    <rPh sb="43" eb="45">
      <t>ウワマワ</t>
    </rPh>
    <rPh sb="51" eb="53">
      <t>ゼンネン</t>
    </rPh>
    <rPh sb="54" eb="55">
      <t>ヒ</t>
    </rPh>
    <rPh sb="56" eb="57">
      <t>ツヅ</t>
    </rPh>
    <rPh sb="63" eb="65">
      <t>サンテイ</t>
    </rPh>
    <rPh sb="71" eb="77">
      <t>ユウケイコテイシサン</t>
    </rPh>
    <rPh sb="108" eb="110">
      <t>コンゴ</t>
    </rPh>
    <rPh sb="127" eb="129">
      <t>シセツ</t>
    </rPh>
    <rPh sb="130" eb="133">
      <t>シュウヤクカ</t>
    </rPh>
    <rPh sb="134" eb="138">
      <t>チョウジュミョウカ</t>
    </rPh>
    <rPh sb="144" eb="145">
      <t>フク</t>
    </rPh>
    <rPh sb="147" eb="149">
      <t>テキセツ</t>
    </rPh>
    <rPh sb="150" eb="152">
      <t>カンリ</t>
    </rPh>
    <rPh sb="153" eb="154">
      <t>ヒ</t>
    </rPh>
    <rPh sb="155" eb="156">
      <t>ツヅ</t>
    </rPh>
    <rPh sb="157" eb="158">
      <t>オコナ</t>
    </rPh>
    <rPh sb="162" eb="164">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</si>
  <si>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</si>
  <si>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</si>
  <si>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</si>
  <si>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</si>
  <si>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</si>
  <si>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</si>
  <si>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将来負担比率は、地方債残高の減少及び基金積立の増加により、将来負担額が充当可能財源等を上回ったことで、前年に引き続きマイナスの算定となった。
実質公債費比率は、地方債の元利償還金の増加や臨時財政対策債の減少により、前年と比較して数値がやや悪化した。
今後、防災関連施設や国民スポーツ大会に伴う施設整備により、借入額及び元利償還金の増加が見込まれるため、各比率の悪化が考えられる。
実質公債費比率、将来負担比率を考慮して事業の精査を行いながら、計画的な借入を行っていく必要がある。</t>
    <rPh sb="71" eb="76">
      <t>ジッシツコウサイヒ</t>
    </rPh>
    <rPh sb="76" eb="78">
      <t>ヒリツ</t>
    </rPh>
    <rPh sb="80" eb="83">
      <t>チホウサイ</t>
    </rPh>
    <rPh sb="84" eb="88">
      <t>ガンリショウカン</t>
    </rPh>
    <rPh sb="88" eb="89">
      <t>キン</t>
    </rPh>
    <rPh sb="90" eb="92">
      <t>ゾウカ</t>
    </rPh>
    <rPh sb="93" eb="95">
      <t>リンジ</t>
    </rPh>
    <rPh sb="95" eb="100">
      <t>ザイセイタイサクサイ</t>
    </rPh>
    <rPh sb="101" eb="103">
      <t>ゲンショウ</t>
    </rPh>
    <rPh sb="107" eb="109">
      <t>ゼンネン</t>
    </rPh>
    <rPh sb="110" eb="112">
      <t>ヒカク</t>
    </rPh>
    <rPh sb="114" eb="116">
      <t>スウチ</t>
    </rPh>
    <rPh sb="119" eb="121">
      <t>アッカ</t>
    </rPh>
    <rPh sb="125" eb="127">
      <t>コンゴ</t>
    </rPh>
    <rPh sb="128" eb="134">
      <t>ボウサイカンレンシセツ</t>
    </rPh>
    <rPh sb="135" eb="137">
      <t>コクミン</t>
    </rPh>
    <rPh sb="141" eb="143">
      <t>タイカイ</t>
    </rPh>
    <rPh sb="144" eb="145">
      <t>トモナ</t>
    </rPh>
    <rPh sb="146" eb="148">
      <t>シセツ</t>
    </rPh>
    <rPh sb="148" eb="150">
      <t>セイビ</t>
    </rPh>
    <rPh sb="154" eb="157">
      <t>カリイレガク</t>
    </rPh>
    <rPh sb="157" eb="158">
      <t>オヨ</t>
    </rPh>
    <rPh sb="159" eb="164">
      <t>ガンリショウカンキン</t>
    </rPh>
    <rPh sb="165" eb="167">
      <t>ゾウカ</t>
    </rPh>
    <rPh sb="168" eb="170">
      <t>ミコ</t>
    </rPh>
    <rPh sb="176" eb="179">
      <t>カクヒリツ</t>
    </rPh>
    <rPh sb="180" eb="182">
      <t>アッカ</t>
    </rPh>
    <rPh sb="183" eb="184">
      <t>カンガ</t>
    </rPh>
    <rPh sb="190" eb="195">
      <t>ジッシツコウサイヒ</t>
    </rPh>
    <rPh sb="195" eb="197">
      <t>ヒリツ</t>
    </rPh>
    <rPh sb="198" eb="200">
      <t>ショウライ</t>
    </rPh>
    <rPh sb="200" eb="202">
      <t>フタン</t>
    </rPh>
    <rPh sb="202" eb="204">
      <t>ヒリツ</t>
    </rPh>
    <rPh sb="205" eb="207">
      <t>コウリョ</t>
    </rPh>
    <rPh sb="209" eb="211">
      <t>ジギョウ</t>
    </rPh>
    <rPh sb="212" eb="214">
      <t>セイサ</t>
    </rPh>
    <rPh sb="215" eb="216">
      <t>オコナ</t>
    </rPh>
    <rPh sb="221" eb="224">
      <t>ケイカクテキ</t>
    </rPh>
    <rPh sb="225" eb="227">
      <t>カリイレ</t>
    </rPh>
    <rPh sb="228" eb="229">
      <t>オコナ</t>
    </rPh>
    <rPh sb="233" eb="235">
      <t>ヒツヨウ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</si>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</sst>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BD9499D-4879-4480-96E5-9FA7FAE4C0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9B3B-49B2-99ED-D716DA9FB9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97153</c:v>
                </c:pt>
                <c:pt idx="1">
                  <c:v>125988</c:v>
                </c:pt>
                <c:pt idx="2">
                  <c:v>157001</c:v>
                </c:pt>
                <c:pt idx="3">
                  <c:v>136952</c:v>
                </c:pt>
                <c:pt idx="4">
                  <c:v>96954</c:v>
                </c:pt>
              </c:numCache>
            </c:numRef>
          </c:val>
          <c:smooth val="0"/>
          <c:extLst>
            <c:ext xmlns:c16="http://schemas.microsoft.com/office/drawing/2014/chart" uri="{C3380CC4-5D6E-409C-BE32-E72D297353CC}">
              <c16:uniqueId val="{00000001-9B3B-49B2-99ED-D716DA9FB9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5.75</c:v>
                </c:pt>
                <c:pt idx="1">
                  <c:v>6.46</c:v>
                </c:pt>
                <c:pt idx="2">
                  <c:v>9.2799999999999994</c:v>
                </c:pt>
                <c:pt idx="3">
                  <c:v>7.71</c:v>
                </c:pt>
                <c:pt idx="4">
                  <c:v>3.1</c:v>
                </c:pt>
              </c:numCache>
            </c:numRef>
          </c:val>
          <c:extLst>
            <c:ext xmlns:c16="http://schemas.microsoft.com/office/drawing/2014/chart" uri="{C3380CC4-5D6E-409C-BE32-E72D297353CC}">
              <c16:uniqueId val="{00000000-D569-4318-B873-841A1314794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15.43</c:v>
                </c:pt>
                <c:pt idx="1">
                  <c:v>15.6</c:v>
                </c:pt>
                <c:pt idx="2">
                  <c:v>20.51</c:v>
                </c:pt>
                <c:pt idx="3">
                  <c:v>25.49</c:v>
                </c:pt>
                <c:pt idx="4">
                  <c:v>29.53</c:v>
                </c:pt>
              </c:numCache>
            </c:numRef>
          </c:val>
          <c:extLst>
            <c:ext xmlns:c16="http://schemas.microsoft.com/office/drawing/2014/chart" uri="{C3380CC4-5D6E-409C-BE32-E72D297353CC}">
              <c16:uniqueId val="{00000001-D569-4318-B873-841A1314794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-0.52</c:v>
                </c:pt>
                <c:pt idx="1">
                  <c:v>2.12</c:v>
                </c:pt>
                <c:pt idx="2">
                  <c:v>7.36</c:v>
                </c:pt>
                <c:pt idx="3">
                  <c:v>4.03</c:v>
                </c:pt>
                <c:pt idx="4">
                  <c:v>0.55000000000000004</c:v>
                </c:pt>
              </c:numCache>
            </c:numRef>
          </c:val>
          <c:smooth val="0"/>
          <c:extLst>
            <c:ext xmlns:c16="http://schemas.microsoft.com/office/drawing/2014/chart" uri="{C3380CC4-5D6E-409C-BE32-E72D297353CC}">
              <c16:uniqueId val="{00000002-D569-4318-B873-841A1314794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35-438E-AE75-89B7E5117BD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35-438E-AE75-89B7E5117BD8}"/>
            </c:ext>
          </c:extLst>
        </c:ser>
        <c:ser>
          <c:idx val="2"/>
          <c:order val="2"/>
          <c:tx>
            <c:strRef>
              <c:f>データシート!$A$29</c:f>
              <c:strCache>
                <c:ptCount val="1"/>
                <c:pt idx="0">
                  <c:v>西都児湯情報公開・個人情報保護審査会特別会計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F35-438E-AE75-89B7E5117BD8}"/>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0.2</c:v>
                </c:pt>
                <c:pt idx="4">
                  <c:v>#N/A</c:v>
                </c:pt>
                <c:pt idx="5">
                  <c:v>0</c:v>
                </c:pt>
                <c:pt idx="6">
                  <c:v>#N/A</c:v>
                </c:pt>
                <c:pt idx="7">
                  <c:v>0</c:v>
                </c:pt>
                <c:pt idx="8">
                  <c:v>#N/A</c:v>
                </c:pt>
                <c:pt idx="9">
                  <c:v>0</c:v>
                </c:pt>
              </c:numCache>
            </c:numRef>
          </c:val>
          <c:extLst>
            <c:ext xmlns:c16="http://schemas.microsoft.com/office/drawing/2014/chart" uri="{C3380CC4-5D6E-409C-BE32-E72D297353CC}">
              <c16:uniqueId val="{00000003-5F35-438E-AE75-89B7E5117BD8}"/>
            </c:ext>
          </c:extLst>
        </c:ser>
        <c:ser>
          <c:idx val="4"/>
          <c:order val="4"/>
          <c:tx>
            <c:strRef>
              <c:f>データシート!$A$31</c:f>
              <c:strCache>
                <c:ptCount val="1"/>
                <c:pt idx="0">
                  <c:v>新富町介護保険特別会計（介護サービス事業勘定）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0.11</c:v>
                </c:pt>
                <c:pt idx="6">
                  <c:v>#N/A</c:v>
                </c:pt>
                <c:pt idx="7">
                  <c:v>7.0000000000000007E-2</c:v>
                </c:pt>
                <c:pt idx="8">
                  <c:v>#N/A</c:v>
                </c:pt>
                <c:pt idx="9">
                  <c:v>0.01</c:v>
                </c:pt>
              </c:numCache>
            </c:numRef>
          </c:val>
          <c:extLst>
            <c:ext xmlns:c16="http://schemas.microsoft.com/office/drawing/2014/chart" uri="{C3380CC4-5D6E-409C-BE32-E72D297353CC}">
              <c16:uniqueId val="{00000004-5F35-438E-AE75-89B7E5117BD8}"/>
            </c:ext>
          </c:extLst>
        </c:ser>
        <c:ser>
          <c:idx val="5"/>
          <c:order val="5"/>
          <c:tx>
            <c:strRef>
              <c:f>データシート!$A$32</c:f>
              <c:strCache>
                <c:ptCount val="1"/>
                <c:pt idx="0">
                  <c:v>新富町後期高齢者医療特別会計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0.03</c:v>
                </c:pt>
                <c:pt idx="4">
                  <c:v>#N/A</c:v>
                </c:pt>
                <c:pt idx="5">
                  <c:v>0.03</c:v>
                </c:pt>
                <c:pt idx="6">
                  <c:v>#N/A</c:v>
                </c:pt>
                <c:pt idx="7">
                  <c:v>0.03</c:v>
                </c:pt>
                <c:pt idx="8">
                  <c:v>#N/A</c:v>
                </c:pt>
                <c:pt idx="9">
                  <c:v>0.02</c:v>
                </c:pt>
              </c:numCache>
            </c:numRef>
          </c:val>
          <c:extLst>
            <c:ext xmlns:c16="http://schemas.microsoft.com/office/drawing/2014/chart" uri="{C3380CC4-5D6E-409C-BE32-E72D297353CC}">
              <c16:uniqueId val="{00000005-5F35-438E-AE75-89B7E5117BD8}"/>
            </c:ext>
          </c:extLst>
        </c:ser>
        <c:ser>
          <c:idx val="6"/>
          <c:order val="6"/>
          <c:tx>
            <c:strRef>
              <c:f>データシート!$A$33</c:f>
              <c:strCache>
                <c:ptCount val="1"/>
                <c:pt idx="0">
                  <c:v>新富町国民健康保険特別会計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1.27</c:v>
                </c:pt>
                <c:pt idx="4">
                  <c:v>#N/A</c:v>
                </c:pt>
                <c:pt idx="5">
                  <c:v>1.36</c:v>
                </c:pt>
                <c:pt idx="6">
                  <c:v>#N/A</c:v>
                </c:pt>
                <c:pt idx="7">
                  <c:v>1.19</c:v>
                </c:pt>
                <c:pt idx="8">
                  <c:v>#N/A</c:v>
                </c:pt>
                <c:pt idx="9">
                  <c:v>0.55000000000000004</c:v>
                </c:pt>
              </c:numCache>
            </c:numRef>
          </c:val>
          <c:extLst>
            <c:ext xmlns:c16="http://schemas.microsoft.com/office/drawing/2014/chart" uri="{C3380CC4-5D6E-409C-BE32-E72D297353CC}">
              <c16:uniqueId val="{00000006-5F35-438E-AE75-89B7E5117BD8}"/>
            </c:ext>
          </c:extLst>
        </c:ser>
        <c:ser>
          <c:idx val="7"/>
          <c:order val="7"/>
          <c:tx>
            <c:strRef>
              <c:f>データシート!$A$34</c:f>
              <c:strCache>
                <c:ptCount val="1"/>
                <c:pt idx="0">
                  <c:v>新富町介護保険特別会計（保険事業勘定）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1.61</c:v>
                </c:pt>
                <c:pt idx="2">
                  <c:v>#N/A</c:v>
                </c:pt>
                <c:pt idx="3">
                  <c:v>1.42</c:v>
                </c:pt>
                <c:pt idx="4">
                  <c:v>#N/A</c:v>
                </c:pt>
                <c:pt idx="5">
                  <c:v>0.31</c:v>
                </c:pt>
                <c:pt idx="6">
                  <c:v>#N/A</c:v>
                </c:pt>
                <c:pt idx="7">
                  <c:v>2.0499999999999998</c:v>
                </c:pt>
                <c:pt idx="8">
                  <c:v>#N/A</c:v>
                </c:pt>
                <c:pt idx="9">
                  <c:v>1.73</c:v>
                </c:pt>
              </c:numCache>
            </c:numRef>
          </c:val>
          <c:extLst>
            <c:ext xmlns:c16="http://schemas.microsoft.com/office/drawing/2014/chart" uri="{C3380CC4-5D6E-409C-BE32-E72D297353CC}">
              <c16:uniqueId val="{00000007-5F35-438E-AE75-89B7E5117BD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5.72</c:v>
                </c:pt>
                <c:pt idx="2">
                  <c:v>#N/A</c:v>
                </c:pt>
                <c:pt idx="3">
                  <c:v>6.25</c:v>
                </c:pt>
                <c:pt idx="4">
                  <c:v>#N/A</c:v>
                </c:pt>
                <c:pt idx="5">
                  <c:v>9.27</c:v>
                </c:pt>
                <c:pt idx="6">
                  <c:v>#N/A</c:v>
                </c:pt>
                <c:pt idx="7">
                  <c:v>3.45</c:v>
                </c:pt>
                <c:pt idx="8">
                  <c:v>#N/A</c:v>
                </c:pt>
                <c:pt idx="9">
                  <c:v>3.09</c:v>
                </c:pt>
              </c:numCache>
            </c:numRef>
          </c:val>
          <c:extLst>
            <c:ext xmlns:c16="http://schemas.microsoft.com/office/drawing/2014/chart" uri="{C3380CC4-5D6E-409C-BE32-E72D297353CC}">
              <c16:uniqueId val="{00000008-5F35-438E-AE75-89B7E5117BD8}"/>
            </c:ext>
          </c:extLst>
        </c:ser>
        <c:ser>
          <c:idx val="9"/>
          <c:order val="9"/>
          <c:tx>
            <c:strRef>
              <c:f>データシート!$A$36</c:f>
              <c:strCache>
                <c:ptCount val="1"/>
                <c:pt idx="0">
                  <c:v>新富町水道事業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17.28</c:v>
                </c:pt>
                <c:pt idx="2">
                  <c:v>#N/A</c:v>
                </c:pt>
                <c:pt idx="3">
                  <c:v>15.71</c:v>
                </c:pt>
                <c:pt idx="4">
                  <c:v>#N/A</c:v>
                </c:pt>
                <c:pt idx="5">
                  <c:v>16.309999999999999</c:v>
                </c:pt>
                <c:pt idx="6">
                  <c:v>#N/A</c:v>
                </c:pt>
                <c:pt idx="7">
                  <c:v>17.13</c:v>
                </c:pt>
                <c:pt idx="8">
                  <c:v>#N/A</c:v>
                </c:pt>
                <c:pt idx="9">
                  <c:v>15.95</c:v>
                </c:pt>
              </c:numCache>
            </c:numRef>
          </c:val>
          <c:extLst>
            <c:ext xmlns:c16="http://schemas.microsoft.com/office/drawing/2014/chart" uri="{C3380CC4-5D6E-409C-BE32-E72D297353CC}">
              <c16:uniqueId val="{00000009-5F35-438E-AE75-89B7E5117BD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361</c:v>
                </c:pt>
                <c:pt idx="5">
                  <c:v>366</c:v>
                </c:pt>
                <c:pt idx="8">
                  <c:v>352</c:v>
                </c:pt>
                <c:pt idx="11">
                  <c:v>346</c:v>
                </c:pt>
                <c:pt idx="14">
                  <c:v>349</c:v>
                </c:pt>
              </c:numCache>
            </c:numRef>
          </c:val>
          <c:extLst>
            <c:ext xmlns:c16="http://schemas.microsoft.com/office/drawing/2014/chart" uri="{C3380CC4-5D6E-409C-BE32-E72D297353CC}">
              <c16:uniqueId val="{00000000-FC71-42BF-B2DF-6B02DC1E33E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71-42BF-B2DF-6B02DC1E33E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C71-42BF-B2DF-6B02DC1E33E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c:v>
                </c:pt>
                <c:pt idx="3">
                  <c:v>48</c:v>
                </c:pt>
                <c:pt idx="6">
                  <c:v>51</c:v>
                </c:pt>
                <c:pt idx="9">
                  <c:v>57</c:v>
                </c:pt>
                <c:pt idx="12">
                  <c:v>46</c:v>
                </c:pt>
              </c:numCache>
            </c:numRef>
          </c:val>
          <c:extLst>
            <c:ext xmlns:c16="http://schemas.microsoft.com/office/drawing/2014/chart" uri="{C3380CC4-5D6E-409C-BE32-E72D297353CC}">
              <c16:uniqueId val="{00000003-FC71-42BF-B2DF-6B02DC1E33E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c:v>
                </c:pt>
                <c:pt idx="3">
                  <c:v>15</c:v>
                </c:pt>
                <c:pt idx="6">
                  <c:v>6</c:v>
                </c:pt>
                <c:pt idx="9">
                  <c:v>2</c:v>
                </c:pt>
                <c:pt idx="12">
                  <c:v>12</c:v>
                </c:pt>
              </c:numCache>
            </c:numRef>
          </c:val>
          <c:extLst>
            <c:ext xmlns:c16="http://schemas.microsoft.com/office/drawing/2014/chart" uri="{C3380CC4-5D6E-409C-BE32-E72D297353CC}">
              <c16:uniqueId val="{00000004-FC71-42BF-B2DF-6B02DC1E33E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71-42BF-B2DF-6B02DC1E33E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71-42BF-B2DF-6B02DC1E33E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580</c:v>
                </c:pt>
                <c:pt idx="3">
                  <c:v>608</c:v>
                </c:pt>
                <c:pt idx="6">
                  <c:v>615</c:v>
                </c:pt>
                <c:pt idx="9">
                  <c:v>602</c:v>
                </c:pt>
                <c:pt idx="12">
                  <c:v>650</c:v>
                </c:pt>
              </c:numCache>
            </c:numRef>
          </c:val>
          <c:extLst>
            <c:ext xmlns:c16="http://schemas.microsoft.com/office/drawing/2014/chart" uri="{C3380CC4-5D6E-409C-BE32-E72D297353CC}">
              <c16:uniqueId val="{00000007-FC71-42BF-B2DF-6B02DC1E33E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271</c:v>
                </c:pt>
                <c:pt idx="2">
                  <c:v>#N/A</c:v>
                </c:pt>
                <c:pt idx="3">
                  <c:v>#N/A</c:v>
                </c:pt>
                <c:pt idx="4">
                  <c:v>305</c:v>
                </c:pt>
                <c:pt idx="5">
                  <c:v>#N/A</c:v>
                </c:pt>
                <c:pt idx="6">
                  <c:v>#N/A</c:v>
                </c:pt>
                <c:pt idx="7">
                  <c:v>320</c:v>
                </c:pt>
                <c:pt idx="8">
                  <c:v>#N/A</c:v>
                </c:pt>
                <c:pt idx="9">
                  <c:v>#N/A</c:v>
                </c:pt>
                <c:pt idx="10">
                  <c:v>315</c:v>
                </c:pt>
                <c:pt idx="11">
                  <c:v>#N/A</c:v>
                </c:pt>
                <c:pt idx="12">
                  <c:v>#N/A</c:v>
                </c:pt>
                <c:pt idx="13">
                  <c:v>359</c:v>
                </c:pt>
                <c:pt idx="14">
                  <c:v>#N/A</c:v>
                </c:pt>
              </c:numCache>
            </c:numRef>
          </c:val>
          <c:smooth val="0"/>
          <c:extLst>
            <c:ext xmlns:c16="http://schemas.microsoft.com/office/drawing/2014/chart" uri="{C3380CC4-5D6E-409C-BE32-E72D297353CC}">
              <c16:uniqueId val="{00000008-FC71-42BF-B2DF-6B02DC1E33E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3889</c:v>
                </c:pt>
                <c:pt idx="5">
                  <c:v>3758</c:v>
                </c:pt>
                <c:pt idx="8">
                  <c:v>3534</c:v>
                </c:pt>
                <c:pt idx="11">
                  <c:v>3319</c:v>
                </c:pt>
                <c:pt idx="14">
                  <c:v>3089</c:v>
                </c:pt>
              </c:numCache>
            </c:numRef>
          </c:val>
          <c:extLst>
            <c:ext xmlns:c16="http://schemas.microsoft.com/office/drawing/2014/chart" uri="{C3380CC4-5D6E-409C-BE32-E72D297353CC}">
              <c16:uniqueId val="{00000000-48D9-48F9-B2C4-F2F6695185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228</c:v>
                </c:pt>
                <c:pt idx="5">
                  <c:v>250</c:v>
                </c:pt>
                <c:pt idx="8">
                  <c:v>228</c:v>
                </c:pt>
                <c:pt idx="11">
                  <c:v>201</c:v>
                </c:pt>
                <c:pt idx="14">
                  <c:v>173</c:v>
                </c:pt>
              </c:numCache>
            </c:numRef>
          </c:val>
          <c:extLst>
            <c:ext xmlns:c16="http://schemas.microsoft.com/office/drawing/2014/chart" uri="{C3380CC4-5D6E-409C-BE32-E72D297353CC}">
              <c16:uniqueId val="{00000001-48D9-48F9-B2C4-F2F6695185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3054</c:v>
                </c:pt>
                <c:pt idx="5">
                  <c:v>3811</c:v>
                </c:pt>
                <c:pt idx="8">
                  <c:v>3746</c:v>
                </c:pt>
                <c:pt idx="11">
                  <c:v>4127</c:v>
                </c:pt>
                <c:pt idx="14">
                  <c:v>4604</c:v>
                </c:pt>
              </c:numCache>
            </c:numRef>
          </c:val>
          <c:extLst>
            <c:ext xmlns:c16="http://schemas.microsoft.com/office/drawing/2014/chart" uri="{C3380CC4-5D6E-409C-BE32-E72D297353CC}">
              <c16:uniqueId val="{00000002-48D9-48F9-B2C4-F2F6695185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D9-48F9-B2C4-F2F6695185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D9-48F9-B2C4-F2F6695185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D9-48F9-B2C4-F2F6695185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1233</c:v>
                </c:pt>
                <c:pt idx="3">
                  <c:v>1249</c:v>
                </c:pt>
                <c:pt idx="6">
                  <c:v>1328</c:v>
                </c:pt>
                <c:pt idx="9">
                  <c:v>1343</c:v>
                </c:pt>
                <c:pt idx="12">
                  <c:v>1345</c:v>
                </c:pt>
              </c:numCache>
            </c:numRef>
          </c:val>
          <c:extLst>
            <c:ext xmlns:c16="http://schemas.microsoft.com/office/drawing/2014/chart" uri="{C3380CC4-5D6E-409C-BE32-E72D297353CC}">
              <c16:uniqueId val="{00000006-48D9-48F9-B2C4-F2F6695185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318</c:v>
                </c:pt>
                <c:pt idx="3">
                  <c:v>275</c:v>
                </c:pt>
                <c:pt idx="6">
                  <c:v>216</c:v>
                </c:pt>
                <c:pt idx="9">
                  <c:v>220</c:v>
                </c:pt>
                <c:pt idx="12">
                  <c:v>223</c:v>
                </c:pt>
              </c:numCache>
            </c:numRef>
          </c:val>
          <c:extLst>
            <c:ext xmlns:c16="http://schemas.microsoft.com/office/drawing/2014/chart" uri="{C3380CC4-5D6E-409C-BE32-E72D297353CC}">
              <c16:uniqueId val="{00000007-48D9-48F9-B2C4-F2F6695185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c:v>
                </c:pt>
                <c:pt idx="3">
                  <c:v>54</c:v>
                </c:pt>
                <c:pt idx="6">
                  <c:v>65</c:v>
                </c:pt>
                <c:pt idx="9">
                  <c:v>61</c:v>
                </c:pt>
                <c:pt idx="12">
                  <c:v>52</c:v>
                </c:pt>
              </c:numCache>
            </c:numRef>
          </c:val>
          <c:extLst>
            <c:ext xmlns:c16="http://schemas.microsoft.com/office/drawing/2014/chart" uri="{C3380CC4-5D6E-409C-BE32-E72D297353CC}">
              <c16:uniqueId val="{00000008-48D9-48F9-B2C4-F2F6695185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8D9-48F9-B2C4-F2F6695185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5866</c:v>
                </c:pt>
                <c:pt idx="3">
                  <c:v>5964</c:v>
                </c:pt>
                <c:pt idx="6">
                  <c:v>5591</c:v>
                </c:pt>
                <c:pt idx="9">
                  <c:v>5435</c:v>
                </c:pt>
                <c:pt idx="12">
                  <c:v>5110</c:v>
                </c:pt>
              </c:numCache>
            </c:numRef>
          </c:val>
          <c:extLst>
            <c:ext xmlns:c16="http://schemas.microsoft.com/office/drawing/2014/chart" uri="{C3380CC4-5D6E-409C-BE32-E72D297353CC}">
              <c16:uniqueId val="{0000000A-48D9-48F9-B2C4-F2F6695185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8D9-48F9-B2C4-F2F6695185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876</c:v>
                </c:pt>
                <c:pt idx="1">
                  <c:v>1112</c:v>
                </c:pt>
                <c:pt idx="2">
                  <c:v>1334</c:v>
                </c:pt>
              </c:numCache>
            </c:numRef>
          </c:val>
          <c:extLst>
            <c:ext xmlns:c16="http://schemas.microsoft.com/office/drawing/2014/chart" uri="{C3380CC4-5D6E-409C-BE32-E72D297353CC}">
              <c16:uniqueId val="{00000000-0A45-490F-80EB-4116ACE9764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140</c:v>
                </c:pt>
                <c:pt idx="1">
                  <c:v>159</c:v>
                </c:pt>
                <c:pt idx="2">
                  <c:v>173</c:v>
                </c:pt>
              </c:numCache>
            </c:numRef>
          </c:val>
          <c:extLst>
            <c:ext xmlns:c16="http://schemas.microsoft.com/office/drawing/2014/chart" uri="{C3380CC4-5D6E-409C-BE32-E72D297353CC}">
              <c16:uniqueId val="{00000001-0A45-490F-80EB-4116ACE9764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2734</c:v>
                </c:pt>
                <c:pt idx="1">
                  <c:v>2774</c:v>
                </c:pt>
                <c:pt idx="2">
                  <c:v>3003</c:v>
                </c:pt>
              </c:numCache>
            </c:numRef>
          </c:val>
          <c:extLst>
            <c:ext xmlns:c16="http://schemas.microsoft.com/office/drawing/2014/chart" uri="{C3380CC4-5D6E-409C-BE32-E72D297353CC}">
              <c16:uniqueId val="{00000002-0A45-490F-80EB-4116ACE9764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{1C5A48A0-A14B-4B59-AD59-912CDE4ABDF1}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E77-41A5-82BF-29BE563F0B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{C4A82486-EE7D-4393-9AD9-C81B33C8FB57}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77-41A5-82BF-29BE563F0B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{617DA42F-C1A5-4D51-8688-D467E1A1BC6F}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77-41A5-82BF-29BE563F0B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{C07F612F-8F6A-4894-A788-38659BBEBE22}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77-41A5-82BF-29BE563F0B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{DABFD49B-E3B8-461E-9FA1-49CF5EE5E485}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77-41A5-82BF-29BE563F0B4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{34C47AFF-18F9-4A4D-A414-458992022CA7}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E77-41A5-82BF-29BE563F0B4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{497DDA03-9C60-4342-BF8D-69465CE5C443}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E77-41A5-82BF-29BE563F0B4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{97152434-A511-483F-AFC6-A64039AC35AF}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E77-41A5-82BF-29BE563F0B4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{EFC90454-D8D7-480D-B3CC-F2FB88A7117F}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E77-41A5-82BF-29BE563F0B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52.3</c:v>
                </c:pt>
                <c:pt idx="8">
                  <c:v>53.2</c:v>
                </c:pt>
                <c:pt idx="16">
                  <c:v>52.7</c:v>
                </c:pt>
                <c:pt idx="24">
                  <c:v>53</c:v>
                </c:pt>
                <c:pt idx="32">
                  <c:v>47.3</c:v>
                </c:pt>
              </c:numCache>
            </c:numRef>
          </c:xVal>
          <c:yVal>
            <c:numRef>
              <c:f>公会計指標分析・財政指標組合せ分析表!$BP$51:$DC$51</c:f>
              <c:numCache>
                <c:formatCode>#,##0.0;"▲ "#,##0.0</c:formatCode>
                <c:ptCount val="40"/>
                <c:pt idx="0">
                  <c:v>6.9</c:v>
                </c:pt>
              </c:numCache>
            </c:numRef>
          </c:yVal>
          <c:smooth val="0"/>
          <c:extLst>
            <c:ext xmlns:c16="http://schemas.microsoft.com/office/drawing/2014/chart" uri="{C3380CC4-5D6E-409C-BE32-E72D297353CC}">
              <c16:uniqueId val="{00000009-EE77-41A5-82BF-29BE563F0B4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{B84D54DB-6E5A-437A-955D-A84B6FEAC2D9}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E77-41A5-82BF-29BE563F0B4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{300C1E1E-F8B1-46DC-8B1D-C1D8910ADA02}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77-41A5-82BF-29BE563F0B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{F693CDD7-65DE-4303-8495-6A9B86E9800A}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77-41A5-82BF-29BE563F0B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{9D1BF7C8-7BE7-4EEF-AB9C-DF90DEE1467A}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77-41A5-82BF-29BE563F0B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{6A76180E-E57F-4523-864D-6DD5EA7833FE}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77-41A5-82BF-29BE563F0B4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{ADEFAFE6-95BD-42EB-935E-2228D9EB5A6B}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E77-41A5-82BF-29BE563F0B4B}"/>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{10D69ECD-049C-443C-96C1-C00A9CEF4326}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E77-41A5-82BF-29BE563F0B4B}"/>
                </c:ext>
              </c:extLst>
            </c:dLbl>
            <c:dLbl>
              <c:idx val="24"/>
              <c:layout>
                <c:manualLayout>
                  <c:x val="0"/>
                  <c:y val="1.96247270495131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{0D704942-663C-4956-9E1A-66C5AD41A0DB}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E77-41A5-82BF-29BE563F0B4B}"/>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{C26D092E-30BA-48ED-A616-E3C008FE6DF1}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E77-41A5-82BF-29BE563F0B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E77-41A5-82BF-29BE563F0B4B}"/>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{A1679EF7-A10E-4950-BDAF-8D381C9E78EC}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A22-42C7-910B-391D265D53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{A5E03ACD-A586-4BCA-BD72-6CE090BFEE58}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22-42C7-910B-391D265D53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{74CCFF4E-14D2-4C1D-8C70-927E3F7A72EF}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22-42C7-910B-391D265D53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{15F88D39-202B-434C-B797-AB8F45F34B36}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22-42C7-910B-391D265D53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{7E465206-69ED-44A4-981F-87AEDB755C22}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22-42C7-910B-391D265D534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{D29610B9-833D-4B14-96F5-910A27581103}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A22-42C7-910B-391D265D534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{D4AA20AD-A264-47B7-93B8-47568D55B626}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A22-42C7-910B-391D265D534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{DD6B9F51-64AF-4B3B-88CE-F6CB7ED17FE4}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A22-42C7-910B-391D265D534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{8DB50FAC-89F6-43B4-AC6D-7977453BDE22}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A22-42C7-910B-391D265D53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7.7</c:v>
                </c:pt>
                <c:pt idx="16">
                  <c:v>7.6</c:v>
                </c:pt>
                <c:pt idx="24">
                  <c:v>7.8</c:v>
                </c:pt>
                <c:pt idx="32">
                  <c:v>8.1</c:v>
                </c:pt>
              </c:numCache>
            </c:numRef>
          </c:xVal>
          <c:yVal>
            <c:numRef>
              <c:f>公会計指標分析・財政指標組合せ分析表!$BP$73:$DC$73</c:f>
              <c:numCache>
                <c:formatCode>#,##0.0;"▲ "#,##0.0</c:formatCode>
                <c:ptCount val="40"/>
                <c:pt idx="0">
                  <c:v>6.9</c:v>
                </c:pt>
              </c:numCache>
            </c:numRef>
          </c:yVal>
          <c:smooth val="0"/>
          <c:extLst>
            <c:ext xmlns:c16="http://schemas.microsoft.com/office/drawing/2014/chart" uri="{C3380CC4-5D6E-409C-BE32-E72D297353CC}">
              <c16:uniqueId val="{00000009-CA22-42C7-910B-391D265D53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{F97B995A-8557-4544-990B-4ED3E000D69C}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A22-42C7-910B-391D265D53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{00874B8A-DF06-4BC3-8425-DD406977C155}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22-42C7-910B-391D265D53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{1B9BCA1D-9F28-44EA-A125-A17878A105D7}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22-42C7-910B-391D265D53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{F6CF353D-9EFE-4773-90A6-8C7A7E1449DD}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22-42C7-910B-391D265D53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{01D96465-3E99-438E-846E-B8D79FC06793}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22-42C7-910B-391D265D534F}"/>
                </c:ext>
              </c:extLst>
            </c:dLbl>
            <c:dLbl>
              <c:idx val="8"/>
              <c:layout>
                <c:manualLayout>
                  <c:x val="0"/>
                  <c:y val="-1.8920725772258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{A42BC358-55FE-4E86-B80A-3BB38FCC240A}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A22-42C7-910B-391D265D534F}"/>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{66178B3E-DDB3-4748-93D3-1CC62E8CF776}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A22-42C7-910B-391D265D534F}"/>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{5EE32086-F339-4059-9171-A4446CE1EB2E}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A22-42C7-910B-391D265D534F}"/>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{509AD58B-CE70-46D2-969C-3A4320DD46BE}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A22-42C7-910B-391D265D53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A22-42C7-910B-391D265D534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財政力指数は県の平均を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ポイント上回ることとなったが、町内には大型事業所が少なく、依然として財政基盤が弱い背景もあり、類似団体平均と比較すると</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今後も、歳出の徹底的な見直しを進めるとともに、収納率の維持向上や企業誘致を積極的に推進し、安定的な税収基盤の確保に努めていく。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65088</xdr:rowOff>
    </xdr:from>
    <xdr:to>
      <xdr:col>23</xdr:col>
      <xdr:colOff>133350</xdr:colOff>
      <xdr:row>43</xdr:row>
      <xdr:rowOff>65088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374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65088</xdr:rowOff>
    </xdr:from>
    <xdr:to>
      <xdr:col>19</xdr:col>
      <xdr:colOff>133350</xdr:colOff>
      <xdr:row>43</xdr:row>
      <xdr:rowOff>65088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374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65088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2738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44979</xdr:rowOff>
    </xdr:from>
    <xdr:to>
      <xdr:col>11</xdr:col>
      <xdr:colOff>31750</xdr:colOff>
      <xdr:row>43</xdr:row>
      <xdr:rowOff>55033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173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14288</xdr:rowOff>
    </xdr:from>
    <xdr:to>
      <xdr:col>23</xdr:col>
      <xdr:colOff>184150</xdr:colOff>
      <xdr:row>43</xdr:row>
      <xdr:rowOff>115888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157815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5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14288</xdr:rowOff>
    </xdr:from>
    <xdr:to>
      <xdr:col>19</xdr:col>
      <xdr:colOff>184150</xdr:colOff>
      <xdr:row>43</xdr:row>
      <xdr:rowOff>115888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100665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7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14288</xdr:rowOff>
    </xdr:from>
    <xdr:to>
      <xdr:col>15</xdr:col>
      <xdr:colOff>133350</xdr:colOff>
      <xdr:row>43</xdr:row>
      <xdr:rowOff>115888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100665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7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80556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全国平均及び県平均より低い状況であるが、前年度と比較し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これは、物価高騰等による物件費の増加や元利償還の開始による公債費の増加で歳出の増加が主な要因である。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今後、社会保障関係経費の増加が懸念され、財政の硬直化が進むと考えられるため、経常経費の見直しや特定財源の確保に努める。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67521</xdr:rowOff>
    </xdr:from>
    <xdr:to>
      <xdr:col>23</xdr:col>
      <xdr:colOff>133350</xdr:colOff>
      <xdr:row>64</xdr:row>
      <xdr:rowOff>99695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40321"/>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64</xdr:row>
      <xdr:rowOff>67521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1520"/>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64</xdr:row>
      <xdr:rowOff>39370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8915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66</xdr:row>
      <xdr:rowOff>58420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1217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48895</xdr:rowOff>
    </xdr:from>
    <xdr:to>
      <xdr:col>23</xdr:col>
      <xdr:colOff>184150</xdr:colOff>
      <xdr:row>64</xdr:row>
      <xdr:rowOff>150495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65422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16721</xdr:rowOff>
    </xdr:from>
    <xdr:to>
      <xdr:col>19</xdr:col>
      <xdr:colOff>184150</xdr:colOff>
      <xdr:row>64</xdr:row>
      <xdr:rowOff>118321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128498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58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151147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[184,484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42,676</a:t>
          </a:r>
          <a:r>
            <a:rPr kumimoji="1" lang="ja-JP" altLang="en-US" sz="1300">
              <a:latin typeface="ＭＳ Ｐゴシック" panose="020B0600070205080204" pitchFamily="50" charset="-128"/>
              <a:ea typeface="ＭＳ Ｐゴシック" panose="020B0600070205080204" pitchFamily="50" charset="-128"/>
            </a:rPr>
            <a:t>円低い水準であるが、前年度と比較して</a:t>
          </a:r>
          <a:r>
            <a:rPr kumimoji="1" lang="en-US" altLang="ja-JP" sz="1300">
              <a:latin typeface="ＭＳ Ｐゴシック" panose="020B0600070205080204" pitchFamily="50" charset="-128"/>
              <a:ea typeface="ＭＳ Ｐゴシック" panose="020B0600070205080204" pitchFamily="50" charset="-128"/>
            </a:rPr>
            <a:t>4,242</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では、人事院勧告による給与月額や各種手当等の増加、会計年度職員への勤勉手当の支給が開始されたことで増加となったが、物件費においては、ふるさと納税に伴う手数料を補助金として組み替えたことによる反動減で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業務の外部委託・民間活力、デジタル化による業務効率化、施設更新の最適化等を行い、コスト縮減を図っていく。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62871</xdr:rowOff>
    </xdr:from>
    <xdr:to>
      <xdr:col>23</xdr:col>
      <xdr:colOff>133350</xdr:colOff>
      <xdr:row>81</xdr:row>
      <xdr:rowOff>67745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50321"/>
          <a:ext cx="838200" cy="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52522</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39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62871</xdr:rowOff>
    </xdr:from>
    <xdr:to>
      <xdr:col>19</xdr:col>
      <xdr:colOff>133350</xdr:colOff>
      <xdr:row>81</xdr:row>
      <xdr:rowOff>64162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50321"/>
          <a:ext cx="889000" cy="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64050</xdr:rowOff>
    </xdr:from>
    <xdr:to>
      <xdr:col>15</xdr:col>
      <xdr:colOff>82550</xdr:colOff>
      <xdr:row>81</xdr:row>
      <xdr:rowOff>64162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51500"/>
          <a:ext cx="88900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31136</xdr:rowOff>
    </xdr:from>
    <xdr:to>
      <xdr:col>11</xdr:col>
      <xdr:colOff>31750</xdr:colOff>
      <xdr:row>81</xdr:row>
      <xdr:rowOff>64050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18586"/>
          <a:ext cx="889000" cy="3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16945</xdr:rowOff>
    </xdr:from>
    <xdr:to>
      <xdr:col>23</xdr:col>
      <xdr:colOff>184150</xdr:colOff>
      <xdr:row>81</xdr:row>
      <xdr:rowOff>118545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0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109672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12071</xdr:rowOff>
    </xdr:from>
    <xdr:to>
      <xdr:col>19</xdr:col>
      <xdr:colOff>184150</xdr:colOff>
      <xdr:row>81</xdr:row>
      <xdr:rowOff>113671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123848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8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13362</xdr:rowOff>
    </xdr:from>
    <xdr:to>
      <xdr:col>15</xdr:col>
      <xdr:colOff>133350</xdr:colOff>
      <xdr:row>81</xdr:row>
      <xdr:rowOff>114962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125139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6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13250</xdr:rowOff>
    </xdr:from>
    <xdr:to>
      <xdr:col>11</xdr:col>
      <xdr:colOff>82550</xdr:colOff>
      <xdr:row>81</xdr:row>
      <xdr:rowOff>114850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125027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151786</xdr:rowOff>
    </xdr:from>
    <xdr:to>
      <xdr:col>7</xdr:col>
      <xdr:colOff>31750</xdr:colOff>
      <xdr:row>81</xdr:row>
      <xdr:rowOff>81936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6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92113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3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ラスパイレス指数は、全国町村平均及び類似団体平均と比較しておおむね同水準である。</a:t>
          </a:r>
        </a:p>
        <a:p>
          <a:r>
            <a:rPr kumimoji="1" lang="ja-JP" altLang="en-US" sz="1300">
              <a:latin typeface="ＭＳ Ｐゴシック" panose="020B0600070205080204" pitchFamily="50" charset="-128"/>
              <a:ea typeface="ＭＳ Ｐゴシック" panose="020B0600070205080204" pitchFamily="50" charset="-128"/>
            </a:rPr>
            <a:t>　今後も、人事院勧告を尊重しながら適切な給与制度の構築に努める。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157238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536057"/>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145748</xdr:rowOff>
    </xdr:from>
    <xdr:to>
      <xdr:col>77</xdr:col>
      <xdr:colOff>44450</xdr:colOff>
      <xdr:row>84</xdr:row>
      <xdr:rowOff>157238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475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145748</xdr:rowOff>
    </xdr:from>
    <xdr:to>
      <xdr:col>72</xdr:col>
      <xdr:colOff>203200</xdr:colOff>
      <xdr:row>84</xdr:row>
      <xdr:rowOff>145748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475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145748</xdr:rowOff>
    </xdr:from>
    <xdr:to>
      <xdr:col>68</xdr:col>
      <xdr:colOff>152400</xdr:colOff>
      <xdr:row>85</xdr:row>
      <xdr:rowOff>8768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47548"/>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55534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5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106438</xdr:rowOff>
    </xdr:from>
    <xdr:to>
      <xdr:col>77</xdr:col>
      <xdr:colOff>95250</xdr:colOff>
      <xdr:row>85</xdr:row>
      <xdr:rowOff>36588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21365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594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94948</xdr:rowOff>
    </xdr:from>
    <xdr:to>
      <xdr:col>73</xdr:col>
      <xdr:colOff>44450</xdr:colOff>
      <xdr:row>85</xdr:row>
      <xdr:rowOff>25098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9875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94948</xdr:rowOff>
    </xdr:from>
    <xdr:to>
      <xdr:col>68</xdr:col>
      <xdr:colOff>203200</xdr:colOff>
      <xdr:row>85</xdr:row>
      <xdr:rowOff>25098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9875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44345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全国平均及び県平均よりやや高い水準となっている。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今後については、人材育成の取組の充実や、事務の効率化に向けたデジタル化の推進等を進めるとともに、適正な定員管理に努めていく。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109855</xdr:rowOff>
    </xdr:from>
    <xdr:to>
      <xdr:col>81</xdr:col>
      <xdr:colOff>44450</xdr:colOff>
      <xdr:row>60</xdr:row>
      <xdr:rowOff>127282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96855"/>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81704</xdr:rowOff>
    </xdr:from>
    <xdr:to>
      <xdr:col>77</xdr:col>
      <xdr:colOff>44450</xdr:colOff>
      <xdr:row>60</xdr:row>
      <xdr:rowOff>109855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68704"/>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46849</xdr:rowOff>
    </xdr:from>
    <xdr:to>
      <xdr:col>72</xdr:col>
      <xdr:colOff>203200</xdr:colOff>
      <xdr:row>60</xdr:row>
      <xdr:rowOff>81704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33849"/>
          <a:ext cx="889000" cy="3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36124</xdr:rowOff>
    </xdr:from>
    <xdr:to>
      <xdr:col>68</xdr:col>
      <xdr:colOff>152400</xdr:colOff>
      <xdr:row>60</xdr:row>
      <xdr:rowOff>46849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23124"/>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76482</xdr:rowOff>
    </xdr:from>
    <xdr:to>
      <xdr:col>81</xdr:col>
      <xdr:colOff>95250</xdr:colOff>
      <xdr:row>61</xdr:row>
      <xdr:rowOff>6632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93009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0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59055</xdr:rowOff>
    </xdr:from>
    <xdr:to>
      <xdr:col>77</xdr:col>
      <xdr:colOff>95250</xdr:colOff>
      <xdr:row>60</xdr:row>
      <xdr:rowOff>160655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170832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11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30904</xdr:rowOff>
    </xdr:from>
    <xdr:to>
      <xdr:col>73</xdr:col>
      <xdr:colOff>44450</xdr:colOff>
      <xdr:row>60</xdr:row>
      <xdr:rowOff>132504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142681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167499</xdr:rowOff>
    </xdr:from>
    <xdr:to>
      <xdr:col>68</xdr:col>
      <xdr:colOff>203200</xdr:colOff>
      <xdr:row>60</xdr:row>
      <xdr:rowOff>97649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8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107826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51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156774</xdr:rowOff>
    </xdr:from>
    <xdr:to>
      <xdr:col>64</xdr:col>
      <xdr:colOff>152400</xdr:colOff>
      <xdr:row>60</xdr:row>
      <xdr:rowOff>86924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7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97101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4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ポイント高い水準であり、前年度と比較して、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これは、新たに</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事業債の償還が始まったことによる元利償還金の増加に加え、公営企業債の償還に充てられたと認められる繰入金である準元利償還金が増加したことが主な要因である。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今後については、複数の公共施設整備に伴い、借入額の増加が予想される。こうした中で、地方債の発行額が償還額を上回らないよう、事業の選択と優先順位を適切に判断しながら公債費の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33444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1021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164677</xdr:rowOff>
    </xdr:from>
    <xdr:to>
      <xdr:col>77</xdr:col>
      <xdr:colOff>44450</xdr:colOff>
      <xdr:row>42</xdr:row>
      <xdr:rowOff>9313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941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1270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1941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57573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021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154094</xdr:rowOff>
    </xdr:from>
    <xdr:to>
      <xdr:col>81</xdr:col>
      <xdr:colOff>95250</xdr:colOff>
      <xdr:row>42</xdr:row>
      <xdr:rowOff>84244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126171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5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ヶ年連続のマイナスとなった。</a:t>
          </a:r>
        </a:p>
        <a:p>
          <a:r>
            <a:rPr kumimoji="1" lang="ja-JP" altLang="en-US" sz="1300">
              <a:latin typeface="ＭＳ Ｐゴシック" panose="020B0600070205080204" pitchFamily="50" charset="-128"/>
              <a:ea typeface="ＭＳ Ｐゴシック" panose="020B0600070205080204" pitchFamily="50" charset="-128"/>
            </a:rPr>
            <a:t>　地方債の借入額が減少したことに伴う地方債残高の減少や、財政調整基金を取り崩さずに積立を行ったことにより充当可能基金が増加したことが主な要因である。その結果、充当可能額が将来負担額を上回り、将来負担比率がマイナスとなったため、比率は算出されなかった。</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95569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9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112849</xdr:rowOff>
    </xdr:from>
    <xdr:to>
      <xdr:col>64</xdr:col>
      <xdr:colOff>152400</xdr:colOff>
      <xdr:row>14</xdr:row>
      <xdr:rowOff>42999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4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53176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類似団体平均より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ポイント下回り、前年度と比較しても</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人事院勧告に伴う給与月額や各種手当の増加、また会計年度任用職員への勤勉手当の支給開始により人件費は増加したものの、地方交付税の増額等により人件費に充当する経常一般財源が増加したため、経常収支比率の上昇は抑制され、前年度からの伸びは緩やかとなった。</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110672</xdr:rowOff>
    </xdr:from>
    <xdr:to>
      <xdr:col>24</xdr:col>
      <xdr:colOff>25400</xdr:colOff>
      <xdr:row>36</xdr:row>
      <xdr:rowOff>121557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2828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110672</xdr:rowOff>
    </xdr:from>
    <xdr:to>
      <xdr:col>19</xdr:col>
      <xdr:colOff>187325</xdr:colOff>
      <xdr:row>36</xdr:row>
      <xdr:rowOff>121557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82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110672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84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37</xdr:row>
      <xdr:rowOff>48078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84900"/>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59872</xdr:rowOff>
    </xdr:from>
    <xdr:to>
      <xdr:col>24</xdr:col>
      <xdr:colOff>76200</xdr:colOff>
      <xdr:row>36</xdr:row>
      <xdr:rowOff>161472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76399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70757</xdr:rowOff>
    </xdr:from>
    <xdr:to>
      <xdr:col>20</xdr:col>
      <xdr:colOff>38100</xdr:colOff>
      <xdr:row>37</xdr:row>
      <xdr:rowOff>907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59872</xdr:rowOff>
    </xdr:from>
    <xdr:to>
      <xdr:col>15</xdr:col>
      <xdr:colOff>149225</xdr:colOff>
      <xdr:row>36</xdr:row>
      <xdr:rowOff>161472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146249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168728</xdr:rowOff>
    </xdr:from>
    <xdr:to>
      <xdr:col>6</xdr:col>
      <xdr:colOff>171450</xdr:colOff>
      <xdr:row>37</xdr:row>
      <xdr:rowOff>98878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109055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10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類似団体平均より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ポイント上回っており、前年度と比較しても</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これは、地域おこし協力隊活動支援業務委託を臨時的経費から経常経費へと見直したことに加え、物価高騰等に伴い物件費が増加したことが主な要因である。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今後、公共施設の集約化・複合化や長寿命化に取り組み、維持管理コストの抑制を図っていく。</a:t>
          </a: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101854</xdr:rowOff>
    </xdr:from>
    <xdr:to>
      <xdr:col>82</xdr:col>
      <xdr:colOff>107950</xdr:colOff>
      <xdr:row>16</xdr:row>
      <xdr:rowOff>49276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7360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15</xdr:row>
      <xdr:rowOff>101854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90140"/>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16</xdr:row>
      <xdr:rowOff>21844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390140"/>
          <a:ext cx="889000" cy="37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21844</xdr:rowOff>
    </xdr:from>
    <xdr:to>
      <xdr:col>69</xdr:col>
      <xdr:colOff>92075</xdr:colOff>
      <xdr:row>16</xdr:row>
      <xdr:rowOff>168148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6504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169926</xdr:rowOff>
    </xdr:from>
    <xdr:to>
      <xdr:col>82</xdr:col>
      <xdr:colOff>158750</xdr:colOff>
      <xdr:row>16</xdr:row>
      <xdr:rowOff>100076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142003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51054</xdr:rowOff>
    </xdr:from>
    <xdr:to>
      <xdr:col>78</xdr:col>
      <xdr:colOff>120650</xdr:colOff>
      <xdr:row>15</xdr:row>
      <xdr:rowOff>152654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162831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91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142494</xdr:rowOff>
    </xdr:from>
    <xdr:to>
      <xdr:col>69</xdr:col>
      <xdr:colOff>142875</xdr:colOff>
      <xdr:row>16</xdr:row>
      <xdr:rowOff>72644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57421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32275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ポイント上回っており、前年度と比較しても</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これは、私立保育園施設型給付費や障害介護給付費・障害児給付費の増加及び単価の上昇が主な要因である。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今後も社会保障関係経費の増加が見込まれることから、早期支援・自立支援の強化、給付の適正化・予防施策に取り組み、扶助費の伸びを抑制していく。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132443</xdr:rowOff>
    </xdr:from>
    <xdr:to>
      <xdr:col>24</xdr:col>
      <xdr:colOff>25400</xdr:colOff>
      <xdr:row>56</xdr:row>
      <xdr:rowOff>154215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336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132443</xdr:rowOff>
    </xdr:from>
    <xdr:to>
      <xdr:col>19</xdr:col>
      <xdr:colOff>187325</xdr:colOff>
      <xdr:row>57</xdr:row>
      <xdr:rowOff>58965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33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58965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6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66300"/>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81643</xdr:rowOff>
    </xdr:from>
    <xdr:to>
      <xdr:col>20</xdr:col>
      <xdr:colOff>38100</xdr:colOff>
      <xdr:row>57</xdr:row>
      <xdr:rowOff>11793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168020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6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a:t>
          </a:r>
          <a:r>
            <a:rPr kumimoji="1" lang="ja-JP" altLang="en-US" sz="1300">
              <a:solidFill>
                <a:schemeClr val="tx1"/>
              </a:solidFill>
              <a:latin typeface="ＭＳ Ｐゴシック" panose="020B0600070205080204" pitchFamily="50" charset="-128"/>
              <a:ea typeface="ＭＳ Ｐゴシック" panose="020B0600070205080204" pitchFamily="50" charset="-128"/>
            </a:rPr>
            <a:t>地方交付税の増額や減収補てん特例交付金等の増加により、その他に充当する経常経費充当一般財源が増加したことが主な要因である。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今後も繰出基準に沿った特別会計繰出金や維持補修費などの改革・改善に努め、歳出の抑制を図っていく。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25400</xdr:rowOff>
    </xdr:from>
    <xdr:to>
      <xdr:col>82</xdr:col>
      <xdr:colOff>107950</xdr:colOff>
      <xdr:row>58</xdr:row>
      <xdr:rowOff>114300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695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58</xdr:row>
      <xdr:rowOff>114300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171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58</xdr:row>
      <xdr:rowOff>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17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58</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44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118127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60977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類似団体平均より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ポイント下回り、前年度と比較しても</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これは、全体の補助費等のうち、経常経費にかかるものは減少したことが主な要因である。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今後も補助金等の見直しや廃止の検討を行い、引き続き補助費等の適正化に努める。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98425</xdr:rowOff>
    </xdr:from>
    <xdr:to>
      <xdr:col>82</xdr:col>
      <xdr:colOff>107950</xdr:colOff>
      <xdr:row>34</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277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109855</xdr:rowOff>
    </xdr:from>
    <xdr:to>
      <xdr:col>78</xdr:col>
      <xdr:colOff>69850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391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34</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34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104140</xdr:rowOff>
    </xdr:from>
    <xdr:to>
      <xdr:col>69</xdr:col>
      <xdr:colOff>92075</xdr:colOff>
      <xdr:row>35</xdr:row>
      <xdr:rowOff>41275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3344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47625</xdr:rowOff>
    </xdr:from>
    <xdr:to>
      <xdr:col>82</xdr:col>
      <xdr:colOff>158750</xdr:colOff>
      <xdr:row>34</xdr:row>
      <xdr:rowOff>149225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64152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59055</xdr:rowOff>
    </xdr:from>
    <xdr:to>
      <xdr:col>74</xdr:col>
      <xdr:colOff>31750</xdr:colOff>
      <xdr:row>34</xdr:row>
      <xdr:rowOff>160655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170832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53340</xdr:rowOff>
    </xdr:from>
    <xdr:to>
      <xdr:col>69</xdr:col>
      <xdr:colOff>142875</xdr:colOff>
      <xdr:row>34</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165117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161925</xdr:rowOff>
    </xdr:from>
    <xdr:to>
      <xdr:col>65</xdr:col>
      <xdr:colOff>53975</xdr:colOff>
      <xdr:row>35</xdr:row>
      <xdr:rowOff>92075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102252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これは、新たに</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事業債の償還が始まったことによる元利償還金の増加したことが要因である。</a:t>
          </a:r>
        </a:p>
        <a:p>
          <a:r>
            <a:rPr kumimoji="1" lang="ja-JP" altLang="en-US" sz="1300">
              <a:latin typeface="ＭＳ Ｐゴシック" panose="020B0600070205080204" pitchFamily="50" charset="-128"/>
              <a:ea typeface="ＭＳ Ｐゴシック" panose="020B0600070205080204" pitchFamily="50" charset="-128"/>
            </a:rPr>
            <a:t>　財政の硬直化を避けるため、自主財源の確保と事業選択の適正化を図るとともに、有利な起債を活用しつつ、地方債の発行額が償還額を上回らないよう公債費の抑制に努める。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122428</xdr:rowOff>
    </xdr:from>
    <xdr:to>
      <xdr:col>24</xdr:col>
      <xdr:colOff>25400</xdr:colOff>
      <xdr:row>76</xdr:row>
      <xdr:rowOff>149861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152628"/>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76</xdr:row>
      <xdr:rowOff>159004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526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136144</xdr:rowOff>
    </xdr:from>
    <xdr:to>
      <xdr:col>15</xdr:col>
      <xdr:colOff>98425</xdr:colOff>
      <xdr:row>76</xdr:row>
      <xdr:rowOff>159004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663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136144</xdr:rowOff>
    </xdr:from>
    <xdr:to>
      <xdr:col>11</xdr:col>
      <xdr:colOff>9525</xdr:colOff>
      <xdr:row>76</xdr:row>
      <xdr:rowOff>168148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66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115588</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71628</xdr:rowOff>
    </xdr:from>
    <xdr:to>
      <xdr:col>20</xdr:col>
      <xdr:colOff>38100</xdr:colOff>
      <xdr:row>77</xdr:row>
      <xdr:rowOff>1778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11955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108204</xdr:rowOff>
    </xdr:from>
    <xdr:to>
      <xdr:col>15</xdr:col>
      <xdr:colOff>149225</xdr:colOff>
      <xdr:row>77</xdr:row>
      <xdr:rowOff>38354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85344</xdr:rowOff>
    </xdr:from>
    <xdr:to>
      <xdr:col>11</xdr:col>
      <xdr:colOff>60325</xdr:colOff>
      <xdr:row>77</xdr:row>
      <xdr:rowOff>15494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25671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物件費、人件費等の増加があったものの、地方交付税の増額等により経常経費充当一般財源も増加したため、前年度からの伸びは緩やかとなった。</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今後も経常経費の削減や収納率向上、使用料等の適正化を進め、自主財源の確保に努める。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xdr:rowOff>
    </xdr:from>
    <xdr:to>
      <xdr:col>82</xdr:col>
      <xdr:colOff>107950</xdr:colOff>
      <xdr:row>77</xdr:row>
      <xdr:rowOff>19558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12063"/>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77</xdr:row>
      <xdr:rowOff>10413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06324"/>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136144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00632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136144</xdr:rowOff>
    </xdr:from>
    <xdr:to>
      <xdr:col>69</xdr:col>
      <xdr:colOff>92075</xdr:colOff>
      <xdr:row>79</xdr:row>
      <xdr:rowOff>1270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66344"/>
          <a:ext cx="889000" cy="3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156735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131063</xdr:rowOff>
    </xdr:from>
    <xdr:to>
      <xdr:col>78</xdr:col>
      <xdr:colOff>120650</xdr:colOff>
      <xdr:row>77</xdr:row>
      <xdr:rowOff>61213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85344</xdr:rowOff>
    </xdr:from>
    <xdr:to>
      <xdr:col>69</xdr:col>
      <xdr:colOff>142875</xdr:colOff>
      <xdr:row>77</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36847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64244</xdr:rowOff>
    </xdr:from>
    <xdr:to>
      <xdr:col>29</xdr:col>
      <xdr:colOff>127000</xdr:colOff>
      <xdr:row>17</xdr:row>
      <xdr:rowOff>159603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26519"/>
          <a:ext cx="647700" cy="95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159603</xdr:rowOff>
    </xdr:from>
    <xdr:to>
      <xdr:col>26</xdr:col>
      <xdr:colOff>50800</xdr:colOff>
      <xdr:row>18</xdr:row>
      <xdr:rowOff>27396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21878"/>
          <a:ext cx="698500" cy="39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27396</xdr:rowOff>
    </xdr:from>
    <xdr:to>
      <xdr:col>22</xdr:col>
      <xdr:colOff>114300</xdr:colOff>
      <xdr:row>18</xdr:row>
      <xdr:rowOff>33873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61121"/>
          <a:ext cx="698500"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33873</xdr:rowOff>
    </xdr:from>
    <xdr:to>
      <xdr:col>18</xdr:col>
      <xdr:colOff>177800</xdr:colOff>
      <xdr:row>18</xdr:row>
      <xdr:rowOff>132552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67598"/>
          <a:ext cx="698500" cy="98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13444</xdr:rowOff>
    </xdr:from>
    <xdr:to>
      <xdr:col>29</xdr:col>
      <xdr:colOff>177800</xdr:colOff>
      <xdr:row>17</xdr:row>
      <xdr:rowOff>115044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75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156971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4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108803</xdr:rowOff>
    </xdr:from>
    <xdr:to>
      <xdr:col>26</xdr:col>
      <xdr:colOff>101600</xdr:colOff>
      <xdr:row>18</xdr:row>
      <xdr:rowOff>38953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71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23730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57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148046</xdr:rowOff>
    </xdr:from>
    <xdr:to>
      <xdr:col>22</xdr:col>
      <xdr:colOff>165100</xdr:colOff>
      <xdr:row>18</xdr:row>
      <xdr:rowOff>78196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10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62973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9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154523</xdr:rowOff>
    </xdr:from>
    <xdr:to>
      <xdr:col>19</xdr:col>
      <xdr:colOff>38100</xdr:colOff>
      <xdr:row>18</xdr:row>
      <xdr:rowOff>84673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1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69450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0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81752</xdr:rowOff>
    </xdr:from>
    <xdr:to>
      <xdr:col>15</xdr:col>
      <xdr:colOff>101600</xdr:colOff>
      <xdr:row>19</xdr:row>
      <xdr:rowOff>11902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15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168129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150565</xdr:rowOff>
    </xdr:from>
    <xdr:to>
      <xdr:col>29</xdr:col>
      <xdr:colOff>127000</xdr:colOff>
      <xdr:row>35</xdr:row>
      <xdr:rowOff>205695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60915"/>
          <a:ext cx="647700" cy="5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135342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45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205124</xdr:rowOff>
    </xdr:from>
    <xdr:to>
      <xdr:col>26</xdr:col>
      <xdr:colOff>50800</xdr:colOff>
      <xdr:row>35</xdr:row>
      <xdr:rowOff>205695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15474"/>
          <a:ext cx="698500" cy="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205124</xdr:rowOff>
    </xdr:from>
    <xdr:to>
      <xdr:col>22</xdr:col>
      <xdr:colOff>114300</xdr:colOff>
      <xdr:row>35</xdr:row>
      <xdr:rowOff>225051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15474"/>
          <a:ext cx="698500" cy="19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225051</xdr:rowOff>
    </xdr:from>
    <xdr:to>
      <xdr:col>18</xdr:col>
      <xdr:colOff>177800</xdr:colOff>
      <xdr:row>35</xdr:row>
      <xdr:rowOff>264637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35401"/>
          <a:ext cx="698500" cy="39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99765</xdr:rowOff>
    </xdr:from>
    <xdr:to>
      <xdr:col>29</xdr:col>
      <xdr:colOff>177800</xdr:colOff>
      <xdr:row>35</xdr:row>
      <xdr:rowOff>201365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10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287742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5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154895</xdr:rowOff>
    </xdr:from>
    <xdr:to>
      <xdr:col>26</xdr:col>
      <xdr:colOff>101600</xdr:colOff>
      <xdr:row>35</xdr:row>
      <xdr:rowOff>256495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65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241272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154324</xdr:rowOff>
    </xdr:from>
    <xdr:to>
      <xdr:col>22</xdr:col>
      <xdr:colOff>165100</xdr:colOff>
      <xdr:row>35</xdr:row>
      <xdr:rowOff>255924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64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240701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5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174251</xdr:rowOff>
    </xdr:from>
    <xdr:to>
      <xdr:col>19</xdr:col>
      <xdr:colOff>38100</xdr:colOff>
      <xdr:row>35</xdr:row>
      <xdr:rowOff>275851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4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260628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7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213837</xdr:rowOff>
    </xdr:from>
    <xdr:to>
      <xdr:col>15</xdr:col>
      <xdr:colOff>101600</xdr:colOff>
      <xdr:row>35</xdr:row>
      <xdr:rowOff>315437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4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300214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69139</xdr:rowOff>
    </xdr:from>
    <xdr:to>
      <xdr:col>24</xdr:col>
      <xdr:colOff>63500</xdr:colOff>
      <xdr:row>36</xdr:row>
      <xdr:rowOff>158509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41339"/>
          <a:ext cx="838200" cy="8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158509</xdr:rowOff>
    </xdr:from>
    <xdr:to>
      <xdr:col>19</xdr:col>
      <xdr:colOff>177800</xdr:colOff>
      <xdr:row>37</xdr:row>
      <xdr:rowOff>51930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0709"/>
          <a:ext cx="889000" cy="6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51930</xdr:rowOff>
    </xdr:from>
    <xdr:to>
      <xdr:col>15</xdr:col>
      <xdr:colOff>50800</xdr:colOff>
      <xdr:row>37</xdr:row>
      <xdr:rowOff>53975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95580"/>
          <a:ext cx="889000" cy="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53975</xdr:rowOff>
    </xdr:from>
    <xdr:to>
      <xdr:col>10</xdr:col>
      <xdr:colOff>114300</xdr:colOff>
      <xdr:row>37</xdr:row>
      <xdr:rowOff>159220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7625"/>
          <a:ext cx="889000" cy="10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18339</xdr:rowOff>
    </xdr:from>
    <xdr:to>
      <xdr:col>24</xdr:col>
      <xdr:colOff>114300</xdr:colOff>
      <xdr:row>36</xdr:row>
      <xdr:rowOff>119939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168216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6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107709</xdr:rowOff>
    </xdr:from>
    <xdr:to>
      <xdr:col>20</xdr:col>
      <xdr:colOff>38100</xdr:colOff>
      <xdr:row>37</xdr:row>
      <xdr:rowOff>37859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28986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7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1130</xdr:rowOff>
    </xdr:from>
    <xdr:to>
      <xdr:col>15</xdr:col>
      <xdr:colOff>101600</xdr:colOff>
      <xdr:row>37</xdr:row>
      <xdr:rowOff>102730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93857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3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3175</xdr:rowOff>
    </xdr:from>
    <xdr:to>
      <xdr:col>10</xdr:col>
      <xdr:colOff>165100</xdr:colOff>
      <xdr:row>37</xdr:row>
      <xdr:rowOff>104775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95902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108420</xdr:rowOff>
    </xdr:from>
    <xdr:to>
      <xdr:col>6</xdr:col>
      <xdr:colOff>38100</xdr:colOff>
      <xdr:row>38</xdr:row>
      <xdr:rowOff>38570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29697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4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104976</xdr:rowOff>
    </xdr:from>
    <xdr:to>
      <xdr:col>24</xdr:col>
      <xdr:colOff>63500</xdr:colOff>
      <xdr:row>58</xdr:row>
      <xdr:rowOff>108825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49076"/>
          <a:ext cx="83820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95111</xdr:rowOff>
    </xdr:from>
    <xdr:to>
      <xdr:col>19</xdr:col>
      <xdr:colOff>177800</xdr:colOff>
      <xdr:row>58</xdr:row>
      <xdr:rowOff>104976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39211"/>
          <a:ext cx="889000" cy="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94823</xdr:rowOff>
    </xdr:from>
    <xdr:to>
      <xdr:col>15</xdr:col>
      <xdr:colOff>50800</xdr:colOff>
      <xdr:row>58</xdr:row>
      <xdr:rowOff>95111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8923"/>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94823</xdr:rowOff>
    </xdr:from>
    <xdr:to>
      <xdr:col>10</xdr:col>
      <xdr:colOff>114300</xdr:colOff>
      <xdr:row>58</xdr:row>
      <xdr:rowOff>119855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8923"/>
          <a:ext cx="889000" cy="2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58025</xdr:rowOff>
    </xdr:from>
    <xdr:to>
      <xdr:col>24</xdr:col>
      <xdr:colOff>114300</xdr:colOff>
      <xdr:row>58</xdr:row>
      <xdr:rowOff>159625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54176</xdr:rowOff>
    </xdr:from>
    <xdr:to>
      <xdr:col>20</xdr:col>
      <xdr:colOff>38100</xdr:colOff>
      <xdr:row>58</xdr:row>
      <xdr:rowOff>155776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146903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44311</xdr:rowOff>
    </xdr:from>
    <xdr:to>
      <xdr:col>15</xdr:col>
      <xdr:colOff>101600</xdr:colOff>
      <xdr:row>58</xdr:row>
      <xdr:rowOff>145911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137038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44023</xdr:rowOff>
    </xdr:from>
    <xdr:to>
      <xdr:col>10</xdr:col>
      <xdr:colOff>165100</xdr:colOff>
      <xdr:row>58</xdr:row>
      <xdr:rowOff>145623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162150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69055</xdr:rowOff>
    </xdr:from>
    <xdr:to>
      <xdr:col>6</xdr:col>
      <xdr:colOff>38100</xdr:colOff>
      <xdr:row>58</xdr:row>
      <xdr:rowOff>170655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161782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50729</xdr:rowOff>
    </xdr:from>
    <xdr:to>
      <xdr:col>24</xdr:col>
      <xdr:colOff>63500</xdr:colOff>
      <xdr:row>78</xdr:row>
      <xdr:rowOff>58181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23829"/>
          <a:ext cx="8382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58181</xdr:rowOff>
    </xdr:from>
    <xdr:to>
      <xdr:col>19</xdr:col>
      <xdr:colOff>177800</xdr:colOff>
      <xdr:row>78</xdr:row>
      <xdr:rowOff>104815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31281"/>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102369</xdr:rowOff>
    </xdr:from>
    <xdr:to>
      <xdr:col>15</xdr:col>
      <xdr:colOff>50800</xdr:colOff>
      <xdr:row>78</xdr:row>
      <xdr:rowOff>104815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75469"/>
          <a:ext cx="8890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96906</xdr:rowOff>
    </xdr:from>
    <xdr:to>
      <xdr:col>10</xdr:col>
      <xdr:colOff>114300</xdr:colOff>
      <xdr:row>78</xdr:row>
      <xdr:rowOff>102369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7000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171379</xdr:rowOff>
    </xdr:from>
    <xdr:to>
      <xdr:col>24</xdr:col>
      <xdr:colOff>114300</xdr:colOff>
      <xdr:row>78</xdr:row>
      <xdr:rowOff>101529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86306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7381</xdr:rowOff>
    </xdr:from>
    <xdr:to>
      <xdr:col>20</xdr:col>
      <xdr:colOff>38100</xdr:colOff>
      <xdr:row>78</xdr:row>
      <xdr:rowOff>108981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100108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7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54015</xdr:rowOff>
    </xdr:from>
    <xdr:to>
      <xdr:col>15</xdr:col>
      <xdr:colOff>101600</xdr:colOff>
      <xdr:row>78</xdr:row>
      <xdr:rowOff>155615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146742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1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51569</xdr:rowOff>
    </xdr:from>
    <xdr:to>
      <xdr:col>10</xdr:col>
      <xdr:colOff>165100</xdr:colOff>
      <xdr:row>78</xdr:row>
      <xdr:rowOff>153169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144296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1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46106</xdr:rowOff>
    </xdr:from>
    <xdr:to>
      <xdr:col>6</xdr:col>
      <xdr:colOff>38100</xdr:colOff>
      <xdr:row>78</xdr:row>
      <xdr:rowOff>147706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138833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1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146776</xdr:rowOff>
    </xdr:from>
    <xdr:to>
      <xdr:col>24</xdr:col>
      <xdr:colOff>63500</xdr:colOff>
      <xdr:row>92</xdr:row>
      <xdr:rowOff>63773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48726"/>
          <a:ext cx="838200" cy="8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63773</xdr:rowOff>
    </xdr:from>
    <xdr:to>
      <xdr:col>19</xdr:col>
      <xdr:colOff>177800</xdr:colOff>
      <xdr:row>93</xdr:row>
      <xdr:rowOff>80242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837173"/>
          <a:ext cx="889000" cy="18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11695</xdr:rowOff>
    </xdr:from>
    <xdr:to>
      <xdr:col>15</xdr:col>
      <xdr:colOff>50800</xdr:colOff>
      <xdr:row>93</xdr:row>
      <xdr:rowOff>80242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56545"/>
          <a:ext cx="889000" cy="6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11695</xdr:rowOff>
    </xdr:from>
    <xdr:to>
      <xdr:col>10</xdr:col>
      <xdr:colOff>114300</xdr:colOff>
      <xdr:row>94</xdr:row>
      <xdr:rowOff>117177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56545"/>
          <a:ext cx="889000" cy="27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95976</xdr:rowOff>
    </xdr:from>
    <xdr:to>
      <xdr:col>24</xdr:col>
      <xdr:colOff>114300</xdr:colOff>
      <xdr:row>92</xdr:row>
      <xdr:rowOff>26126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69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118853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4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12973</xdr:rowOff>
    </xdr:from>
    <xdr:to>
      <xdr:col>20</xdr:col>
      <xdr:colOff>38100</xdr:colOff>
      <xdr:row>92</xdr:row>
      <xdr:rowOff>114573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7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131100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6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29442</xdr:rowOff>
    </xdr:from>
    <xdr:to>
      <xdr:col>15</xdr:col>
      <xdr:colOff>101600</xdr:colOff>
      <xdr:row>93</xdr:row>
      <xdr:rowOff>131042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9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147569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4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132345</xdr:rowOff>
    </xdr:from>
    <xdr:to>
      <xdr:col>10</xdr:col>
      <xdr:colOff>165100</xdr:colOff>
      <xdr:row>93</xdr:row>
      <xdr:rowOff>62495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79022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8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66377</xdr:rowOff>
    </xdr:from>
    <xdr:to>
      <xdr:col>6</xdr:col>
      <xdr:colOff>38100</xdr:colOff>
      <xdr:row>94</xdr:row>
      <xdr:rowOff>167977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8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13054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5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130666</xdr:rowOff>
    </xdr:from>
    <xdr:to>
      <xdr:col>55</xdr:col>
      <xdr:colOff>0</xdr:colOff>
      <xdr:row>36</xdr:row>
      <xdr:rowOff>34304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31416"/>
          <a:ext cx="838200" cy="7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161268</xdr:rowOff>
    </xdr:from>
    <xdr:to>
      <xdr:col>50</xdr:col>
      <xdr:colOff>114300</xdr:colOff>
      <xdr:row>36</xdr:row>
      <xdr:rowOff>34304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62018"/>
          <a:ext cx="889000" cy="44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161268</xdr:rowOff>
    </xdr:from>
    <xdr:to>
      <xdr:col>45</xdr:col>
      <xdr:colOff>177800</xdr:colOff>
      <xdr:row>36</xdr:row>
      <xdr:rowOff>87899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62018"/>
          <a:ext cx="889000" cy="9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40202</xdr:rowOff>
    </xdr:from>
    <xdr:to>
      <xdr:col>41</xdr:col>
      <xdr:colOff>50800</xdr:colOff>
      <xdr:row>36</xdr:row>
      <xdr:rowOff>87899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869502"/>
          <a:ext cx="889000" cy="39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79866</xdr:rowOff>
    </xdr:from>
    <xdr:to>
      <xdr:col>55</xdr:col>
      <xdr:colOff>50800</xdr:colOff>
      <xdr:row>36</xdr:row>
      <xdr:rowOff>10016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8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102743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32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154954</xdr:rowOff>
    </xdr:from>
    <xdr:to>
      <xdr:col>50</xdr:col>
      <xdr:colOff>165100</xdr:colOff>
      <xdr:row>36</xdr:row>
      <xdr:rowOff>85104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5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101631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30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110468</xdr:rowOff>
    </xdr:from>
    <xdr:to>
      <xdr:col>46</xdr:col>
      <xdr:colOff>38100</xdr:colOff>
      <xdr:row>36</xdr:row>
      <xdr:rowOff>40618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1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57145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8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37099</xdr:rowOff>
    </xdr:from>
    <xdr:to>
      <xdr:col>41</xdr:col>
      <xdr:colOff>101600</xdr:colOff>
      <xdr:row>36</xdr:row>
      <xdr:rowOff>138699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0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155226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84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160852</xdr:rowOff>
    </xdr:from>
    <xdr:to>
      <xdr:col>36</xdr:col>
      <xdr:colOff>165100</xdr:colOff>
      <xdr:row>34</xdr:row>
      <xdr:rowOff>91002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107529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593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27905</xdr:rowOff>
    </xdr:from>
    <xdr:to>
      <xdr:col>55</xdr:col>
      <xdr:colOff>0</xdr:colOff>
      <xdr:row>56</xdr:row>
      <xdr:rowOff>39326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457655"/>
          <a:ext cx="838200" cy="18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107691</xdr:rowOff>
    </xdr:from>
    <xdr:to>
      <xdr:col>50</xdr:col>
      <xdr:colOff>114300</xdr:colOff>
      <xdr:row>55</xdr:row>
      <xdr:rowOff>27905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365991"/>
          <a:ext cx="889000" cy="9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107691</xdr:rowOff>
    </xdr:from>
    <xdr:to>
      <xdr:col>45</xdr:col>
      <xdr:colOff>177800</xdr:colOff>
      <xdr:row>55</xdr:row>
      <xdr:rowOff>78033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365991"/>
          <a:ext cx="889000" cy="14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78033</xdr:rowOff>
    </xdr:from>
    <xdr:to>
      <xdr:col>41</xdr:col>
      <xdr:colOff>50800</xdr:colOff>
      <xdr:row>56</xdr:row>
      <xdr:rowOff>38416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507783"/>
          <a:ext cx="889000" cy="13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159976</xdr:rowOff>
    </xdr:from>
    <xdr:to>
      <xdr:col>55</xdr:col>
      <xdr:colOff>50800</xdr:colOff>
      <xdr:row>56</xdr:row>
      <xdr:rowOff>90126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58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11403</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148555</xdr:rowOff>
    </xdr:from>
    <xdr:to>
      <xdr:col>50</xdr:col>
      <xdr:colOff>165100</xdr:colOff>
      <xdr:row>55</xdr:row>
      <xdr:rowOff>78705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40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95232</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18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56891</xdr:rowOff>
    </xdr:from>
    <xdr:to>
      <xdr:col>46</xdr:col>
      <xdr:colOff>38100</xdr:colOff>
      <xdr:row>54</xdr:row>
      <xdr:rowOff>158491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31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3568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09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27233</xdr:rowOff>
    </xdr:from>
    <xdr:to>
      <xdr:col>41</xdr:col>
      <xdr:colOff>101600</xdr:colOff>
      <xdr:row>55</xdr:row>
      <xdr:rowOff>128833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5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145360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232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159066</xdr:rowOff>
    </xdr:from>
    <xdr:to>
      <xdr:col>36</xdr:col>
      <xdr:colOff>165100</xdr:colOff>
      <xdr:row>56</xdr:row>
      <xdr:rowOff>89216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58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105743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36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115098</xdr:rowOff>
    </xdr:from>
    <xdr:to>
      <xdr:col>55</xdr:col>
      <xdr:colOff>0</xdr:colOff>
      <xdr:row>78</xdr:row>
      <xdr:rowOff>36308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973848"/>
          <a:ext cx="838200" cy="4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31866</xdr:rowOff>
    </xdr:from>
    <xdr:to>
      <xdr:col>50</xdr:col>
      <xdr:colOff>114300</xdr:colOff>
      <xdr:row>75</xdr:row>
      <xdr:rowOff>115098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719166"/>
          <a:ext cx="889000" cy="25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31866</xdr:rowOff>
    </xdr:from>
    <xdr:to>
      <xdr:col>45</xdr:col>
      <xdr:colOff>177800</xdr:colOff>
      <xdr:row>75</xdr:row>
      <xdr:rowOff>77423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719166"/>
          <a:ext cx="889000" cy="21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77423</xdr:rowOff>
    </xdr:from>
    <xdr:to>
      <xdr:col>41</xdr:col>
      <xdr:colOff>50800</xdr:colOff>
      <xdr:row>78</xdr:row>
      <xdr:rowOff>132135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936173"/>
          <a:ext cx="889000" cy="56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156958</xdr:rowOff>
    </xdr:from>
    <xdr:to>
      <xdr:col>55</xdr:col>
      <xdr:colOff>50800</xdr:colOff>
      <xdr:row>78</xdr:row>
      <xdr:rowOff>87108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5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8385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1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64298</xdr:rowOff>
    </xdr:from>
    <xdr:to>
      <xdr:col>50</xdr:col>
      <xdr:colOff>165100</xdr:colOff>
      <xdr:row>75</xdr:row>
      <xdr:rowOff>165898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2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10975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69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152516</xdr:rowOff>
    </xdr:from>
    <xdr:to>
      <xdr:col>46</xdr:col>
      <xdr:colOff>38100</xdr:colOff>
      <xdr:row>74</xdr:row>
      <xdr:rowOff>82666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66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99193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44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26623</xdr:rowOff>
    </xdr:from>
    <xdr:to>
      <xdr:col>41</xdr:col>
      <xdr:colOff>101600</xdr:colOff>
      <xdr:row>75</xdr:row>
      <xdr:rowOff>128223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8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144750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6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81335</xdr:rowOff>
    </xdr:from>
    <xdr:to>
      <xdr:col>36</xdr:col>
      <xdr:colOff>165100</xdr:colOff>
      <xdr:row>79</xdr:row>
      <xdr:rowOff>11485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2612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4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148839</xdr:rowOff>
    </xdr:from>
    <xdr:to>
      <xdr:col>55</xdr:col>
      <xdr:colOff>0</xdr:colOff>
      <xdr:row>96</xdr:row>
      <xdr:rowOff>3043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36589"/>
          <a:ext cx="8382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3043</xdr:rowOff>
    </xdr:from>
    <xdr:to>
      <xdr:col>50</xdr:col>
      <xdr:colOff>114300</xdr:colOff>
      <xdr:row>96</xdr:row>
      <xdr:rowOff>93066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62243"/>
          <a:ext cx="889000" cy="9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77829</xdr:rowOff>
    </xdr:from>
    <xdr:to>
      <xdr:col>45</xdr:col>
      <xdr:colOff>177800</xdr:colOff>
      <xdr:row>96</xdr:row>
      <xdr:rowOff>93066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37029"/>
          <a:ext cx="889000" cy="1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141340</xdr:rowOff>
    </xdr:from>
    <xdr:to>
      <xdr:col>41</xdr:col>
      <xdr:colOff>50800</xdr:colOff>
      <xdr:row>96</xdr:row>
      <xdr:rowOff>77829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429090"/>
          <a:ext cx="889000" cy="10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98039</xdr:rowOff>
    </xdr:from>
    <xdr:to>
      <xdr:col>55</xdr:col>
      <xdr:colOff>50800</xdr:colOff>
      <xdr:row>96</xdr:row>
      <xdr:rowOff>28189</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120916</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3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123693</xdr:rowOff>
    </xdr:from>
    <xdr:to>
      <xdr:col>50</xdr:col>
      <xdr:colOff>165100</xdr:colOff>
      <xdr:row>96</xdr:row>
      <xdr:rowOff>53843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70370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8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42266</xdr:rowOff>
    </xdr:from>
    <xdr:to>
      <xdr:col>46</xdr:col>
      <xdr:colOff>38100</xdr:colOff>
      <xdr:row>96</xdr:row>
      <xdr:rowOff>143866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160393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7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27029</xdr:rowOff>
    </xdr:from>
    <xdr:to>
      <xdr:col>41</xdr:col>
      <xdr:colOff>101600</xdr:colOff>
      <xdr:row>96</xdr:row>
      <xdr:rowOff>128629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8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145156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90540</xdr:rowOff>
    </xdr:from>
    <xdr:to>
      <xdr:col>36</xdr:col>
      <xdr:colOff>165100</xdr:colOff>
      <xdr:row>96</xdr:row>
      <xdr:rowOff>20690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37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37217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5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29062</xdr:rowOff>
    </xdr:from>
    <xdr:to>
      <xdr:col>85</xdr:col>
      <xdr:colOff>127000</xdr:colOff>
      <xdr:row>39</xdr:row>
      <xdr:rowOff>38228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15612"/>
          <a:ext cx="838200" cy="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29062</xdr:rowOff>
    </xdr:from>
    <xdr:to>
      <xdr:col>81</xdr:col>
      <xdr:colOff>50800</xdr:colOff>
      <xdr:row>39</xdr:row>
      <xdr:rowOff>37794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15612"/>
          <a:ext cx="889000" cy="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37794</xdr:rowOff>
    </xdr:from>
    <xdr:to>
      <xdr:col>76</xdr:col>
      <xdr:colOff>114300</xdr:colOff>
      <xdr:row>39</xdr:row>
      <xdr:rowOff>41273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24344"/>
          <a:ext cx="8890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41273</xdr:rowOff>
    </xdr:from>
    <xdr:to>
      <xdr:col>71</xdr:col>
      <xdr:colOff>177800</xdr:colOff>
      <xdr:row>39</xdr:row>
      <xdr:rowOff>42046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7823"/>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158878</xdr:rowOff>
    </xdr:from>
    <xdr:to>
      <xdr:col>85</xdr:col>
      <xdr:colOff>177800</xdr:colOff>
      <xdr:row>39</xdr:row>
      <xdr:rowOff>89028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149712</xdr:rowOff>
    </xdr:from>
    <xdr:to>
      <xdr:col>81</xdr:col>
      <xdr:colOff>101600</xdr:colOff>
      <xdr:row>39</xdr:row>
      <xdr:rowOff>79862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70989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5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158444</xdr:rowOff>
    </xdr:from>
    <xdr:to>
      <xdr:col>76</xdr:col>
      <xdr:colOff>165100</xdr:colOff>
      <xdr:row>39</xdr:row>
      <xdr:rowOff>88594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79721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161923</xdr:rowOff>
    </xdr:from>
    <xdr:to>
      <xdr:col>72</xdr:col>
      <xdr:colOff>38100</xdr:colOff>
      <xdr:row>39</xdr:row>
      <xdr:rowOff>92073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83200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6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162696</xdr:rowOff>
    </xdr:from>
    <xdr:to>
      <xdr:col>67</xdr:col>
      <xdr:colOff>101600</xdr:colOff>
      <xdr:row>39</xdr:row>
      <xdr:rowOff>92846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83973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0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121960</xdr:rowOff>
    </xdr:from>
    <xdr:to>
      <xdr:col>85</xdr:col>
      <xdr:colOff>127000</xdr:colOff>
      <xdr:row>76</xdr:row>
      <xdr:rowOff>153462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52160"/>
          <a:ext cx="838200" cy="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149850</xdr:rowOff>
    </xdr:from>
    <xdr:to>
      <xdr:col>81</xdr:col>
      <xdr:colOff>50800</xdr:colOff>
      <xdr:row>76</xdr:row>
      <xdr:rowOff>153462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180050"/>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149850</xdr:rowOff>
    </xdr:from>
    <xdr:to>
      <xdr:col>76</xdr:col>
      <xdr:colOff>114300</xdr:colOff>
      <xdr:row>76</xdr:row>
      <xdr:rowOff>156497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80050"/>
          <a:ext cx="889000" cy="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156497</xdr:rowOff>
    </xdr:from>
    <xdr:to>
      <xdr:col>71</xdr:col>
      <xdr:colOff>177800</xdr:colOff>
      <xdr:row>77</xdr:row>
      <xdr:rowOff>3097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86697"/>
          <a:ext cx="889000" cy="1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71160</xdr:rowOff>
    </xdr:from>
    <xdr:to>
      <xdr:col>85</xdr:col>
      <xdr:colOff>177800</xdr:colOff>
      <xdr:row>77</xdr:row>
      <xdr:rowOff>1310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49587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7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102662</xdr:rowOff>
    </xdr:from>
    <xdr:to>
      <xdr:col>81</xdr:col>
      <xdr:colOff>101600</xdr:colOff>
      <xdr:row>77</xdr:row>
      <xdr:rowOff>32812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3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23939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2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99050</xdr:rowOff>
    </xdr:from>
    <xdr:to>
      <xdr:col>76</xdr:col>
      <xdr:colOff>165100</xdr:colOff>
      <xdr:row>77</xdr:row>
      <xdr:rowOff>29200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20327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2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105697</xdr:rowOff>
    </xdr:from>
    <xdr:to>
      <xdr:col>72</xdr:col>
      <xdr:colOff>38100</xdr:colOff>
      <xdr:row>77</xdr:row>
      <xdr:rowOff>35847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3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26974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2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123747</xdr:rowOff>
    </xdr:from>
    <xdr:to>
      <xdr:col>67</xdr:col>
      <xdr:colOff>101600</xdr:colOff>
      <xdr:row>77</xdr:row>
      <xdr:rowOff>53897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45024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115736</xdr:rowOff>
    </xdr:from>
    <xdr:to>
      <xdr:col>85</xdr:col>
      <xdr:colOff>127000</xdr:colOff>
      <xdr:row>92</xdr:row>
      <xdr:rowOff>148760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5717686"/>
          <a:ext cx="838200" cy="20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148760</xdr:rowOff>
    </xdr:from>
    <xdr:to>
      <xdr:col>81</xdr:col>
      <xdr:colOff>50800</xdr:colOff>
      <xdr:row>93</xdr:row>
      <xdr:rowOff>113898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5922160"/>
          <a:ext cx="889000" cy="13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91320</xdr:rowOff>
    </xdr:from>
    <xdr:to>
      <xdr:col>76</xdr:col>
      <xdr:colOff>114300</xdr:colOff>
      <xdr:row>93</xdr:row>
      <xdr:rowOff>113898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036170"/>
          <a:ext cx="889000" cy="2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91320</xdr:rowOff>
    </xdr:from>
    <xdr:to>
      <xdr:col>71</xdr:col>
      <xdr:colOff>177800</xdr:colOff>
      <xdr:row>93</xdr:row>
      <xdr:rowOff>153493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036170"/>
          <a:ext cx="889000" cy="6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64936</xdr:rowOff>
    </xdr:from>
    <xdr:to>
      <xdr:col>85</xdr:col>
      <xdr:colOff>177800</xdr:colOff>
      <xdr:row>91</xdr:row>
      <xdr:rowOff>166536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566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17963</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561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97960</xdr:rowOff>
    </xdr:from>
    <xdr:to>
      <xdr:col>81</xdr:col>
      <xdr:colOff>101600</xdr:colOff>
      <xdr:row>93</xdr:row>
      <xdr:rowOff>28110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58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44637</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564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63098</xdr:rowOff>
    </xdr:from>
    <xdr:to>
      <xdr:col>76</xdr:col>
      <xdr:colOff>165100</xdr:colOff>
      <xdr:row>93</xdr:row>
      <xdr:rowOff>164698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00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9775</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578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40520</xdr:rowOff>
    </xdr:from>
    <xdr:to>
      <xdr:col>72</xdr:col>
      <xdr:colOff>38100</xdr:colOff>
      <xdr:row>93</xdr:row>
      <xdr:rowOff>142120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598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158647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576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102693</xdr:rowOff>
    </xdr:from>
    <xdr:to>
      <xdr:col>67</xdr:col>
      <xdr:colOff>101600</xdr:colOff>
      <xdr:row>94</xdr:row>
      <xdr:rowOff>32843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04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49370</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14795" y="1582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63005</xdr:rowOff>
    </xdr:from>
    <xdr:to>
      <xdr:col>116</xdr:col>
      <xdr:colOff>63500</xdr:colOff>
      <xdr:row>57</xdr:row>
      <xdr:rowOff>67005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35655"/>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67005</xdr:rowOff>
    </xdr:from>
    <xdr:to>
      <xdr:col>111</xdr:col>
      <xdr:colOff>177800</xdr:colOff>
      <xdr:row>57</xdr:row>
      <xdr:rowOff>68662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39655"/>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68662</xdr:rowOff>
    </xdr:from>
    <xdr:to>
      <xdr:col>107</xdr:col>
      <xdr:colOff>50800</xdr:colOff>
      <xdr:row>57</xdr:row>
      <xdr:rowOff>69862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41312"/>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69862</xdr:rowOff>
    </xdr:from>
    <xdr:to>
      <xdr:col>102</xdr:col>
      <xdr:colOff>114300</xdr:colOff>
      <xdr:row>57</xdr:row>
      <xdr:rowOff>70663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42512"/>
          <a:ext cx="8890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12205</xdr:rowOff>
    </xdr:from>
    <xdr:to>
      <xdr:col>116</xdr:col>
      <xdr:colOff>114300</xdr:colOff>
      <xdr:row>57</xdr:row>
      <xdr:rowOff>113805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8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35082</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3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16205</xdr:rowOff>
    </xdr:from>
    <xdr:to>
      <xdr:col>112</xdr:col>
      <xdr:colOff>38100</xdr:colOff>
      <xdr:row>57</xdr:row>
      <xdr:rowOff>117805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134332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6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17862</xdr:rowOff>
    </xdr:from>
    <xdr:to>
      <xdr:col>107</xdr:col>
      <xdr:colOff>101600</xdr:colOff>
      <xdr:row>57</xdr:row>
      <xdr:rowOff>119462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9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135989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6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19062</xdr:rowOff>
    </xdr:from>
    <xdr:to>
      <xdr:col>102</xdr:col>
      <xdr:colOff>165100</xdr:colOff>
      <xdr:row>57</xdr:row>
      <xdr:rowOff>120662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9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111789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8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19863</xdr:rowOff>
    </xdr:from>
    <xdr:to>
      <xdr:col>98</xdr:col>
      <xdr:colOff>38100</xdr:colOff>
      <xdr:row>57</xdr:row>
      <xdr:rowOff>121463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112590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128430</xdr:rowOff>
    </xdr:from>
    <xdr:to>
      <xdr:col>116</xdr:col>
      <xdr:colOff>63500</xdr:colOff>
      <xdr:row>75</xdr:row>
      <xdr:rowOff>20188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815730"/>
          <a:ext cx="8382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128430</xdr:rowOff>
    </xdr:from>
    <xdr:to>
      <xdr:col>111</xdr:col>
      <xdr:colOff>177800</xdr:colOff>
      <xdr:row>76</xdr:row>
      <xdr:rowOff>9215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815730"/>
          <a:ext cx="889000" cy="22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91648</xdr:rowOff>
    </xdr:from>
    <xdr:to>
      <xdr:col>107</xdr:col>
      <xdr:colOff>50800</xdr:colOff>
      <xdr:row>76</xdr:row>
      <xdr:rowOff>9215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950398"/>
          <a:ext cx="889000" cy="8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51072</xdr:rowOff>
    </xdr:from>
    <xdr:to>
      <xdr:col>102</xdr:col>
      <xdr:colOff>114300</xdr:colOff>
      <xdr:row>75</xdr:row>
      <xdr:rowOff>91648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909822"/>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140838</xdr:rowOff>
    </xdr:from>
    <xdr:to>
      <xdr:col>116</xdr:col>
      <xdr:colOff>114300</xdr:colOff>
      <xdr:row>75</xdr:row>
      <xdr:rowOff>70988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119265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0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77630</xdr:rowOff>
    </xdr:from>
    <xdr:to>
      <xdr:col>112</xdr:col>
      <xdr:colOff>38100</xdr:colOff>
      <xdr:row>75</xdr:row>
      <xdr:rowOff>7780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6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170357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5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129865</xdr:rowOff>
    </xdr:from>
    <xdr:to>
      <xdr:col>107</xdr:col>
      <xdr:colOff>101600</xdr:colOff>
      <xdr:row>76</xdr:row>
      <xdr:rowOff>60015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8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51142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0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40848</xdr:rowOff>
    </xdr:from>
    <xdr:to>
      <xdr:col>102</xdr:col>
      <xdr:colOff>165100</xdr:colOff>
      <xdr:row>75</xdr:row>
      <xdr:rowOff>142448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9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133576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9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272</xdr:rowOff>
    </xdr:from>
    <xdr:to>
      <xdr:col>98</xdr:col>
      <xdr:colOff>38100</xdr:colOff>
      <xdr:row>75</xdr:row>
      <xdr:rowOff>101872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5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92999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5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増加幅が大きい費目、類似団体平均との差が大きい費目を抽出して記載する。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扶助費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151,600</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8,125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円増加して</a:t>
          </a:r>
          <a:r>
            <a:rPr kumimoji="1" lang="ja-JP" altLang="en-US" sz="1300">
              <a:latin typeface="ＭＳ Ｐゴシック" panose="020B0600070205080204" pitchFamily="50" charset="-128"/>
              <a:ea typeface="ＭＳ Ｐゴシック" panose="020B0600070205080204" pitchFamily="50" charset="-128"/>
            </a:rPr>
            <a:t>いる。これは、保育園等施設型給付費や障害介護給付費等の各種給付に係る社会保障関係経費が増加したことが主な要因である。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補助費等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157,371</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19,708</a:t>
          </a:r>
          <a:r>
            <a:rPr kumimoji="1" lang="ja-JP" altLang="en-US" sz="1300">
              <a:latin typeface="ＭＳ Ｐゴシック" panose="020B0600070205080204" pitchFamily="50" charset="-128"/>
              <a:ea typeface="ＭＳ Ｐゴシック" panose="020B0600070205080204" pitchFamily="50" charset="-128"/>
            </a:rPr>
            <a:t>円増加している。これは、草地畜産基盤整備事業負担金や営農飲雑用水一部事務組合負担金が増加したことが主な要因である。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96,954</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39,998</a:t>
          </a:r>
          <a:r>
            <a:rPr kumimoji="1" lang="ja-JP" altLang="en-US" sz="1300">
              <a:latin typeface="ＭＳ Ｐゴシック" panose="020B0600070205080204" pitchFamily="50" charset="-128"/>
              <a:ea typeface="ＭＳ Ｐゴシック" panose="020B0600070205080204" pitchFamily="50" charset="-128"/>
            </a:rPr>
            <a:t>円減少している。これは、三納代北地区直売所建設事業や富田小学校空調設備取替事業の完了に伴う反動減が主な要因である。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積立金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170,645</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26,834</a:t>
          </a:r>
          <a:r>
            <a:rPr kumimoji="1" lang="ja-JP" altLang="en-US" sz="1300">
              <a:latin typeface="ＭＳ Ｐゴシック" panose="020B0600070205080204" pitchFamily="50" charset="-128"/>
              <a:ea typeface="ＭＳ Ｐゴシック" panose="020B0600070205080204" pitchFamily="50" charset="-128"/>
            </a:rPr>
            <a:t>円増加している。これは、ふるさと納税寄附金を財源としたがんばる新富町応援基金への積立金が増加したことが主な要因である。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6655</xdr:rowOff>
    </xdr:from>
    <xdr:to>
      <xdr:col>24</xdr:col>
      <xdr:colOff>63500</xdr:colOff>
      <xdr:row>33</xdr:row>
      <xdr:rowOff>47574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64505"/>
          <a:ext cx="8382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47574</xdr:rowOff>
    </xdr:from>
    <xdr:to>
      <xdr:col>19</xdr:col>
      <xdr:colOff>177800</xdr:colOff>
      <xdr:row>33</xdr:row>
      <xdr:rowOff>48489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05424"/>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48489</xdr:rowOff>
    </xdr:from>
    <xdr:to>
      <xdr:col>15</xdr:col>
      <xdr:colOff>50800</xdr:colOff>
      <xdr:row>33</xdr:row>
      <xdr:rowOff>48946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0633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150673</xdr:rowOff>
    </xdr:from>
    <xdr:to>
      <xdr:col>10</xdr:col>
      <xdr:colOff>114300</xdr:colOff>
      <xdr:row>33</xdr:row>
      <xdr:rowOff>48946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637073"/>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127305</xdr:rowOff>
    </xdr:from>
    <xdr:to>
      <xdr:col>24</xdr:col>
      <xdr:colOff>114300</xdr:colOff>
      <xdr:row>33</xdr:row>
      <xdr:rowOff>57455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1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150182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6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168224</xdr:rowOff>
    </xdr:from>
    <xdr:to>
      <xdr:col>20</xdr:col>
      <xdr:colOff>38100</xdr:colOff>
      <xdr:row>33</xdr:row>
      <xdr:rowOff>98374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5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114901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2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169139</xdr:rowOff>
    </xdr:from>
    <xdr:to>
      <xdr:col>15</xdr:col>
      <xdr:colOff>101600</xdr:colOff>
      <xdr:row>33</xdr:row>
      <xdr:rowOff>99289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5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115816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169596</xdr:rowOff>
    </xdr:from>
    <xdr:to>
      <xdr:col>10</xdr:col>
      <xdr:colOff>165100</xdr:colOff>
      <xdr:row>33</xdr:row>
      <xdr:rowOff>99746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5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116273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99873</xdr:rowOff>
    </xdr:from>
    <xdr:to>
      <xdr:col>6</xdr:col>
      <xdr:colOff>38100</xdr:colOff>
      <xdr:row>33</xdr:row>
      <xdr:rowOff>30023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8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46550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6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153359</xdr:rowOff>
    </xdr:from>
    <xdr:to>
      <xdr:col>24</xdr:col>
      <xdr:colOff>63500</xdr:colOff>
      <xdr:row>54</xdr:row>
      <xdr:rowOff>107749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240209"/>
          <a:ext cx="838200" cy="12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107749</xdr:rowOff>
    </xdr:from>
    <xdr:to>
      <xdr:col>19</xdr:col>
      <xdr:colOff>177800</xdr:colOff>
      <xdr:row>54</xdr:row>
      <xdr:rowOff>170226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366049"/>
          <a:ext cx="889000" cy="6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170226</xdr:rowOff>
    </xdr:from>
    <xdr:to>
      <xdr:col>15</xdr:col>
      <xdr:colOff>50800</xdr:colOff>
      <xdr:row>54</xdr:row>
      <xdr:rowOff>170485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28526"/>
          <a:ext cx="88900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26486</xdr:rowOff>
    </xdr:from>
    <xdr:to>
      <xdr:col>10</xdr:col>
      <xdr:colOff>114300</xdr:colOff>
      <xdr:row>54</xdr:row>
      <xdr:rowOff>170485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13336"/>
          <a:ext cx="889000" cy="3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102559</xdr:rowOff>
    </xdr:from>
    <xdr:to>
      <xdr:col>24</xdr:col>
      <xdr:colOff>114300</xdr:colOff>
      <xdr:row>54</xdr:row>
      <xdr:rowOff>32709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18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125436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04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56949</xdr:rowOff>
    </xdr:from>
    <xdr:to>
      <xdr:col>20</xdr:col>
      <xdr:colOff>38100</xdr:colOff>
      <xdr:row>54</xdr:row>
      <xdr:rowOff>158549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1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3626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9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119426</xdr:rowOff>
    </xdr:from>
    <xdr:to>
      <xdr:col>15</xdr:col>
      <xdr:colOff>101600</xdr:colOff>
      <xdr:row>55</xdr:row>
      <xdr:rowOff>49576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7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66103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52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119685</xdr:rowOff>
    </xdr:from>
    <xdr:to>
      <xdr:col>10</xdr:col>
      <xdr:colOff>165100</xdr:colOff>
      <xdr:row>55</xdr:row>
      <xdr:rowOff>49835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66362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5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147136</xdr:rowOff>
    </xdr:from>
    <xdr:to>
      <xdr:col>6</xdr:col>
      <xdr:colOff>38100</xdr:colOff>
      <xdr:row>53</xdr:row>
      <xdr:rowOff>77286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6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93813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3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76191</xdr:rowOff>
    </xdr:from>
    <xdr:to>
      <xdr:col>24</xdr:col>
      <xdr:colOff>63500</xdr:colOff>
      <xdr:row>76</xdr:row>
      <xdr:rowOff>112767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0639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112767</xdr:rowOff>
    </xdr:from>
    <xdr:to>
      <xdr:col>19</xdr:col>
      <xdr:colOff>177800</xdr:colOff>
      <xdr:row>77</xdr:row>
      <xdr:rowOff>54197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2967"/>
          <a:ext cx="889000" cy="11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22676</xdr:rowOff>
    </xdr:from>
    <xdr:to>
      <xdr:col>15</xdr:col>
      <xdr:colOff>50800</xdr:colOff>
      <xdr:row>77</xdr:row>
      <xdr:rowOff>54197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24326"/>
          <a:ext cx="889000" cy="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22676</xdr:rowOff>
    </xdr:from>
    <xdr:to>
      <xdr:col>10</xdr:col>
      <xdr:colOff>114300</xdr:colOff>
      <xdr:row>77</xdr:row>
      <xdr:rowOff>117160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4326"/>
          <a:ext cx="889000" cy="9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25391</xdr:rowOff>
    </xdr:from>
    <xdr:to>
      <xdr:col>24</xdr:col>
      <xdr:colOff>114300</xdr:colOff>
      <xdr:row>76</xdr:row>
      <xdr:rowOff>126991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5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48268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07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61967</xdr:rowOff>
    </xdr:from>
    <xdr:to>
      <xdr:col>20</xdr:col>
      <xdr:colOff>38100</xdr:colOff>
      <xdr:row>76</xdr:row>
      <xdr:rowOff>163567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8644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6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3397</xdr:rowOff>
    </xdr:from>
    <xdr:to>
      <xdr:col>15</xdr:col>
      <xdr:colOff>101600</xdr:colOff>
      <xdr:row>77</xdr:row>
      <xdr:rowOff>104997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121524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80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143326</xdr:rowOff>
    </xdr:from>
    <xdr:to>
      <xdr:col>10</xdr:col>
      <xdr:colOff>165100</xdr:colOff>
      <xdr:row>77</xdr:row>
      <xdr:rowOff>73476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90003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4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66360</xdr:rowOff>
    </xdr:from>
    <xdr:to>
      <xdr:col>6</xdr:col>
      <xdr:colOff>38100</xdr:colOff>
      <xdr:row>77</xdr:row>
      <xdr:rowOff>167960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13037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43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157156</xdr:rowOff>
    </xdr:from>
    <xdr:to>
      <xdr:col>24</xdr:col>
      <xdr:colOff>63500</xdr:colOff>
      <xdr:row>98</xdr:row>
      <xdr:rowOff>157873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59256"/>
          <a:ext cx="8382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151682</xdr:rowOff>
    </xdr:from>
    <xdr:to>
      <xdr:col>19</xdr:col>
      <xdr:colOff>177800</xdr:colOff>
      <xdr:row>98</xdr:row>
      <xdr:rowOff>157873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53782"/>
          <a:ext cx="889000" cy="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151682</xdr:rowOff>
    </xdr:from>
    <xdr:to>
      <xdr:col>15</xdr:col>
      <xdr:colOff>50800</xdr:colOff>
      <xdr:row>98</xdr:row>
      <xdr:rowOff>155214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3782"/>
          <a:ext cx="889000" cy="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155214</xdr:rowOff>
    </xdr:from>
    <xdr:to>
      <xdr:col>10</xdr:col>
      <xdr:colOff>114300</xdr:colOff>
      <xdr:row>98</xdr:row>
      <xdr:rowOff>164215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57314"/>
          <a:ext cx="889000" cy="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106356</xdr:rowOff>
    </xdr:from>
    <xdr:to>
      <xdr:col>24</xdr:col>
      <xdr:colOff>114300</xdr:colOff>
      <xdr:row>99</xdr:row>
      <xdr:rowOff>36506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107073</xdr:rowOff>
    </xdr:from>
    <xdr:to>
      <xdr:col>20</xdr:col>
      <xdr:colOff>38100</xdr:colOff>
      <xdr:row>99</xdr:row>
      <xdr:rowOff>37223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28350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100882</xdr:rowOff>
    </xdr:from>
    <xdr:to>
      <xdr:col>15</xdr:col>
      <xdr:colOff>101600</xdr:colOff>
      <xdr:row>99</xdr:row>
      <xdr:rowOff>31032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22159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9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104414</xdr:rowOff>
    </xdr:from>
    <xdr:to>
      <xdr:col>10</xdr:col>
      <xdr:colOff>165100</xdr:colOff>
      <xdr:row>99</xdr:row>
      <xdr:rowOff>34564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0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25691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9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113415</xdr:rowOff>
    </xdr:from>
    <xdr:to>
      <xdr:col>6</xdr:col>
      <xdr:colOff>38100</xdr:colOff>
      <xdr:row>99</xdr:row>
      <xdr:rowOff>43565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34692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138916</xdr:rowOff>
    </xdr:from>
    <xdr:to>
      <xdr:col>55</xdr:col>
      <xdr:colOff>0</xdr:colOff>
      <xdr:row>55</xdr:row>
      <xdr:rowOff>134747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225766"/>
          <a:ext cx="838200" cy="3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138916</xdr:rowOff>
    </xdr:from>
    <xdr:to>
      <xdr:col>50</xdr:col>
      <xdr:colOff>114300</xdr:colOff>
      <xdr:row>55</xdr:row>
      <xdr:rowOff>124547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225766"/>
          <a:ext cx="889000" cy="32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124547</xdr:rowOff>
    </xdr:from>
    <xdr:to>
      <xdr:col>45</xdr:col>
      <xdr:colOff>177800</xdr:colOff>
      <xdr:row>56</xdr:row>
      <xdr:rowOff>135128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554297"/>
          <a:ext cx="889000" cy="18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135128</xdr:rowOff>
    </xdr:from>
    <xdr:to>
      <xdr:col>41</xdr:col>
      <xdr:colOff>50800</xdr:colOff>
      <xdr:row>57</xdr:row>
      <xdr:rowOff>82714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36328"/>
          <a:ext cx="889000" cy="11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83947</xdr:rowOff>
    </xdr:from>
    <xdr:to>
      <xdr:col>55</xdr:col>
      <xdr:colOff>50800</xdr:colOff>
      <xdr:row>56</xdr:row>
      <xdr:rowOff>14097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106824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6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88116</xdr:rowOff>
    </xdr:from>
    <xdr:to>
      <xdr:col>50</xdr:col>
      <xdr:colOff>165100</xdr:colOff>
      <xdr:row>54</xdr:row>
      <xdr:rowOff>18266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17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34793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95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73747</xdr:rowOff>
    </xdr:from>
    <xdr:to>
      <xdr:col>46</xdr:col>
      <xdr:colOff>38100</xdr:colOff>
      <xdr:row>56</xdr:row>
      <xdr:rowOff>3897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0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20424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7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84328</xdr:rowOff>
    </xdr:from>
    <xdr:to>
      <xdr:col>41</xdr:col>
      <xdr:colOff>101600</xdr:colOff>
      <xdr:row>57</xdr:row>
      <xdr:rowOff>14478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68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31005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46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31914</xdr:rowOff>
    </xdr:from>
    <xdr:to>
      <xdr:col>36</xdr:col>
      <xdr:colOff>165100</xdr:colOff>
      <xdr:row>57</xdr:row>
      <xdr:rowOff>133514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0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150041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57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18052</xdr:rowOff>
    </xdr:from>
    <xdr:to>
      <xdr:col>55</xdr:col>
      <xdr:colOff>0</xdr:colOff>
      <xdr:row>71</xdr:row>
      <xdr:rowOff>74859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191002"/>
          <a:ext cx="8382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74859</xdr:rowOff>
    </xdr:from>
    <xdr:to>
      <xdr:col>50</xdr:col>
      <xdr:colOff>114300</xdr:colOff>
      <xdr:row>71</xdr:row>
      <xdr:rowOff>81015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247809"/>
          <a:ext cx="889000" cy="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81015</xdr:rowOff>
    </xdr:from>
    <xdr:to>
      <xdr:col>45</xdr:col>
      <xdr:colOff>177800</xdr:colOff>
      <xdr:row>72</xdr:row>
      <xdr:rowOff>65405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253965"/>
          <a:ext cx="889000" cy="15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65405</xdr:rowOff>
    </xdr:from>
    <xdr:to>
      <xdr:col>41</xdr:col>
      <xdr:colOff>50800</xdr:colOff>
      <xdr:row>72</xdr:row>
      <xdr:rowOff>113803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409805"/>
          <a:ext cx="889000" cy="4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138702</xdr:rowOff>
    </xdr:from>
    <xdr:to>
      <xdr:col>55</xdr:col>
      <xdr:colOff>50800</xdr:colOff>
      <xdr:row>71</xdr:row>
      <xdr:rowOff>68852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14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91729</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0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24059</xdr:rowOff>
    </xdr:from>
    <xdr:to>
      <xdr:col>50</xdr:col>
      <xdr:colOff>165100</xdr:colOff>
      <xdr:row>71</xdr:row>
      <xdr:rowOff>125659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19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142186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197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30215</xdr:rowOff>
    </xdr:from>
    <xdr:to>
      <xdr:col>46</xdr:col>
      <xdr:colOff>38100</xdr:colOff>
      <xdr:row>71</xdr:row>
      <xdr:rowOff>131815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20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148342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197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14605</xdr:rowOff>
    </xdr:from>
    <xdr:to>
      <xdr:col>41</xdr:col>
      <xdr:colOff>101600</xdr:colOff>
      <xdr:row>72</xdr:row>
      <xdr:rowOff>116205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35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132732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63003</xdr:rowOff>
    </xdr:from>
    <xdr:to>
      <xdr:col>36</xdr:col>
      <xdr:colOff>165100</xdr:colOff>
      <xdr:row>72</xdr:row>
      <xdr:rowOff>164603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40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9680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18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24050</xdr:rowOff>
    </xdr:from>
    <xdr:to>
      <xdr:col>55</xdr:col>
      <xdr:colOff>0</xdr:colOff>
      <xdr:row>96</xdr:row>
      <xdr:rowOff>24583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83250"/>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24583</xdr:rowOff>
    </xdr:from>
    <xdr:to>
      <xdr:col>50</xdr:col>
      <xdr:colOff>114300</xdr:colOff>
      <xdr:row>96</xdr:row>
      <xdr:rowOff>129401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483783"/>
          <a:ext cx="889000" cy="10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129401</xdr:rowOff>
    </xdr:from>
    <xdr:to>
      <xdr:col>45</xdr:col>
      <xdr:colOff>177800</xdr:colOff>
      <xdr:row>97</xdr:row>
      <xdr:rowOff>23202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88601"/>
          <a:ext cx="889000" cy="6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23202</xdr:rowOff>
    </xdr:from>
    <xdr:to>
      <xdr:col>41</xdr:col>
      <xdr:colOff>50800</xdr:colOff>
      <xdr:row>97</xdr:row>
      <xdr:rowOff>75323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5385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144700</xdr:rowOff>
    </xdr:from>
    <xdr:to>
      <xdr:col>55</xdr:col>
      <xdr:colOff>50800</xdr:colOff>
      <xdr:row>96</xdr:row>
      <xdr:rowOff>74850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123127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145233</xdr:rowOff>
    </xdr:from>
    <xdr:to>
      <xdr:col>50</xdr:col>
      <xdr:colOff>165100</xdr:colOff>
      <xdr:row>96</xdr:row>
      <xdr:rowOff>75383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3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66510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78601</xdr:rowOff>
    </xdr:from>
    <xdr:to>
      <xdr:col>46</xdr:col>
      <xdr:colOff>38100</xdr:colOff>
      <xdr:row>97</xdr:row>
      <xdr:rowOff>8751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3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171328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3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143852</xdr:rowOff>
    </xdr:from>
    <xdr:to>
      <xdr:col>41</xdr:col>
      <xdr:colOff>101600</xdr:colOff>
      <xdr:row>97</xdr:row>
      <xdr:rowOff>74002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65129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9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24523</xdr:rowOff>
    </xdr:from>
    <xdr:to>
      <xdr:col>36</xdr:col>
      <xdr:colOff>165100</xdr:colOff>
      <xdr:row>97</xdr:row>
      <xdr:rowOff>126123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117250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4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116775</xdr:rowOff>
    </xdr:from>
    <xdr:to>
      <xdr:col>85</xdr:col>
      <xdr:colOff>127000</xdr:colOff>
      <xdr:row>37</xdr:row>
      <xdr:rowOff>121755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0425"/>
          <a:ext cx="838200" cy="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115958</xdr:rowOff>
    </xdr:from>
    <xdr:to>
      <xdr:col>81</xdr:col>
      <xdr:colOff>50800</xdr:colOff>
      <xdr:row>37</xdr:row>
      <xdr:rowOff>121755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59608"/>
          <a:ext cx="889000" cy="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23277</xdr:rowOff>
    </xdr:from>
    <xdr:to>
      <xdr:col>76</xdr:col>
      <xdr:colOff>114300</xdr:colOff>
      <xdr:row>37</xdr:row>
      <xdr:rowOff>115958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195477"/>
          <a:ext cx="889000" cy="26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23277</xdr:rowOff>
    </xdr:from>
    <xdr:to>
      <xdr:col>71</xdr:col>
      <xdr:colOff>177800</xdr:colOff>
      <xdr:row>37</xdr:row>
      <xdr:rowOff>75627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195477"/>
          <a:ext cx="889000" cy="2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65975</xdr:rowOff>
    </xdr:from>
    <xdr:to>
      <xdr:col>85</xdr:col>
      <xdr:colOff>177800</xdr:colOff>
      <xdr:row>37</xdr:row>
      <xdr:rowOff>167574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96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44402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70955</xdr:rowOff>
    </xdr:from>
    <xdr:to>
      <xdr:col>81</xdr:col>
      <xdr:colOff>101600</xdr:colOff>
      <xdr:row>38</xdr:row>
      <xdr:rowOff>1105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163682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0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65158</xdr:rowOff>
    </xdr:from>
    <xdr:to>
      <xdr:col>76</xdr:col>
      <xdr:colOff>165100</xdr:colOff>
      <xdr:row>37</xdr:row>
      <xdr:rowOff>166759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88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157885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0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143927</xdr:rowOff>
    </xdr:from>
    <xdr:to>
      <xdr:col>72</xdr:col>
      <xdr:colOff>38100</xdr:colOff>
      <xdr:row>36</xdr:row>
      <xdr:rowOff>74077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90604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1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24827</xdr:rowOff>
    </xdr:from>
    <xdr:to>
      <xdr:col>67</xdr:col>
      <xdr:colOff>101600</xdr:colOff>
      <xdr:row>37</xdr:row>
      <xdr:rowOff>126427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117554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6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5871</xdr:rowOff>
    </xdr:from>
    <xdr:to>
      <xdr:col>85</xdr:col>
      <xdr:colOff>127000</xdr:colOff>
      <xdr:row>57</xdr:row>
      <xdr:rowOff>8255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78521"/>
          <a:ext cx="8382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121706</xdr:rowOff>
    </xdr:from>
    <xdr:to>
      <xdr:col>81</xdr:col>
      <xdr:colOff>50800</xdr:colOff>
      <xdr:row>57</xdr:row>
      <xdr:rowOff>8255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037106"/>
          <a:ext cx="889000" cy="74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121706</xdr:rowOff>
    </xdr:from>
    <xdr:to>
      <xdr:col>76</xdr:col>
      <xdr:colOff>114300</xdr:colOff>
      <xdr:row>54</xdr:row>
      <xdr:rowOff>135748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037106"/>
          <a:ext cx="889000" cy="35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135748</xdr:rowOff>
    </xdr:from>
    <xdr:to>
      <xdr:col>71</xdr:col>
      <xdr:colOff>177800</xdr:colOff>
      <xdr:row>55</xdr:row>
      <xdr:rowOff>15756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394048"/>
          <a:ext cx="8890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126521</xdr:rowOff>
    </xdr:from>
    <xdr:to>
      <xdr:col>85</xdr:col>
      <xdr:colOff>177800</xdr:colOff>
      <xdr:row>57</xdr:row>
      <xdr:rowOff>56671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72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104948</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70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128905</xdr:rowOff>
    </xdr:from>
    <xdr:to>
      <xdr:col>81</xdr:col>
      <xdr:colOff>101600</xdr:colOff>
      <xdr:row>57</xdr:row>
      <xdr:rowOff>59055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75582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0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70906</xdr:rowOff>
    </xdr:from>
    <xdr:to>
      <xdr:col>76</xdr:col>
      <xdr:colOff>165100</xdr:colOff>
      <xdr:row>53</xdr:row>
      <xdr:rowOff>1056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898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17583</xdr:rowOff>
    </xdr:from>
    <xdr:ext cx="599010"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292795" y="8761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84948</xdr:rowOff>
    </xdr:from>
    <xdr:to>
      <xdr:col>72</xdr:col>
      <xdr:colOff>38100</xdr:colOff>
      <xdr:row>55</xdr:row>
      <xdr:rowOff>15098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3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31625</xdr:rowOff>
    </xdr:from>
    <xdr:ext cx="599010"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03795" y="911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136406</xdr:rowOff>
    </xdr:from>
    <xdr:to>
      <xdr:col>67</xdr:col>
      <xdr:colOff>101600</xdr:colOff>
      <xdr:row>55</xdr:row>
      <xdr:rowOff>66556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39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83083</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916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29062</xdr:rowOff>
    </xdr:from>
    <xdr:to>
      <xdr:col>85</xdr:col>
      <xdr:colOff>127000</xdr:colOff>
      <xdr:row>79</xdr:row>
      <xdr:rowOff>38229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73612"/>
          <a:ext cx="8382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29062</xdr:rowOff>
    </xdr:from>
    <xdr:to>
      <xdr:col>81</xdr:col>
      <xdr:colOff>50800</xdr:colOff>
      <xdr:row>79</xdr:row>
      <xdr:rowOff>37795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73612"/>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37795</xdr:rowOff>
    </xdr:from>
    <xdr:to>
      <xdr:col>76</xdr:col>
      <xdr:colOff>114300</xdr:colOff>
      <xdr:row>79</xdr:row>
      <xdr:rowOff>41272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2345"/>
          <a:ext cx="889000" cy="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41272</xdr:rowOff>
    </xdr:from>
    <xdr:to>
      <xdr:col>71</xdr:col>
      <xdr:colOff>177800</xdr:colOff>
      <xdr:row>79</xdr:row>
      <xdr:rowOff>42045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5822"/>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158879</xdr:rowOff>
    </xdr:from>
    <xdr:to>
      <xdr:col>85</xdr:col>
      <xdr:colOff>177800</xdr:colOff>
      <xdr:row>79</xdr:row>
      <xdr:rowOff>89029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104247</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149712</xdr:rowOff>
    </xdr:from>
    <xdr:to>
      <xdr:col>81</xdr:col>
      <xdr:colOff>101600</xdr:colOff>
      <xdr:row>79</xdr:row>
      <xdr:rowOff>79862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70989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1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158445</xdr:rowOff>
    </xdr:from>
    <xdr:to>
      <xdr:col>76</xdr:col>
      <xdr:colOff>165100</xdr:colOff>
      <xdr:row>79</xdr:row>
      <xdr:rowOff>88595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79722</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161922</xdr:rowOff>
    </xdr:from>
    <xdr:to>
      <xdr:col>72</xdr:col>
      <xdr:colOff>38100</xdr:colOff>
      <xdr:row>79</xdr:row>
      <xdr:rowOff>92072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83199</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7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162695</xdr:rowOff>
    </xdr:from>
    <xdr:to>
      <xdr:col>67</xdr:col>
      <xdr:colOff>101600</xdr:colOff>
      <xdr:row>79</xdr:row>
      <xdr:rowOff>92845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83972</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8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121960</xdr:rowOff>
    </xdr:from>
    <xdr:to>
      <xdr:col>85</xdr:col>
      <xdr:colOff>127000</xdr:colOff>
      <xdr:row>96</xdr:row>
      <xdr:rowOff>153462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581160"/>
          <a:ext cx="838200" cy="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149850</xdr:rowOff>
    </xdr:from>
    <xdr:to>
      <xdr:col>81</xdr:col>
      <xdr:colOff>50800</xdr:colOff>
      <xdr:row>96</xdr:row>
      <xdr:rowOff>153462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609050"/>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149850</xdr:rowOff>
    </xdr:from>
    <xdr:to>
      <xdr:col>76</xdr:col>
      <xdr:colOff>114300</xdr:colOff>
      <xdr:row>96</xdr:row>
      <xdr:rowOff>156497</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09050"/>
          <a:ext cx="889000" cy="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156497</xdr:rowOff>
    </xdr:from>
    <xdr:to>
      <xdr:col>71</xdr:col>
      <xdr:colOff>177800</xdr:colOff>
      <xdr:row>97</xdr:row>
      <xdr:rowOff>3097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15697"/>
          <a:ext cx="889000" cy="1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71160</xdr:rowOff>
    </xdr:from>
    <xdr:to>
      <xdr:col>85</xdr:col>
      <xdr:colOff>177800</xdr:colOff>
      <xdr:row>97</xdr:row>
      <xdr:rowOff>1310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3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49587</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0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102662</xdr:rowOff>
    </xdr:from>
    <xdr:to>
      <xdr:col>81</xdr:col>
      <xdr:colOff>101600</xdr:colOff>
      <xdr:row>97</xdr:row>
      <xdr:rowOff>32812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6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23939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5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99050</xdr:rowOff>
    </xdr:from>
    <xdr:to>
      <xdr:col>76</xdr:col>
      <xdr:colOff>165100</xdr:colOff>
      <xdr:row>97</xdr:row>
      <xdr:rowOff>29200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5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20327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5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105697</xdr:rowOff>
    </xdr:from>
    <xdr:to>
      <xdr:col>72</xdr:col>
      <xdr:colOff>38100</xdr:colOff>
      <xdr:row>97</xdr:row>
      <xdr:rowOff>35847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6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26974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5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123747</xdr:rowOff>
    </xdr:from>
    <xdr:to>
      <xdr:col>67</xdr:col>
      <xdr:colOff>101600</xdr:colOff>
      <xdr:row>97</xdr:row>
      <xdr:rowOff>53897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45024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7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増加幅が大きい費目、類似団体平均との差が大きい費目を抽出して記載する。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241,415</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33,029</a:t>
          </a:r>
          <a:r>
            <a:rPr kumimoji="1" lang="ja-JP" altLang="en-US" sz="1300">
              <a:latin typeface="ＭＳ Ｐゴシック" panose="020B0600070205080204" pitchFamily="50" charset="-128"/>
              <a:ea typeface="ＭＳ Ｐゴシック" panose="020B0600070205080204" pitchFamily="50" charset="-128"/>
            </a:rPr>
            <a:t>円増加している。これは、ふるさと納税寄附金を財源としたがんばる新富町応援基金等への積立金が増加したことが主な要因である。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226,669</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9,600</a:t>
          </a:r>
          <a:r>
            <a:rPr kumimoji="1" lang="ja-JP" altLang="en-US" sz="1300">
              <a:latin typeface="ＭＳ Ｐゴシック" panose="020B0600070205080204" pitchFamily="50" charset="-128"/>
              <a:ea typeface="ＭＳ Ｐゴシック" panose="020B0600070205080204" pitchFamily="50" charset="-128"/>
            </a:rPr>
            <a:t>円増加している。これは、保育料無償化による利用者増加及び公定価格の引き上げに伴い、保育園等施設型給付費が増加したことが主な要因である。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商工費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88,950</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3,479</a:t>
          </a:r>
          <a:r>
            <a:rPr kumimoji="1" lang="ja-JP" altLang="en-US" sz="1300">
              <a:latin typeface="ＭＳ Ｐゴシック" panose="020B0600070205080204" pitchFamily="50" charset="-128"/>
              <a:ea typeface="ＭＳ Ｐゴシック" panose="020B0600070205080204" pitchFamily="50" charset="-128"/>
            </a:rPr>
            <a:t>円増加している。これは、ふるさと納税寄附金が増加したことによる返礼品代等に充てる補助金が増加したことが主な要因である。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農林水産業費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住民一人あたり</a:t>
          </a:r>
          <a:r>
            <a:rPr kumimoji="1" lang="en-US" altLang="ja-JP" sz="1300">
              <a:latin typeface="ＭＳ Ｐゴシック" panose="020B0600070205080204" pitchFamily="50" charset="-128"/>
              <a:ea typeface="ＭＳ Ｐゴシック" panose="020B0600070205080204" pitchFamily="50" charset="-128"/>
            </a:rPr>
            <a:t>59,705</a:t>
          </a:r>
          <a:r>
            <a:rPr kumimoji="1" lang="ja-JP" altLang="en-US" sz="1300">
              <a:latin typeface="ＭＳ Ｐゴシック" panose="020B0600070205080204" pitchFamily="50" charset="-128"/>
              <a:ea typeface="ＭＳ Ｐゴシック" panose="020B0600070205080204" pitchFamily="50" charset="-128"/>
            </a:rPr>
            <a:t>円となっており、前年度より</a:t>
          </a:r>
          <a:r>
            <a:rPr kumimoji="1" lang="en-US" altLang="ja-JP" sz="1300">
              <a:latin typeface="ＭＳ Ｐゴシック" panose="020B0600070205080204" pitchFamily="50" charset="-128"/>
              <a:ea typeface="ＭＳ Ｐゴシック" panose="020B0600070205080204" pitchFamily="50" charset="-128"/>
            </a:rPr>
            <a:t>31,117</a:t>
          </a:r>
          <a:r>
            <a:rPr kumimoji="1" lang="ja-JP" altLang="en-US" sz="1300">
              <a:latin typeface="ＭＳ Ｐゴシック" panose="020B0600070205080204" pitchFamily="50" charset="-128"/>
              <a:ea typeface="ＭＳ Ｐゴシック" panose="020B0600070205080204" pitchFamily="50" charset="-128"/>
            </a:rPr>
            <a:t>円減少している。これは、三納代北地区直売所本体建設工事が完了したことによる反動減、大和地区水利組合用水補償が無くなったことが主な要因である。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宮崎県新富町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財政調整基金残高については、取り崩しを行わずに</a:t>
          </a:r>
          <a:r>
            <a:rPr kumimoji="1" lang="en-US" altLang="ja-JP" sz="1400">
              <a:latin typeface="ＭＳ ゴシック" pitchFamily="49" charset="-128"/>
              <a:ea typeface="ＭＳ ゴシック" pitchFamily="49" charset="-128"/>
            </a:rPr>
            <a:t>222</a:t>
          </a:r>
          <a:r>
            <a:rPr kumimoji="1" lang="ja-JP" altLang="en-US" sz="1400">
              <a:latin typeface="ＭＳ ゴシック" pitchFamily="49" charset="-128"/>
              <a:ea typeface="ＭＳ ゴシック" pitchFamily="49" charset="-128"/>
            </a:rPr>
            <a:t>百万円の積立を行ったため、前年度より増加した。一方で、実質収支額は減少したが、これは、ふるさと納税寄附金を原資とする基金や特定防衛施設周辺整備調整交付金を活用した基金に対して</a:t>
          </a:r>
          <a:r>
            <a:rPr kumimoji="1" lang="en-US" altLang="ja-JP" sz="1400">
              <a:latin typeface="ＭＳ ゴシック" pitchFamily="49" charset="-128"/>
              <a:ea typeface="ＭＳ ゴシック" pitchFamily="49" charset="-128"/>
            </a:rPr>
            <a:t>2,566</a:t>
          </a:r>
          <a:r>
            <a:rPr kumimoji="1" lang="ja-JP" altLang="en-US" sz="1400">
              <a:latin typeface="ＭＳ ゴシック" pitchFamily="49" charset="-128"/>
              <a:ea typeface="ＭＳ ゴシック" pitchFamily="49" charset="-128"/>
            </a:rPr>
            <a:t>百万円積立てたことが主な要因である。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今後も、歳入歳出の均衡に配慮した健全な財政運営を継続しつつ、不測の事態に備え財政調整基金の積立を進める。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宮崎県新富町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一般会計及び公営企業会計等について、すべての会計が赤字を計上しておらず、連結実質赤字は生じていない。</a:t>
          </a:r>
        </a:p>
        <a:p>
          <a:r>
            <a:rPr kumimoji="1" lang="ja-JP" altLang="en-US" sz="1400">
              <a:latin typeface="ＭＳ ゴシック" pitchFamily="49" charset="-128"/>
              <a:ea typeface="ＭＳ ゴシック" pitchFamily="49" charset="-128"/>
            </a:rPr>
            <a:t>　今後も事業見直し等による歳出の抑制や受益者負担の適正化など、健全な財政運営及び事業経営を図る必要がある。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宮崎県新富町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新たに</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事業債の償還が始まったことに加え、据置期間経過後の</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事業債において元金償還が開始されたため、元利償還金が増加した。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は、文化会館の改修や総合福祉センター建設等の公共施設整備に伴い、新たな地方債の発行が見込まれ、借入額の増加が予想される。こうした中で、事業の選択と優先順位を適切に判断するとともに、有利な起債の活用を図り、地方債の発行額が償還額を上回らないよう、公債費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宮崎県新富町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将来負担比率の分子は前年度比▲</a:t>
          </a:r>
          <a:r>
            <a:rPr kumimoji="1" lang="en-US" altLang="ja-JP" sz="1400">
              <a:latin typeface="ＭＳ ゴシック" pitchFamily="49" charset="-128"/>
              <a:ea typeface="ＭＳ ゴシック" pitchFamily="49" charset="-128"/>
            </a:rPr>
            <a:t>547</a:t>
          </a:r>
          <a:r>
            <a:rPr kumimoji="1" lang="ja-JP" altLang="en-US" sz="1400">
              <a:latin typeface="ＭＳ ゴシック" pitchFamily="49" charset="-128"/>
              <a:ea typeface="ＭＳ ゴシック" pitchFamily="49" charset="-128"/>
            </a:rPr>
            <a:t>百万円の減少となった。これは、償還額が借入額を上回ったことにより一般会計等に係る地方債の現在高が▲</a:t>
          </a:r>
          <a:r>
            <a:rPr kumimoji="1" lang="en-US" altLang="ja-JP" sz="1400">
              <a:latin typeface="ＭＳ ゴシック" pitchFamily="49" charset="-128"/>
              <a:ea typeface="ＭＳ ゴシック" pitchFamily="49" charset="-128"/>
            </a:rPr>
            <a:t>325</a:t>
          </a:r>
          <a:r>
            <a:rPr kumimoji="1" lang="ja-JP" altLang="en-US" sz="1400">
              <a:latin typeface="ＭＳ ゴシック" pitchFamily="49" charset="-128"/>
              <a:ea typeface="ＭＳ ゴシック" pitchFamily="49" charset="-128"/>
            </a:rPr>
            <a:t>百万円減少したこと、また財政調整基金を取り崩さず積立を行ったことで充当可能基金が</a:t>
          </a:r>
          <a:r>
            <a:rPr kumimoji="1" lang="en-US" altLang="ja-JP" sz="1400">
              <a:latin typeface="ＭＳ ゴシック" pitchFamily="49" charset="-128"/>
              <a:ea typeface="ＭＳ ゴシック" pitchFamily="49" charset="-128"/>
            </a:rPr>
            <a:t>477</a:t>
          </a:r>
          <a:r>
            <a:rPr kumimoji="1" lang="ja-JP" altLang="en-US" sz="1400">
              <a:latin typeface="ＭＳ ゴシック" pitchFamily="49" charset="-128"/>
              <a:ea typeface="ＭＳ ゴシック" pitchFamily="49" charset="-128"/>
            </a:rPr>
            <a:t>百万円増加したことが主な要因である。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今後も地方債残高の縮減や基金の計画的な活用を進め、健全な財政運営の確保に努める。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宮崎県新富町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財政調整基金においては、特定財源の確保に努め、取り崩しを行わず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百万円を積み立てた。また、防衛省の調整交付金を財源とした新たな</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基金の創設や、ふるさと納税による寄附金を財源とする積立を行ったことにより、基金全体では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施設整備事業を複数予定しており、歳出の増加が見込まれる。単年度での大きな財政負担を回避し、安定的な財政運営ができるよう、今後の事業計画を見据えながら基金の造成・廃止を行いながら運用していく予定としている。また、経常的に維持補修が発生する施設については、防衛関係交付金を活用した基金を造成して財政圧迫を抑制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・がんばる新富町応援基金：誇りと自信を持ち元気が出る人・ものづくり事業、安全・安心して生活できる地域づくり事業、夢と希望が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膨らむ豊かな暮らしづくり事業等で寄付者が選択した事業。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・こども育む基金：保育料助成及びこどもの医療費助成。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・まち・ひと・しごと創生総合戦略事業運営基金：雇用を創出する事業、新しいひとの流れをつくる事業、様々なひとが共生する地域コミュ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ニティ事業。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・がんばる新富町応援基金：前年に引き続き、多くの事業に活用しているが、ふるさと納税による寄付額増加によって事業費よりも積立額の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ほうが多かったため、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・こども育む基金：将来の支出に備え、積立のみを行ったため、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・まち・ひと・しごと創生総合戦略事業運営基金：企業版ふるさと納税の寄付額増加によって事業費よりも積立額のほうが多かったため、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今後の支出予定見込みと年度末の資金収支状況を勘案し、積立を行う基金と積立金額を決定する。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国庫補助金や企業版ふるさと納税、その他特定目的基金等特定財源が確保できていたことで、財源不足による取り崩しを行うことなく、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今後、大型施設整備事業を複数予定しており、歳出の増加が見込まれる。また、大規模自然災害など不測の事態に備える必要があることから、前年度の実質収支額の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以上の積立を行い、財政の安定化を図っていく。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年度分の臨時財政対策債償還金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百万円に加え、令和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年度に普通交付税措置された額の半額である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年度に係る臨時財政対策債の元利償還金の一部を償還するため、普通交付税措置分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今後の金利変動等の公債費の償還リスクに備えるため、普通交付税にて措置された臨時財政対策債償還基金費分を除く現在残高を維持することとしている。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4E7FEEE-609D-4021-A4B6-99B185F9FB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A7EE6A7-6F05-4114-BAD9-5FF037512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A3193EE3-341D-4AB4-870E-57CBD4CA496E}"/>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27184150-0AC2-4D5E-99A0-215A8598BEC2}"/>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A031EC30-9269-409E-BBFA-9A75EB566406}"/>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FD563F6F-E4B4-43F8-B1E6-0E847F42D0EF}"/>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D725657D-DAFC-4B73-87FC-42C6902A4CF3}"/>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C637B56-A4B9-4F52-BFCF-68C6DE8BEEBD}"/>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AFD3A4E1-9353-443C-B227-0EDEBF0056A2}"/>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D5F98D51-6689-442D-A3E0-2F249415E278}"/>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10FE7B58-366A-473A-87B2-71577691602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D43B2CCB-33ED-488E-909E-1200BC55E219}"/>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4185B608-6810-4535-AD52-4F61C1F4301C}"/>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3F4F8BD-CC18-4502-98BA-879086CA96D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6A2A0DCD-B9DD-476B-9716-E8954000936E}"/>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ED0AECDE-8088-437F-837D-16B92959855A}"/>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BFF6D031-F573-41B8-B4D5-51847AEA8623}"/>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EF8A8F2A-877F-4517-9110-A33B8ECA4CB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4F95AC67-9C84-4F90-A02A-06BC9077ED15}"/>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449B0AF-5863-42EC-AE71-5647FC52E460}"/>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B0E9399E-55A1-4BA0-BB12-F589713A3CF5}"/>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60E53289-1D8D-48F3-83CE-76266A1AC838}"/>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B01D1CA-3ED9-4428-90F2-924AB42ECFFF}"/>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782796DF-8BA2-4F5D-8C3E-01E5347B2EF5}"/>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7AB2A51C-42F7-4036-8648-18A6CC78F82F}"/>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7D63AEF-FDB2-4CFA-BDB9-851664F930B4}"/>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9DB0CD88-92A9-4C78-9554-B1E80388C7DD}"/>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9CBB482-CA4B-4C1D-B84B-5306787B9E3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5900EA8-FF03-42EE-BA26-DAFE7554B89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1801831F-5CB3-4E4B-AA27-D2FADBA8B7DD}"/>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AABD17D8-C687-4A09-95EC-212C77874B6D}"/>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6CE83888-C511-4FD6-BD59-11695230BBF3}"/>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7EAFB026-4630-4D88-AD2D-3FF1AA5532D4}"/>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4F6C4ED0-EE75-4860-9325-39AEDDF00A1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D908FAD-14B0-468C-8A2F-2E6818C79F61}"/>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DB5F8FE-F6C4-4D3A-BF19-5E3784B05F3A}"/>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0F5A225-D6F3-4472-8302-BE98D57F6D9D}"/>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2FBF29C-CCCD-4D91-B5CE-151C9F71D8B7}"/>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BA6B75B-13D0-4838-997F-25FA13434790}"/>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3C2B7C2-96FF-4CBB-A519-F2EFD4B52292}"/>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94EC2D7-7EA6-49F3-BB69-F0147C18280C}"/>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552F5DDC-2257-425D-8F8B-EED75AAD7DB8}"/>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1AC76B06-10ED-486D-8E24-5A70CD9DDF49}"/>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87228ABE-7DC3-4837-BD26-965C5E5738B9}"/>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A30B23A5-733B-42F1-B182-5AABA67CEAAA}"/>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D194FC62-E26A-4E98-8B14-5C2C83C9E65C}"/>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3B17C62A-3BAC-4DD2-AB79-2C29C49AE39A}"/>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82615132-1CB6-472D-8FAB-5215E799590C}"/>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3254E12-1263-45C6-8CEF-BE75B4C84D17}"/>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A323E93-DB24-4B29-B028-EF8C818453F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C9A69D2D-10ED-4FD5-B8A1-1C78E1DFDCDD}"/>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6001D15-9CDF-4F4F-BDC9-BC41663427B3}"/>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45F096D-CCF2-4669-864F-BEFBFB1AE6D2}"/>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F011F5F-C2F1-40BE-8C38-DC8CEDAF67E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C028989C-B281-4CD2-BB44-F154EBADF38A}"/>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有形固定資産減価償却率は類似団体より低い水準となっている。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新規施設の建設によるもので、公共施設総合管理計画等に基づいた適切な維持管理、老朽施設の計画的な用途廃止を今後も継続していく必要がある。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F3F9D16-E69C-49B3-95AC-8742C92C3B3D}"/>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643F8D44-0E28-4A61-96BD-74C3BDC4BED2}"/>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204A99A5-109A-4760-97FB-8D953DC3D6A3}"/>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F0EC85E4-A234-465E-A3BB-4E04FEFC57A8}"/>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FE42653B-D910-4F04-AC08-4CFF954DE907}"/>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5E4BDC32-8305-4F98-A672-905E96992EAD}"/>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AE7F7FD4-598C-4655-B3E0-504DF3758023}"/>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E1D7B4BA-AB93-4CA4-8E4C-0457A2F14D49}"/>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9C5E0177-D219-4F28-9F0B-20740441096D}"/>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71E85A4C-A183-4A18-B72B-2F9A350DA278}"/>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53390B39-CD60-4847-9111-EE4F8796C48A}"/>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9DE736A5-E542-44D4-8211-5D29C626111F}"/>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655000D0-0EDC-493F-9D05-5223757F88EA}"/>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0BFDBDD-75C5-47E6-A40A-F7D9776AEE3B}"/>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361BABDD-05DE-465C-A6DC-B5A91BF2BF21}"/>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137AB7E-1E37-47AD-A4E3-94A0EE8981B2}"/>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366E1AD-C956-47CF-94E4-8301DEBD395A}"/>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FF4A3A1-C59D-4302-B18D-BAA353093BFC}"/>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5" name="直線コネクタ 74">
          <a:extLst>
            <a:ext uri="{FF2B5EF4-FFF2-40B4-BE49-F238E27FC236}">
              <a16:creationId xmlns:a16="http://schemas.microsoft.com/office/drawing/2014/main" id="{87F5A414-797D-455D-AA8B-435F1C2FA5B8}"/>
            </a:ext>
          </a:extLst>
        </xdr:cNvPr>
        <xdr:cNvCxnSpPr/>
      </xdr:nvCxnSpPr>
      <xdr:spPr>
        <a:xfrm flipV="1">
          <a:off x="4300220" y="5186408"/>
          <a:ext cx="127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6" name="有形固定資産減価償却率最小値テキスト">
          <a:extLst>
            <a:ext uri="{FF2B5EF4-FFF2-40B4-BE49-F238E27FC236}">
              <a16:creationId xmlns:a16="http://schemas.microsoft.com/office/drawing/2014/main" id="{3DBC0435-E19A-4693-A0FC-81E715050398}"/>
            </a:ext>
          </a:extLst>
        </xdr:cNvPr>
        <xdr:cNvSpPr txBox="1"/>
      </xdr:nvSpPr>
      <xdr:spPr>
        <a:xfrm>
          <a:off x="4352925" y="658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7" name="直線コネクタ 76">
          <a:extLst>
            <a:ext uri="{FF2B5EF4-FFF2-40B4-BE49-F238E27FC236}">
              <a16:creationId xmlns:a16="http://schemas.microsoft.com/office/drawing/2014/main" id="{602C2403-DA96-4F42-AB15-94C2CF93C899}"/>
            </a:ext>
          </a:extLst>
        </xdr:cNvPr>
        <xdr:cNvCxnSpPr/>
      </xdr:nvCxnSpPr>
      <xdr:spPr>
        <a:xfrm>
          <a:off x="4213225" y="65819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8" name="有形固定資産減価償却率最大値テキスト">
          <a:extLst>
            <a:ext uri="{FF2B5EF4-FFF2-40B4-BE49-F238E27FC236}">
              <a16:creationId xmlns:a16="http://schemas.microsoft.com/office/drawing/2014/main" id="{6F029272-2850-4B60-81DC-0F278C200036}"/>
            </a:ext>
          </a:extLst>
        </xdr:cNvPr>
        <xdr:cNvSpPr txBox="1"/>
      </xdr:nvSpPr>
      <xdr:spPr>
        <a:xfrm>
          <a:off x="4352925" y="496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9" name="直線コネクタ 78">
          <a:extLst>
            <a:ext uri="{FF2B5EF4-FFF2-40B4-BE49-F238E27FC236}">
              <a16:creationId xmlns:a16="http://schemas.microsoft.com/office/drawing/2014/main" id="{159AADB9-A722-496E-BB6A-ED6CD53C090E}"/>
            </a:ext>
          </a:extLst>
        </xdr:cNvPr>
        <xdr:cNvCxnSpPr/>
      </xdr:nvCxnSpPr>
      <xdr:spPr>
        <a:xfrm>
          <a:off x="4213225" y="5186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0" name="有形固定資産減価償却率平均値テキスト">
          <a:extLst>
            <a:ext uri="{FF2B5EF4-FFF2-40B4-BE49-F238E27FC236}">
              <a16:creationId xmlns:a16="http://schemas.microsoft.com/office/drawing/2014/main" id="{C5D65360-2FDC-415F-9CEF-4EF1AB9CE482}"/>
            </a:ext>
          </a:extLst>
        </xdr:cNvPr>
        <xdr:cNvSpPr txBox="1"/>
      </xdr:nvSpPr>
      <xdr:spPr>
        <a:xfrm>
          <a:off x="4352925" y="6087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a:extLst>
            <a:ext uri="{FF2B5EF4-FFF2-40B4-BE49-F238E27FC236}">
              <a16:creationId xmlns:a16="http://schemas.microsoft.com/office/drawing/2014/main" id="{C9C81988-8A43-4E96-9778-385837868D0C}"/>
            </a:ext>
          </a:extLst>
        </xdr:cNvPr>
        <xdr:cNvSpPr/>
      </xdr:nvSpPr>
      <xdr:spPr>
        <a:xfrm>
          <a:off x="4251325" y="610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2" name="フローチャート: 判断 81">
          <a:extLst>
            <a:ext uri="{FF2B5EF4-FFF2-40B4-BE49-F238E27FC236}">
              <a16:creationId xmlns:a16="http://schemas.microsoft.com/office/drawing/2014/main" id="{4111FE45-8946-4C0C-B2B9-05091C7CBA7E}"/>
            </a:ext>
          </a:extLst>
        </xdr:cNvPr>
        <xdr:cNvSpPr/>
      </xdr:nvSpPr>
      <xdr:spPr>
        <a:xfrm>
          <a:off x="36163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3" name="フローチャート: 判断 82">
          <a:extLst>
            <a:ext uri="{FF2B5EF4-FFF2-40B4-BE49-F238E27FC236}">
              <a16:creationId xmlns:a16="http://schemas.microsoft.com/office/drawing/2014/main" id="{DEE7192D-088C-427F-ACDD-E44A31787592}"/>
            </a:ext>
          </a:extLst>
        </xdr:cNvPr>
        <xdr:cNvSpPr/>
      </xdr:nvSpPr>
      <xdr:spPr>
        <a:xfrm>
          <a:off x="29305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4" name="フローチャート: 判断 83">
          <a:extLst>
            <a:ext uri="{FF2B5EF4-FFF2-40B4-BE49-F238E27FC236}">
              <a16:creationId xmlns:a16="http://schemas.microsoft.com/office/drawing/2014/main" id="{157F48A5-C35D-4C46-8DCB-0881398A6A27}"/>
            </a:ext>
          </a:extLst>
        </xdr:cNvPr>
        <xdr:cNvSpPr/>
      </xdr:nvSpPr>
      <xdr:spPr>
        <a:xfrm>
          <a:off x="2244725" y="6056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5" name="フローチャート: 判断 84">
          <a:extLst>
            <a:ext uri="{FF2B5EF4-FFF2-40B4-BE49-F238E27FC236}">
              <a16:creationId xmlns:a16="http://schemas.microsoft.com/office/drawing/2014/main" id="{CE9A7758-C1B4-4825-9DB4-5F17006219BE}"/>
            </a:ext>
          </a:extLst>
        </xdr:cNvPr>
        <xdr:cNvSpPr/>
      </xdr:nvSpPr>
      <xdr:spPr>
        <a:xfrm>
          <a:off x="1558925" y="599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D47A0E3-B798-40AC-826C-3ABE55941E3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45A39FF-FC2C-460F-BE41-B7702E3E505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B64D60A-1D77-4909-8D43-AF76ABA1D9A8}"/>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D81CE92-4EA0-41D4-8A6E-4E87C67262AB}"/>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4068B78-FB3F-4091-8104-569588C198AE}"/>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635</xdr:rowOff>
    </xdr:from>
    <xdr:to>
      <xdr:col>23</xdr:col>
      <xdr:colOff>136525</xdr:colOff>
      <xdr:row>29</xdr:row>
      <xdr:rowOff>102235</xdr:rowOff>
    </xdr:to>
    <xdr:sp macro="" textlink="">
      <xdr:nvSpPr>
        <xdr:cNvPr id="91" name="楕円 90">
          <a:extLst>
            <a:ext uri="{FF2B5EF4-FFF2-40B4-BE49-F238E27FC236}">
              <a16:creationId xmlns:a16="http://schemas.microsoft.com/office/drawing/2014/main" id="{EF8FD629-A9A8-42EC-AD1C-92098E35803D}"/>
            </a:ext>
          </a:extLst>
        </xdr:cNvPr>
        <xdr:cNvSpPr/>
      </xdr:nvSpPr>
      <xdr:spPr>
        <a:xfrm>
          <a:off x="4251325" y="55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23512</xdr:rowOff>
    </xdr:from>
    <xdr:ext cx="405111" cy="259045"/>
    <xdr:sp macro="" textlink="">
      <xdr:nvSpPr>
        <xdr:cNvPr id="92" name="有形固定資産減価償却率該当値テキスト">
          <a:extLst>
            <a:ext uri="{FF2B5EF4-FFF2-40B4-BE49-F238E27FC236}">
              <a16:creationId xmlns:a16="http://schemas.microsoft.com/office/drawing/2014/main" id="{096FAACF-ADEB-4464-AC86-019EEEF73771}"/>
            </a:ext>
          </a:extLst>
        </xdr:cNvPr>
        <xdr:cNvSpPr txBox="1"/>
      </xdr:nvSpPr>
      <xdr:spPr>
        <a:xfrm>
          <a:off x="4352925" y="544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4989</xdr:rowOff>
    </xdr:from>
    <xdr:to>
      <xdr:col>19</xdr:col>
      <xdr:colOff>187325</xdr:colOff>
      <xdr:row>30</xdr:row>
      <xdr:rowOff>106589</xdr:rowOff>
    </xdr:to>
    <xdr:sp macro="" textlink="">
      <xdr:nvSpPr>
        <xdr:cNvPr id="93" name="楕円 92">
          <a:extLst>
            <a:ext uri="{FF2B5EF4-FFF2-40B4-BE49-F238E27FC236}">
              <a16:creationId xmlns:a16="http://schemas.microsoft.com/office/drawing/2014/main" id="{01D14736-DFCC-406B-9737-3045D356C967}"/>
            </a:ext>
          </a:extLst>
        </xdr:cNvPr>
        <xdr:cNvSpPr/>
      </xdr:nvSpPr>
      <xdr:spPr>
        <a:xfrm>
          <a:off x="3616325" y="5751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51435</xdr:rowOff>
    </xdr:from>
    <xdr:to>
      <xdr:col>23</xdr:col>
      <xdr:colOff>85725</xdr:colOff>
      <xdr:row>30</xdr:row>
      <xdr:rowOff>55789</xdr:rowOff>
    </xdr:to>
    <xdr:cxnSp macro="">
      <xdr:nvCxnSpPr>
        <xdr:cNvPr id="94" name="直線コネクタ 93">
          <a:extLst>
            <a:ext uri="{FF2B5EF4-FFF2-40B4-BE49-F238E27FC236}">
              <a16:creationId xmlns:a16="http://schemas.microsoft.com/office/drawing/2014/main" id="{B9D9945B-74CC-4D82-BB6B-E30024900CFB}"/>
            </a:ext>
          </a:extLst>
        </xdr:cNvPr>
        <xdr:cNvCxnSpPr/>
      </xdr:nvCxnSpPr>
      <xdr:spPr>
        <a:xfrm flipV="1">
          <a:off x="3667125" y="5633085"/>
          <a:ext cx="635000" cy="16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167186</xdr:rowOff>
    </xdr:from>
    <xdr:to>
      <xdr:col>15</xdr:col>
      <xdr:colOff>187325</xdr:colOff>
      <xdr:row>30</xdr:row>
      <xdr:rowOff>97336</xdr:rowOff>
    </xdr:to>
    <xdr:sp macro="" textlink="">
      <xdr:nvSpPr>
        <xdr:cNvPr id="95" name="楕円 94">
          <a:extLst>
            <a:ext uri="{FF2B5EF4-FFF2-40B4-BE49-F238E27FC236}">
              <a16:creationId xmlns:a16="http://schemas.microsoft.com/office/drawing/2014/main" id="{BC417A61-460E-48CC-94BD-88208562884D}"/>
            </a:ext>
          </a:extLst>
        </xdr:cNvPr>
        <xdr:cNvSpPr/>
      </xdr:nvSpPr>
      <xdr:spPr>
        <a:xfrm>
          <a:off x="2930525" y="57488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46536</xdr:rowOff>
    </xdr:from>
    <xdr:to>
      <xdr:col>19</xdr:col>
      <xdr:colOff>136525</xdr:colOff>
      <xdr:row>30</xdr:row>
      <xdr:rowOff>55789</xdr:rowOff>
    </xdr:to>
    <xdr:cxnSp macro="">
      <xdr:nvCxnSpPr>
        <xdr:cNvPr id="96" name="直線コネクタ 95">
          <a:extLst>
            <a:ext uri="{FF2B5EF4-FFF2-40B4-BE49-F238E27FC236}">
              <a16:creationId xmlns:a16="http://schemas.microsoft.com/office/drawing/2014/main" id="{D515A223-3C81-450E-BDC6-D89D028E055F}"/>
            </a:ext>
          </a:extLst>
        </xdr:cNvPr>
        <xdr:cNvCxnSpPr/>
      </xdr:nvCxnSpPr>
      <xdr:spPr>
        <a:xfrm>
          <a:off x="2981325" y="5793286"/>
          <a:ext cx="6858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11158</xdr:rowOff>
    </xdr:from>
    <xdr:to>
      <xdr:col>11</xdr:col>
      <xdr:colOff>187325</xdr:colOff>
      <xdr:row>30</xdr:row>
      <xdr:rowOff>112758</xdr:rowOff>
    </xdr:to>
    <xdr:sp macro="" textlink="">
      <xdr:nvSpPr>
        <xdr:cNvPr id="97" name="楕円 96">
          <a:extLst>
            <a:ext uri="{FF2B5EF4-FFF2-40B4-BE49-F238E27FC236}">
              <a16:creationId xmlns:a16="http://schemas.microsoft.com/office/drawing/2014/main" id="{32891380-7719-44C2-8A66-B1CC67E39D8E}"/>
            </a:ext>
          </a:extLst>
        </xdr:cNvPr>
        <xdr:cNvSpPr/>
      </xdr:nvSpPr>
      <xdr:spPr>
        <a:xfrm>
          <a:off x="2244725" y="5757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46536</xdr:rowOff>
    </xdr:from>
    <xdr:to>
      <xdr:col>15</xdr:col>
      <xdr:colOff>136525</xdr:colOff>
      <xdr:row>30</xdr:row>
      <xdr:rowOff>61958</xdr:rowOff>
    </xdr:to>
    <xdr:cxnSp macro="">
      <xdr:nvCxnSpPr>
        <xdr:cNvPr id="98" name="直線コネクタ 97">
          <a:extLst>
            <a:ext uri="{FF2B5EF4-FFF2-40B4-BE49-F238E27FC236}">
              <a16:creationId xmlns:a16="http://schemas.microsoft.com/office/drawing/2014/main" id="{9BE3F442-717B-4151-82CC-F0F7CF572B2F}"/>
            </a:ext>
          </a:extLst>
        </xdr:cNvPr>
        <xdr:cNvCxnSpPr/>
      </xdr:nvCxnSpPr>
      <xdr:spPr>
        <a:xfrm flipV="1">
          <a:off x="2295525" y="5793286"/>
          <a:ext cx="6858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154849</xdr:rowOff>
    </xdr:from>
    <xdr:to>
      <xdr:col>7</xdr:col>
      <xdr:colOff>187325</xdr:colOff>
      <xdr:row>30</xdr:row>
      <xdr:rowOff>84999</xdr:rowOff>
    </xdr:to>
    <xdr:sp macro="" textlink="">
      <xdr:nvSpPr>
        <xdr:cNvPr id="99" name="楕円 98">
          <a:extLst>
            <a:ext uri="{FF2B5EF4-FFF2-40B4-BE49-F238E27FC236}">
              <a16:creationId xmlns:a16="http://schemas.microsoft.com/office/drawing/2014/main" id="{40ABECF6-F614-41AA-8210-AE54CAF42688}"/>
            </a:ext>
          </a:extLst>
        </xdr:cNvPr>
        <xdr:cNvSpPr/>
      </xdr:nvSpPr>
      <xdr:spPr>
        <a:xfrm>
          <a:off x="1558925" y="57364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34199</xdr:rowOff>
    </xdr:from>
    <xdr:to>
      <xdr:col>11</xdr:col>
      <xdr:colOff>136525</xdr:colOff>
      <xdr:row>30</xdr:row>
      <xdr:rowOff>61958</xdr:rowOff>
    </xdr:to>
    <xdr:cxnSp macro="">
      <xdr:nvCxnSpPr>
        <xdr:cNvPr id="100" name="直線コネクタ 99">
          <a:extLst>
            <a:ext uri="{FF2B5EF4-FFF2-40B4-BE49-F238E27FC236}">
              <a16:creationId xmlns:a16="http://schemas.microsoft.com/office/drawing/2014/main" id="{9E39E843-C645-4511-9EF2-3D29FA629A97}"/>
            </a:ext>
          </a:extLst>
        </xdr:cNvPr>
        <xdr:cNvCxnSpPr/>
      </xdr:nvCxnSpPr>
      <xdr:spPr>
        <a:xfrm>
          <a:off x="1609725" y="5780949"/>
          <a:ext cx="6858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1" name="n_1aveValue有形固定資産減価償却率">
          <a:extLst>
            <a:ext uri="{FF2B5EF4-FFF2-40B4-BE49-F238E27FC236}">
              <a16:creationId xmlns:a16="http://schemas.microsoft.com/office/drawing/2014/main" id="{3C935BC7-5828-4181-B082-7EDC6010F2A7}"/>
            </a:ext>
          </a:extLst>
        </xdr:cNvPr>
        <xdr:cNvSpPr txBox="1"/>
      </xdr:nvSpPr>
      <xdr:spPr>
        <a:xfrm>
          <a:off x="34709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2" name="n_2aveValue有形固定資産減価償却率">
          <a:extLst>
            <a:ext uri="{FF2B5EF4-FFF2-40B4-BE49-F238E27FC236}">
              <a16:creationId xmlns:a16="http://schemas.microsoft.com/office/drawing/2014/main" id="{73F673B5-7F3D-43CF-B312-21CF72EB8EAE}"/>
            </a:ext>
          </a:extLst>
        </xdr:cNvPr>
        <xdr:cNvSpPr txBox="1"/>
      </xdr:nvSpPr>
      <xdr:spPr>
        <a:xfrm>
          <a:off x="27978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3" name="n_3aveValue有形固定資産減価償却率">
          <a:extLst>
            <a:ext uri="{FF2B5EF4-FFF2-40B4-BE49-F238E27FC236}">
              <a16:creationId xmlns:a16="http://schemas.microsoft.com/office/drawing/2014/main" id="{C19AC6F5-45DA-4B6D-A276-7420594738A2}"/>
            </a:ext>
          </a:extLst>
        </xdr:cNvPr>
        <xdr:cNvSpPr txBox="1"/>
      </xdr:nvSpPr>
      <xdr:spPr>
        <a:xfrm>
          <a:off x="2112019" y="614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4" name="n_4aveValue有形固定資産減価償却率">
          <a:extLst>
            <a:ext uri="{FF2B5EF4-FFF2-40B4-BE49-F238E27FC236}">
              <a16:creationId xmlns:a16="http://schemas.microsoft.com/office/drawing/2014/main" id="{06D7C4D4-359A-4587-9601-93FCFC6F3042}"/>
            </a:ext>
          </a:extLst>
        </xdr:cNvPr>
        <xdr:cNvSpPr txBox="1"/>
      </xdr:nvSpPr>
      <xdr:spPr>
        <a:xfrm>
          <a:off x="1426219" y="608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123116</xdr:rowOff>
    </xdr:from>
    <xdr:ext cx="405111" cy="259045"/>
    <xdr:sp macro="" textlink="">
      <xdr:nvSpPr>
        <xdr:cNvPr id="105" name="n_1mainValue有形固定資産減価償却率">
          <a:extLst>
            <a:ext uri="{FF2B5EF4-FFF2-40B4-BE49-F238E27FC236}">
              <a16:creationId xmlns:a16="http://schemas.microsoft.com/office/drawing/2014/main" id="{2F32749F-A890-4312-9249-548B746FCF69}"/>
            </a:ext>
          </a:extLst>
        </xdr:cNvPr>
        <xdr:cNvSpPr txBox="1"/>
      </xdr:nvSpPr>
      <xdr:spPr>
        <a:xfrm>
          <a:off x="3470919" y="553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113863</xdr:rowOff>
    </xdr:from>
    <xdr:ext cx="405111" cy="259045"/>
    <xdr:sp macro="" textlink="">
      <xdr:nvSpPr>
        <xdr:cNvPr id="106" name="n_2mainValue有形固定資産減価償却率">
          <a:extLst>
            <a:ext uri="{FF2B5EF4-FFF2-40B4-BE49-F238E27FC236}">
              <a16:creationId xmlns:a16="http://schemas.microsoft.com/office/drawing/2014/main" id="{CAD67F27-60F7-48A9-9BCA-8C801270647C}"/>
            </a:ext>
          </a:extLst>
        </xdr:cNvPr>
        <xdr:cNvSpPr txBox="1"/>
      </xdr:nvSpPr>
      <xdr:spPr>
        <a:xfrm>
          <a:off x="2797819" y="553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7" name="n_3mainValue有形固定資産減価償却率">
          <a:extLst>
            <a:ext uri="{FF2B5EF4-FFF2-40B4-BE49-F238E27FC236}">
              <a16:creationId xmlns:a16="http://schemas.microsoft.com/office/drawing/2014/main" id="{95AB3C07-3A8B-4F8E-BF32-00EF6E4634C6}"/>
            </a:ext>
          </a:extLst>
        </xdr:cNvPr>
        <xdr:cNvSpPr txBox="1"/>
      </xdr:nvSpPr>
      <xdr:spPr>
        <a:xfrm>
          <a:off x="2112019" y="5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101526</xdr:rowOff>
    </xdr:from>
    <xdr:ext cx="405111" cy="259045"/>
    <xdr:sp macro="" textlink="">
      <xdr:nvSpPr>
        <xdr:cNvPr id="108" name="n_4mainValue有形固定資産減価償却率">
          <a:extLst>
            <a:ext uri="{FF2B5EF4-FFF2-40B4-BE49-F238E27FC236}">
              <a16:creationId xmlns:a16="http://schemas.microsoft.com/office/drawing/2014/main" id="{2D1941D3-BA3B-455F-A80E-5EE13AB0BD21}"/>
            </a:ext>
          </a:extLst>
        </xdr:cNvPr>
        <xdr:cNvSpPr txBox="1"/>
      </xdr:nvSpPr>
      <xdr:spPr>
        <a:xfrm>
          <a:off x="1426219" y="551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AF5F208-0CB7-4BB1-BDD8-E51021E98E32}"/>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0B34F77-61E1-480C-9439-39C64427BEFF}"/>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5FEE47D-63A6-4DC0-91CD-DC3B90713415}"/>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86515EE-F33B-4940-94F1-05AFBEB22663}"/>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E2E133F-7454-4F43-B40D-188DF797033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11AE171-9A12-431F-B1EA-DA70B5D6B78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984FC4D-69E7-4FBD-9B71-0F7627A2E0C7}"/>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FCD778A-2C60-44FE-9344-47B652AA052B}"/>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94EE5C0-7DC1-47DC-A437-274542E6FD95}"/>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4CBA11B-96D8-4D87-AF66-1FB8D045ECB1}"/>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CFA3418-45E4-46E8-B047-C081AAD6088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6B0480D-4DA5-40B8-8E0F-CFA7F70096C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D854E4D-04B3-4118-B7C8-E688CBFF0CD6}"/>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債務償還比率は、地方債残高の減少や基金の積立増加により、前年と比較して好転している。新たに</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つの基金を創設、財政調整基金の取り崩しを行わなかったことで</a:t>
          </a:r>
          <a:r>
            <a:rPr kumimoji="1" lang="en-US" altLang="ja-JP" sz="1100">
              <a:latin typeface="ＭＳ Ｐゴシック" panose="020B0600070205080204" pitchFamily="50" charset="-128"/>
              <a:ea typeface="ＭＳ Ｐゴシック" panose="020B0600070205080204" pitchFamily="50" charset="-128"/>
            </a:rPr>
            <a:t>221,491</a:t>
          </a:r>
          <a:r>
            <a:rPr kumimoji="1" lang="ja-JP" altLang="en-US" sz="1100">
              <a:latin typeface="ＭＳ Ｐゴシック" panose="020B0600070205080204" pitchFamily="50" charset="-128"/>
              <a:ea typeface="ＭＳ Ｐゴシック" panose="020B0600070205080204" pitchFamily="50" charset="-128"/>
            </a:rPr>
            <a:t>千円積立増となった。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今後、借入の増加により地方債残高の増加が見込まれるため、公債費の適正化に取り組み、経常経費及び将来負担額の削減に努める。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C845D0B-D46B-4830-8B51-BE8AA5D0EB61}"/>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13220EF-7081-4CFE-8E7E-8F8976B0C70B}"/>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1D51CDE-71BC-4953-9D84-BE01171917F2}"/>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58DED978-8FE0-493D-95E1-9FCC4CD5CD64}"/>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A37923A6-A735-4B8C-B71E-DB8CB34615A3}"/>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6889201-E2D6-4014-AB09-469E01C00D9F}"/>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EB318866-57CB-4E86-8DDB-E5267ECFE7D0}"/>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E1E1223D-9407-40AA-BEE7-88E4E0ACDAA6}"/>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31EC13C9-E799-40EC-B863-1DEB538FEA03}"/>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55E32BF-9960-4A72-9E03-0836989C31D8}"/>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45939BF-864D-4889-A677-C98C9F3AB517}"/>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9819BB02-B27C-49E7-B2F5-30E02E2BC241}"/>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44EF425B-DB7F-4FBC-975B-F870472E5DF5}"/>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BE31C63-27F6-400F-82D3-544B5D2BB43A}"/>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7EA28FA-F12F-4693-894A-E0D72CFF80CF}"/>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B8FE1FC-3D88-4072-8B84-CEF779B02A29}"/>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29A2EF2-8346-4EE3-85D9-2FEC0AAE2443}"/>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9" name="直線コネクタ 138">
          <a:extLst>
            <a:ext uri="{FF2B5EF4-FFF2-40B4-BE49-F238E27FC236}">
              <a16:creationId xmlns:a16="http://schemas.microsoft.com/office/drawing/2014/main" id="{644AACDC-BEFE-4CC8-A210-818C4DD8625B}"/>
            </a:ext>
          </a:extLst>
        </xdr:cNvPr>
        <xdr:cNvCxnSpPr/>
      </xdr:nvCxnSpPr>
      <xdr:spPr>
        <a:xfrm flipV="1">
          <a:off x="13323570" y="5118553"/>
          <a:ext cx="1269" cy="129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0" name="債務償還比率最小値テキスト">
          <a:extLst>
            <a:ext uri="{FF2B5EF4-FFF2-40B4-BE49-F238E27FC236}">
              <a16:creationId xmlns:a16="http://schemas.microsoft.com/office/drawing/2014/main" id="{60A31F24-720C-47DF-BCF9-D0B54121466B}"/>
            </a:ext>
          </a:extLst>
        </xdr:cNvPr>
        <xdr:cNvSpPr txBox="1"/>
      </xdr:nvSpPr>
      <xdr:spPr>
        <a:xfrm>
          <a:off x="13376275" y="641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1" name="直線コネクタ 140">
          <a:extLst>
            <a:ext uri="{FF2B5EF4-FFF2-40B4-BE49-F238E27FC236}">
              <a16:creationId xmlns:a16="http://schemas.microsoft.com/office/drawing/2014/main" id="{AF7154DB-E189-488B-B152-3C46218482D5}"/>
            </a:ext>
          </a:extLst>
        </xdr:cNvPr>
        <xdr:cNvCxnSpPr/>
      </xdr:nvCxnSpPr>
      <xdr:spPr>
        <a:xfrm>
          <a:off x="13255625" y="6414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36F55FE2-CF55-4231-A490-A099C8B07961}"/>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46367F70-0A75-46ED-B3EA-046892B31829}"/>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4" name="債務償還比率平均値テキスト">
          <a:extLst>
            <a:ext uri="{FF2B5EF4-FFF2-40B4-BE49-F238E27FC236}">
              <a16:creationId xmlns:a16="http://schemas.microsoft.com/office/drawing/2014/main" id="{A99C9951-5BAF-4AA2-B734-709FC15995C8}"/>
            </a:ext>
          </a:extLst>
        </xdr:cNvPr>
        <xdr:cNvSpPr txBox="1"/>
      </xdr:nvSpPr>
      <xdr:spPr>
        <a:xfrm>
          <a:off x="13376275" y="5647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5" name="フローチャート: 判断 144">
          <a:extLst>
            <a:ext uri="{FF2B5EF4-FFF2-40B4-BE49-F238E27FC236}">
              <a16:creationId xmlns:a16="http://schemas.microsoft.com/office/drawing/2014/main" id="{07C2FB81-E522-4993-8599-BBC6329917EB}"/>
            </a:ext>
          </a:extLst>
        </xdr:cNvPr>
        <xdr:cNvSpPr/>
      </xdr:nvSpPr>
      <xdr:spPr>
        <a:xfrm>
          <a:off x="13293725" y="5668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6" name="フローチャート: 判断 145">
          <a:extLst>
            <a:ext uri="{FF2B5EF4-FFF2-40B4-BE49-F238E27FC236}">
              <a16:creationId xmlns:a16="http://schemas.microsoft.com/office/drawing/2014/main" id="{C0696A3E-7805-4F39-BBA3-9D164C00DB31}"/>
            </a:ext>
          </a:extLst>
        </xdr:cNvPr>
        <xdr:cNvSpPr/>
      </xdr:nvSpPr>
      <xdr:spPr>
        <a:xfrm>
          <a:off x="12639675" y="5662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7" name="フローチャート: 判断 146">
          <a:extLst>
            <a:ext uri="{FF2B5EF4-FFF2-40B4-BE49-F238E27FC236}">
              <a16:creationId xmlns:a16="http://schemas.microsoft.com/office/drawing/2014/main" id="{8208E4C7-E786-4CE7-BBB0-2432D9C6C815}"/>
            </a:ext>
          </a:extLst>
        </xdr:cNvPr>
        <xdr:cNvSpPr/>
      </xdr:nvSpPr>
      <xdr:spPr>
        <a:xfrm>
          <a:off x="11953875" y="5713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8" name="フローチャート: 判断 147">
          <a:extLst>
            <a:ext uri="{FF2B5EF4-FFF2-40B4-BE49-F238E27FC236}">
              <a16:creationId xmlns:a16="http://schemas.microsoft.com/office/drawing/2014/main" id="{B2554A8E-1F4D-494B-95CE-38BD77586CDC}"/>
            </a:ext>
          </a:extLst>
        </xdr:cNvPr>
        <xdr:cNvSpPr/>
      </xdr:nvSpPr>
      <xdr:spPr>
        <a:xfrm>
          <a:off x="11268075" y="56817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9" name="フローチャート: 判断 148">
          <a:extLst>
            <a:ext uri="{FF2B5EF4-FFF2-40B4-BE49-F238E27FC236}">
              <a16:creationId xmlns:a16="http://schemas.microsoft.com/office/drawing/2014/main" id="{6D0B8274-630F-4711-A09F-C2192D671A8D}"/>
            </a:ext>
          </a:extLst>
        </xdr:cNvPr>
        <xdr:cNvSpPr/>
      </xdr:nvSpPr>
      <xdr:spPr>
        <a:xfrm>
          <a:off x="10582275" y="5902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EDA9073-DBDA-4D07-99D5-67E71A5B36FE}"/>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27E4E5F-13A4-4B34-9D36-C178556F83D8}"/>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3BEF7C7-3357-4B62-9F94-08FAD07F8DCF}"/>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2D066EF-86B8-4ECF-AB5A-A47C4392E01A}"/>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CBE2AE4-84AD-404A-8A9A-A3CFAA6E5B6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45130</xdr:rowOff>
    </xdr:from>
    <xdr:to>
      <xdr:col>76</xdr:col>
      <xdr:colOff>73025</xdr:colOff>
      <xdr:row>27</xdr:row>
      <xdr:rowOff>146730</xdr:rowOff>
    </xdr:to>
    <xdr:sp macro="" textlink="">
      <xdr:nvSpPr>
        <xdr:cNvPr id="155" name="楕円 154">
          <a:extLst>
            <a:ext uri="{FF2B5EF4-FFF2-40B4-BE49-F238E27FC236}">
              <a16:creationId xmlns:a16="http://schemas.microsoft.com/office/drawing/2014/main" id="{9B98B4C1-3484-4CB9-9771-1D220E2E0201}"/>
            </a:ext>
          </a:extLst>
        </xdr:cNvPr>
        <xdr:cNvSpPr/>
      </xdr:nvSpPr>
      <xdr:spPr>
        <a:xfrm>
          <a:off x="13293725" y="5296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68007</xdr:rowOff>
    </xdr:from>
    <xdr:ext cx="469744" cy="259045"/>
    <xdr:sp macro="" textlink="">
      <xdr:nvSpPr>
        <xdr:cNvPr id="156" name="債務償還比率該当値テキスト">
          <a:extLst>
            <a:ext uri="{FF2B5EF4-FFF2-40B4-BE49-F238E27FC236}">
              <a16:creationId xmlns:a16="http://schemas.microsoft.com/office/drawing/2014/main" id="{01DC2B5D-77E8-40B6-B811-9C5B389FF615}"/>
            </a:ext>
          </a:extLst>
        </xdr:cNvPr>
        <xdr:cNvSpPr txBox="1"/>
      </xdr:nvSpPr>
      <xdr:spPr>
        <a:xfrm>
          <a:off x="13376275" y="515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145216</xdr:rowOff>
    </xdr:from>
    <xdr:to>
      <xdr:col>72</xdr:col>
      <xdr:colOff>123825</xdr:colOff>
      <xdr:row>28</xdr:row>
      <xdr:rowOff>75366</xdr:rowOff>
    </xdr:to>
    <xdr:sp macro="" textlink="">
      <xdr:nvSpPr>
        <xdr:cNvPr id="157" name="楕円 156">
          <a:extLst>
            <a:ext uri="{FF2B5EF4-FFF2-40B4-BE49-F238E27FC236}">
              <a16:creationId xmlns:a16="http://schemas.microsoft.com/office/drawing/2014/main" id="{810A363B-CD63-4789-A059-6001D23BF9FF}"/>
            </a:ext>
          </a:extLst>
        </xdr:cNvPr>
        <xdr:cNvSpPr/>
      </xdr:nvSpPr>
      <xdr:spPr>
        <a:xfrm>
          <a:off x="12639675" y="53966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95930</xdr:rowOff>
    </xdr:from>
    <xdr:to>
      <xdr:col>76</xdr:col>
      <xdr:colOff>22225</xdr:colOff>
      <xdr:row>28</xdr:row>
      <xdr:rowOff>24566</xdr:rowOff>
    </xdr:to>
    <xdr:cxnSp macro="">
      <xdr:nvCxnSpPr>
        <xdr:cNvPr id="158" name="直線コネクタ 157">
          <a:extLst>
            <a:ext uri="{FF2B5EF4-FFF2-40B4-BE49-F238E27FC236}">
              <a16:creationId xmlns:a16="http://schemas.microsoft.com/office/drawing/2014/main" id="{35331297-E5BE-4B88-BCC4-A25FEEEE03E1}"/>
            </a:ext>
          </a:extLst>
        </xdr:cNvPr>
        <xdr:cNvCxnSpPr/>
      </xdr:nvCxnSpPr>
      <xdr:spPr>
        <a:xfrm flipV="1">
          <a:off x="12690475" y="5347380"/>
          <a:ext cx="635000" cy="9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162796</xdr:rowOff>
    </xdr:from>
    <xdr:to>
      <xdr:col>68</xdr:col>
      <xdr:colOff>123825</xdr:colOff>
      <xdr:row>28</xdr:row>
      <xdr:rowOff>92946</xdr:rowOff>
    </xdr:to>
    <xdr:sp macro="" textlink="">
      <xdr:nvSpPr>
        <xdr:cNvPr id="159" name="楕円 158">
          <a:extLst>
            <a:ext uri="{FF2B5EF4-FFF2-40B4-BE49-F238E27FC236}">
              <a16:creationId xmlns:a16="http://schemas.microsoft.com/office/drawing/2014/main" id="{688D5526-B938-418E-91C3-C238E6B2B710}"/>
            </a:ext>
          </a:extLst>
        </xdr:cNvPr>
        <xdr:cNvSpPr/>
      </xdr:nvSpPr>
      <xdr:spPr>
        <a:xfrm>
          <a:off x="11953875" y="54142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24566</xdr:rowOff>
    </xdr:from>
    <xdr:to>
      <xdr:col>72</xdr:col>
      <xdr:colOff>73025</xdr:colOff>
      <xdr:row>28</xdr:row>
      <xdr:rowOff>42146</xdr:rowOff>
    </xdr:to>
    <xdr:cxnSp macro="">
      <xdr:nvCxnSpPr>
        <xdr:cNvPr id="160" name="直線コネクタ 159">
          <a:extLst>
            <a:ext uri="{FF2B5EF4-FFF2-40B4-BE49-F238E27FC236}">
              <a16:creationId xmlns:a16="http://schemas.microsoft.com/office/drawing/2014/main" id="{EBF430DE-FBD0-4E2A-AB1A-B1B5B9C05AF4}"/>
            </a:ext>
          </a:extLst>
        </xdr:cNvPr>
        <xdr:cNvCxnSpPr/>
      </xdr:nvCxnSpPr>
      <xdr:spPr>
        <a:xfrm flipV="1">
          <a:off x="12004675" y="5441116"/>
          <a:ext cx="6858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50872</xdr:rowOff>
    </xdr:from>
    <xdr:to>
      <xdr:col>64</xdr:col>
      <xdr:colOff>123825</xdr:colOff>
      <xdr:row>28</xdr:row>
      <xdr:rowOff>152472</xdr:rowOff>
    </xdr:to>
    <xdr:sp macro="" textlink="">
      <xdr:nvSpPr>
        <xdr:cNvPr id="161" name="楕円 160">
          <a:extLst>
            <a:ext uri="{FF2B5EF4-FFF2-40B4-BE49-F238E27FC236}">
              <a16:creationId xmlns:a16="http://schemas.microsoft.com/office/drawing/2014/main" id="{E4FDCFAE-10B7-4458-A7AC-1F80950887B0}"/>
            </a:ext>
          </a:extLst>
        </xdr:cNvPr>
        <xdr:cNvSpPr/>
      </xdr:nvSpPr>
      <xdr:spPr>
        <a:xfrm>
          <a:off x="11268075" y="546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42146</xdr:rowOff>
    </xdr:from>
    <xdr:to>
      <xdr:col>68</xdr:col>
      <xdr:colOff>73025</xdr:colOff>
      <xdr:row>28</xdr:row>
      <xdr:rowOff>101672</xdr:rowOff>
    </xdr:to>
    <xdr:cxnSp macro="">
      <xdr:nvCxnSpPr>
        <xdr:cNvPr id="162" name="直線コネクタ 161">
          <a:extLst>
            <a:ext uri="{FF2B5EF4-FFF2-40B4-BE49-F238E27FC236}">
              <a16:creationId xmlns:a16="http://schemas.microsoft.com/office/drawing/2014/main" id="{8DE7141F-1F6E-4947-8836-2849477E7F0A}"/>
            </a:ext>
          </a:extLst>
        </xdr:cNvPr>
        <xdr:cNvCxnSpPr/>
      </xdr:nvCxnSpPr>
      <xdr:spPr>
        <a:xfrm flipV="1">
          <a:off x="11318875" y="5458696"/>
          <a:ext cx="685800" cy="5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77624</xdr:rowOff>
    </xdr:from>
    <xdr:to>
      <xdr:col>60</xdr:col>
      <xdr:colOff>123825</xdr:colOff>
      <xdr:row>31</xdr:row>
      <xdr:rowOff>7774</xdr:rowOff>
    </xdr:to>
    <xdr:sp macro="" textlink="">
      <xdr:nvSpPr>
        <xdr:cNvPr id="163" name="楕円 162">
          <a:extLst>
            <a:ext uri="{FF2B5EF4-FFF2-40B4-BE49-F238E27FC236}">
              <a16:creationId xmlns:a16="http://schemas.microsoft.com/office/drawing/2014/main" id="{F62ADBDC-7589-4FAE-BAD2-0992859F3F41}"/>
            </a:ext>
          </a:extLst>
        </xdr:cNvPr>
        <xdr:cNvSpPr/>
      </xdr:nvSpPr>
      <xdr:spPr>
        <a:xfrm>
          <a:off x="10582275" y="5824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101672</xdr:rowOff>
    </xdr:from>
    <xdr:to>
      <xdr:col>64</xdr:col>
      <xdr:colOff>73025</xdr:colOff>
      <xdr:row>30</xdr:row>
      <xdr:rowOff>128424</xdr:rowOff>
    </xdr:to>
    <xdr:cxnSp macro="">
      <xdr:nvCxnSpPr>
        <xdr:cNvPr id="164" name="直線コネクタ 163">
          <a:extLst>
            <a:ext uri="{FF2B5EF4-FFF2-40B4-BE49-F238E27FC236}">
              <a16:creationId xmlns:a16="http://schemas.microsoft.com/office/drawing/2014/main" id="{88261019-0626-4518-95E0-8576322AF153}"/>
            </a:ext>
          </a:extLst>
        </xdr:cNvPr>
        <xdr:cNvCxnSpPr/>
      </xdr:nvCxnSpPr>
      <xdr:spPr>
        <a:xfrm flipV="1">
          <a:off x="10633075" y="5518222"/>
          <a:ext cx="685800" cy="35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5" name="n_1aveValue債務償還比率">
          <a:extLst>
            <a:ext uri="{FF2B5EF4-FFF2-40B4-BE49-F238E27FC236}">
              <a16:creationId xmlns:a16="http://schemas.microsoft.com/office/drawing/2014/main" id="{453B6929-3309-4657-88B8-7BB6FB81AD1B}"/>
            </a:ext>
          </a:extLst>
        </xdr:cNvPr>
        <xdr:cNvSpPr txBox="1"/>
      </xdr:nvSpPr>
      <xdr:spPr>
        <a:xfrm>
          <a:off x="12461952" y="574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6" name="n_2aveValue債務償還比率">
          <a:extLst>
            <a:ext uri="{FF2B5EF4-FFF2-40B4-BE49-F238E27FC236}">
              <a16:creationId xmlns:a16="http://schemas.microsoft.com/office/drawing/2014/main" id="{27199C78-A106-465E-9ECF-AFD132FB5EFF}"/>
            </a:ext>
          </a:extLst>
        </xdr:cNvPr>
        <xdr:cNvSpPr txBox="1"/>
      </xdr:nvSpPr>
      <xdr:spPr>
        <a:xfrm>
          <a:off x="11788852" y="579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7" name="n_3aveValue債務償還比率">
          <a:extLst>
            <a:ext uri="{FF2B5EF4-FFF2-40B4-BE49-F238E27FC236}">
              <a16:creationId xmlns:a16="http://schemas.microsoft.com/office/drawing/2014/main" id="{45EE924B-F229-47D9-BBD6-2B945788202A}"/>
            </a:ext>
          </a:extLst>
        </xdr:cNvPr>
        <xdr:cNvSpPr txBox="1"/>
      </xdr:nvSpPr>
      <xdr:spPr>
        <a:xfrm>
          <a:off x="11103052" y="57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8" name="n_4aveValue債務償還比率">
          <a:extLst>
            <a:ext uri="{FF2B5EF4-FFF2-40B4-BE49-F238E27FC236}">
              <a16:creationId xmlns:a16="http://schemas.microsoft.com/office/drawing/2014/main" id="{B22A1A91-B515-4F36-9938-9C545170AD04}"/>
            </a:ext>
          </a:extLst>
        </xdr:cNvPr>
        <xdr:cNvSpPr txBox="1"/>
      </xdr:nvSpPr>
      <xdr:spPr>
        <a:xfrm>
          <a:off x="10417252" y="598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91893</xdr:rowOff>
    </xdr:from>
    <xdr:ext cx="469744" cy="259045"/>
    <xdr:sp macro="" textlink="">
      <xdr:nvSpPr>
        <xdr:cNvPr id="169" name="n_1mainValue債務償還比率">
          <a:extLst>
            <a:ext uri="{FF2B5EF4-FFF2-40B4-BE49-F238E27FC236}">
              <a16:creationId xmlns:a16="http://schemas.microsoft.com/office/drawing/2014/main" id="{72B561C9-C12E-4FFE-A66F-3A5346571E9F}"/>
            </a:ext>
          </a:extLst>
        </xdr:cNvPr>
        <xdr:cNvSpPr txBox="1"/>
      </xdr:nvSpPr>
      <xdr:spPr>
        <a:xfrm>
          <a:off x="12461952" y="517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109473</xdr:rowOff>
    </xdr:from>
    <xdr:ext cx="469744" cy="259045"/>
    <xdr:sp macro="" textlink="">
      <xdr:nvSpPr>
        <xdr:cNvPr id="170" name="n_2mainValue債務償還比率">
          <a:extLst>
            <a:ext uri="{FF2B5EF4-FFF2-40B4-BE49-F238E27FC236}">
              <a16:creationId xmlns:a16="http://schemas.microsoft.com/office/drawing/2014/main" id="{B16EF78C-11CE-411F-B9CA-5C8193667D3A}"/>
            </a:ext>
          </a:extLst>
        </xdr:cNvPr>
        <xdr:cNvSpPr txBox="1"/>
      </xdr:nvSpPr>
      <xdr:spPr>
        <a:xfrm>
          <a:off x="11788852" y="519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168999</xdr:rowOff>
    </xdr:from>
    <xdr:ext cx="469744" cy="259045"/>
    <xdr:sp macro="" textlink="">
      <xdr:nvSpPr>
        <xdr:cNvPr id="171" name="n_3mainValue債務償還比率">
          <a:extLst>
            <a:ext uri="{FF2B5EF4-FFF2-40B4-BE49-F238E27FC236}">
              <a16:creationId xmlns:a16="http://schemas.microsoft.com/office/drawing/2014/main" id="{13C14BE0-8625-4FB1-9727-0DDBD542A716}"/>
            </a:ext>
          </a:extLst>
        </xdr:cNvPr>
        <xdr:cNvSpPr txBox="1"/>
      </xdr:nvSpPr>
      <xdr:spPr>
        <a:xfrm>
          <a:off x="11103052" y="524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24301</xdr:rowOff>
    </xdr:from>
    <xdr:ext cx="469744" cy="259045"/>
    <xdr:sp macro="" textlink="">
      <xdr:nvSpPr>
        <xdr:cNvPr id="172" name="n_4mainValue債務償還比率">
          <a:extLst>
            <a:ext uri="{FF2B5EF4-FFF2-40B4-BE49-F238E27FC236}">
              <a16:creationId xmlns:a16="http://schemas.microsoft.com/office/drawing/2014/main" id="{B5AC0E6F-FDA8-405F-9D50-BFF1A4AFE3CF}"/>
            </a:ext>
          </a:extLst>
        </xdr:cNvPr>
        <xdr:cNvSpPr txBox="1"/>
      </xdr:nvSpPr>
      <xdr:spPr>
        <a:xfrm>
          <a:off x="10417252" y="560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296D64D-46BC-4FC7-9DE4-291A80F1A0F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964539F-0526-4A3E-AAB9-4B6D5DBFA1DE}"/>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124B7CF-5DCE-4A71-953B-7F44D7970667}"/>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48ABCED-1908-47DC-9545-5BD53042870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403B820-E679-476B-A19C-329F582A3BFA}"/>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146F581-39C4-475B-99CB-655688F20007}"/>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CD9343-0AB3-4C63-9DF7-BCBF1F6031E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7BCB70-8566-4951-BB0D-9D24A5E5DCA9}"/>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5CF0EF-AE50-4CB7-A712-CB0BB3EF35D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746A32-9185-4752-85CC-0D707A9ACB7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DEF9F7-24E3-4D7F-ACDA-A6F049142226}"/>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6844AA-3884-4DED-8844-814F073B385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BD004F-2401-4B76-A816-E4E299DD8ED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571A8D-8E6A-40EA-899B-A8F32359D86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BA57CE-8EFB-421E-A007-9946AC1ACA6F}"/>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FC1FB2-E12B-4C42-BF4A-EE72045D298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8648D0-B957-468F-A4C8-66737662E04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C9420C-7883-43F9-9A64-EBD0A38380A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6DD540-4B94-452A-8DEB-36D2E09282D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E57D4E-BBE1-4A2A-9022-3589B2A7E81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BD05E83-58B3-4FE0-83C7-469B701C300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4BC4D2-AF5D-49D0-A4C2-70DDE61F2CC1}"/>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4B1989-CF92-4E8F-B073-BF3141C2DB8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CCEAACE-834F-446F-8480-E8DDAE5C69C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4620E1-9AE0-4949-8AD5-AD40CCD520A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0FE8B6-D6C9-4F7F-A24C-6058BA0AF20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EC0D4F-746F-4038-8697-A44AFA0CCE5B}"/>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4D6A76-4DC2-4E02-B394-32B33C6980F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D377DD-C83F-41A9-8CF2-E0B66938CC2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8306AD-CD9F-43DA-8F01-AFB801B77730}"/>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7C7614-BC4D-4229-9ACD-15279808773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DC3051-3B67-4025-893A-64B03F3AC04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9F81AD-F43E-47CC-A7DE-B20820E1AD8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23C7268-4ABF-41E4-9296-2A79A215692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90884A-929F-43DF-901A-13A7F3F1FA76}"/>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9B4D7F-1A1D-4B81-8968-425449E6158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DC2380-FA99-4569-8E95-77AF533D3CD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95F054-8D9D-40F9-B9EF-6E227CCB27C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C3D201-3D65-42BE-B06B-FC48097BFC6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721113-EC9E-4CB1-A611-5D56F78FFA4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E1C25F-ABB8-4EF5-A964-62A74755215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C5C13E-0270-459E-A4CA-EB2D1FE3B93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61DBA3-E327-489E-B720-169F8DD1664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2E04B8-DA89-411E-AAB7-004860FDBB8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388705-275F-4A9A-BAB5-509D79E9B9D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00998B-A8F9-4681-9625-EF84BE16617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490D9F-C2E1-4C40-97B6-4EA8C006B75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6EE30C-7E61-4B34-8BCF-D015171DEB9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4FCD19F-FCA5-43A4-A48F-C919971314C7}"/>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E0EE56C-9E10-48A7-A137-A27E48950912}"/>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8A44523-19FA-4FE1-926F-3114593A717D}"/>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1874673-E32D-40B6-860C-D737CD036F67}"/>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093DF3-BDE6-49DF-83B8-4F4613360DBC}"/>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58FDE89-8EAE-48AC-BEC3-73302F4AF299}"/>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FB35234-ADA3-4937-BB3A-85C9ED3C2390}"/>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6ED9EE-1101-4940-9993-05615983296B}"/>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C65306A-2190-415D-8C7E-2B6AFF25CB8C}"/>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81154DA-13E3-4855-8091-3C93BB4A175F}"/>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91EE1E0-207A-4569-92E4-C4D3AFD08BC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570A4E1-1F4B-4A1C-BD80-7D7B68712D27}"/>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5530A49-979B-4713-8B91-ACE3423C158D}"/>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26FE7C99-D2DE-4415-BF97-D1D7A57C3094}"/>
            </a:ext>
          </a:extLst>
        </xdr:cNvPr>
        <xdr:cNvCxnSpPr/>
      </xdr:nvCxnSpPr>
      <xdr:spPr>
        <a:xfrm flipV="1">
          <a:off x="4177665" y="559371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FCDF6A8-AD0D-4951-9E10-456CDAC1235A}"/>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8818C38-327E-44F9-B2C0-477363BAEB0F}"/>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74513841-3D3A-4C64-9B28-C4BEA363A648}"/>
            </a:ext>
          </a:extLst>
        </xdr:cNvPr>
        <xdr:cNvSpPr txBox="1"/>
      </xdr:nvSpPr>
      <xdr:spPr>
        <a:xfrm>
          <a:off x="4216400"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9B452E14-5AD2-4BAE-9706-441FAD9EA7AD}"/>
            </a:ext>
          </a:extLst>
        </xdr:cNvPr>
        <xdr:cNvCxnSpPr/>
      </xdr:nvCxnSpPr>
      <xdr:spPr>
        <a:xfrm>
          <a:off x="4108450" y="5593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C8136390-1B7E-4DB9-8E9C-F91A66C7F87A}"/>
            </a:ext>
          </a:extLst>
        </xdr:cNvPr>
        <xdr:cNvSpPr txBox="1"/>
      </xdr:nvSpPr>
      <xdr:spPr>
        <a:xfrm>
          <a:off x="4216400" y="6337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6EF9CE67-9040-4D16-A9BC-5EF61D0695D2}"/>
            </a:ext>
          </a:extLst>
        </xdr:cNvPr>
        <xdr:cNvSpPr/>
      </xdr:nvSpPr>
      <xdr:spPr>
        <a:xfrm>
          <a:off x="4127500" y="6358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875A88E-E0AA-4CDE-93BD-C9F52E4323F7}"/>
            </a:ext>
          </a:extLst>
        </xdr:cNvPr>
        <xdr:cNvSpPr/>
      </xdr:nvSpPr>
      <xdr:spPr>
        <a:xfrm>
          <a:off x="33845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EE65088C-C33C-4877-A19F-DD59A7034809}"/>
            </a:ext>
          </a:extLst>
        </xdr:cNvPr>
        <xdr:cNvSpPr/>
      </xdr:nvSpPr>
      <xdr:spPr>
        <a:xfrm>
          <a:off x="25717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178BB2C5-3D0F-41B1-85BB-158F9B498A95}"/>
            </a:ext>
          </a:extLst>
        </xdr:cNvPr>
        <xdr:cNvSpPr/>
      </xdr:nvSpPr>
      <xdr:spPr>
        <a:xfrm>
          <a:off x="17780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ADCEBDEE-2CCF-475D-AD4E-BC2D0FA265F0}"/>
            </a:ext>
          </a:extLst>
        </xdr:cNvPr>
        <xdr:cNvSpPr/>
      </xdr:nvSpPr>
      <xdr:spPr>
        <a:xfrm>
          <a:off x="984250" y="625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7F025A-75ED-4EE1-A2E1-C58642C047F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7BA283-F4EE-4B38-A73B-615A3CC1952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EFF336-A398-4ACD-88DC-81A9EC12B342}"/>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AF19E7-E4D7-4A9C-9527-BBB1C92D775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FA8FEA-4DE6-4456-8AAE-35A30AC1B0D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19685</xdr:rowOff>
    </xdr:from>
    <xdr:to>
      <xdr:col>24</xdr:col>
      <xdr:colOff>114300</xdr:colOff>
      <xdr:row>36</xdr:row>
      <xdr:rowOff>121285</xdr:rowOff>
    </xdr:to>
    <xdr:sp macro="" textlink="">
      <xdr:nvSpPr>
        <xdr:cNvPr id="73" name="楕円 72">
          <a:extLst>
            <a:ext uri="{FF2B5EF4-FFF2-40B4-BE49-F238E27FC236}">
              <a16:creationId xmlns:a16="http://schemas.microsoft.com/office/drawing/2014/main" id="{A221312F-99C5-4E91-9844-1BF6CDD90333}"/>
            </a:ext>
          </a:extLst>
        </xdr:cNvPr>
        <xdr:cNvSpPr/>
      </xdr:nvSpPr>
      <xdr:spPr>
        <a:xfrm>
          <a:off x="41275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42562</xdr:rowOff>
    </xdr:from>
    <xdr:ext cx="405111" cy="259045"/>
    <xdr:sp macro="" textlink="">
      <xdr:nvSpPr>
        <xdr:cNvPr id="74" name="【道路】&#10;有形固定資産減価償却率該当値テキスト">
          <a:extLst>
            <a:ext uri="{FF2B5EF4-FFF2-40B4-BE49-F238E27FC236}">
              <a16:creationId xmlns:a16="http://schemas.microsoft.com/office/drawing/2014/main" id="{52828431-F6E8-45A5-8FFA-E896AEDA8082}"/>
            </a:ext>
          </a:extLst>
        </xdr:cNvPr>
        <xdr:cNvSpPr txBox="1"/>
      </xdr:nvSpPr>
      <xdr:spPr>
        <a:xfrm>
          <a:off x="4216400" y="582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151130</xdr:rowOff>
    </xdr:from>
    <xdr:to>
      <xdr:col>20</xdr:col>
      <xdr:colOff>38100</xdr:colOff>
      <xdr:row>36</xdr:row>
      <xdr:rowOff>81280</xdr:rowOff>
    </xdr:to>
    <xdr:sp macro="" textlink="">
      <xdr:nvSpPr>
        <xdr:cNvPr id="75" name="楕円 74">
          <a:extLst>
            <a:ext uri="{FF2B5EF4-FFF2-40B4-BE49-F238E27FC236}">
              <a16:creationId xmlns:a16="http://schemas.microsoft.com/office/drawing/2014/main" id="{B3257FA5-5042-4BFF-9DFB-228D20AA650B}"/>
            </a:ext>
          </a:extLst>
        </xdr:cNvPr>
        <xdr:cNvSpPr/>
      </xdr:nvSpPr>
      <xdr:spPr>
        <a:xfrm>
          <a:off x="3384550" y="5935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30480</xdr:rowOff>
    </xdr:from>
    <xdr:to>
      <xdr:col>24</xdr:col>
      <xdr:colOff>63500</xdr:colOff>
      <xdr:row>36</xdr:row>
      <xdr:rowOff>70485</xdr:rowOff>
    </xdr:to>
    <xdr:cxnSp macro="">
      <xdr:nvCxnSpPr>
        <xdr:cNvPr id="76" name="直線コネクタ 75">
          <a:extLst>
            <a:ext uri="{FF2B5EF4-FFF2-40B4-BE49-F238E27FC236}">
              <a16:creationId xmlns:a16="http://schemas.microsoft.com/office/drawing/2014/main" id="{211F5F60-F74E-4278-B714-136BC1BA2DA9}"/>
            </a:ext>
          </a:extLst>
        </xdr:cNvPr>
        <xdr:cNvCxnSpPr/>
      </xdr:nvCxnSpPr>
      <xdr:spPr>
        <a:xfrm>
          <a:off x="3429000" y="5980430"/>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61595</xdr:rowOff>
    </xdr:from>
    <xdr:to>
      <xdr:col>15</xdr:col>
      <xdr:colOff>101600</xdr:colOff>
      <xdr:row>35</xdr:row>
      <xdr:rowOff>163195</xdr:rowOff>
    </xdr:to>
    <xdr:sp macro="" textlink="">
      <xdr:nvSpPr>
        <xdr:cNvPr id="77" name="楕円 76">
          <a:extLst>
            <a:ext uri="{FF2B5EF4-FFF2-40B4-BE49-F238E27FC236}">
              <a16:creationId xmlns:a16="http://schemas.microsoft.com/office/drawing/2014/main" id="{8261E186-E6B7-4B27-9750-0664C9D83BCB}"/>
            </a:ext>
          </a:extLst>
        </xdr:cNvPr>
        <xdr:cNvSpPr/>
      </xdr:nvSpPr>
      <xdr:spPr>
        <a:xfrm>
          <a:off x="2571750" y="584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112395</xdr:rowOff>
    </xdr:from>
    <xdr:to>
      <xdr:col>19</xdr:col>
      <xdr:colOff>177800</xdr:colOff>
      <xdr:row>36</xdr:row>
      <xdr:rowOff>30480</xdr:rowOff>
    </xdr:to>
    <xdr:cxnSp macro="">
      <xdr:nvCxnSpPr>
        <xdr:cNvPr id="78" name="直線コネクタ 77">
          <a:extLst>
            <a:ext uri="{FF2B5EF4-FFF2-40B4-BE49-F238E27FC236}">
              <a16:creationId xmlns:a16="http://schemas.microsoft.com/office/drawing/2014/main" id="{84F40D0B-2B47-4A6E-AB92-80280D896E29}"/>
            </a:ext>
          </a:extLst>
        </xdr:cNvPr>
        <xdr:cNvCxnSpPr/>
      </xdr:nvCxnSpPr>
      <xdr:spPr>
        <a:xfrm>
          <a:off x="2622550" y="5897245"/>
          <a:ext cx="80645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40640</xdr:rowOff>
    </xdr:from>
    <xdr:to>
      <xdr:col>10</xdr:col>
      <xdr:colOff>165100</xdr:colOff>
      <xdr:row>35</xdr:row>
      <xdr:rowOff>142240</xdr:rowOff>
    </xdr:to>
    <xdr:sp macro="" textlink="">
      <xdr:nvSpPr>
        <xdr:cNvPr id="79" name="楕円 78">
          <a:extLst>
            <a:ext uri="{FF2B5EF4-FFF2-40B4-BE49-F238E27FC236}">
              <a16:creationId xmlns:a16="http://schemas.microsoft.com/office/drawing/2014/main" id="{98CA4808-BD45-469F-887C-A539CCC73D32}"/>
            </a:ext>
          </a:extLst>
        </xdr:cNvPr>
        <xdr:cNvSpPr/>
      </xdr:nvSpPr>
      <xdr:spPr>
        <a:xfrm>
          <a:off x="17780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91440</xdr:rowOff>
    </xdr:from>
    <xdr:to>
      <xdr:col>15</xdr:col>
      <xdr:colOff>50800</xdr:colOff>
      <xdr:row>35</xdr:row>
      <xdr:rowOff>112395</xdr:rowOff>
    </xdr:to>
    <xdr:cxnSp macro="">
      <xdr:nvCxnSpPr>
        <xdr:cNvPr id="80" name="直線コネクタ 79">
          <a:extLst>
            <a:ext uri="{FF2B5EF4-FFF2-40B4-BE49-F238E27FC236}">
              <a16:creationId xmlns:a16="http://schemas.microsoft.com/office/drawing/2014/main" id="{18741C4F-44AC-435E-82FF-A179AE981002}"/>
            </a:ext>
          </a:extLst>
        </xdr:cNvPr>
        <xdr:cNvCxnSpPr/>
      </xdr:nvCxnSpPr>
      <xdr:spPr>
        <a:xfrm>
          <a:off x="1828800" y="5876290"/>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xdr:rowOff>
    </xdr:from>
    <xdr:to>
      <xdr:col>6</xdr:col>
      <xdr:colOff>38100</xdr:colOff>
      <xdr:row>35</xdr:row>
      <xdr:rowOff>106045</xdr:rowOff>
    </xdr:to>
    <xdr:sp macro="" textlink="">
      <xdr:nvSpPr>
        <xdr:cNvPr id="81" name="楕円 80">
          <a:extLst>
            <a:ext uri="{FF2B5EF4-FFF2-40B4-BE49-F238E27FC236}">
              <a16:creationId xmlns:a16="http://schemas.microsoft.com/office/drawing/2014/main" id="{BEFC31AB-4DC9-4E90-A5F7-EB07F3FC4F52}"/>
            </a:ext>
          </a:extLst>
        </xdr:cNvPr>
        <xdr:cNvSpPr/>
      </xdr:nvSpPr>
      <xdr:spPr>
        <a:xfrm>
          <a:off x="984250" y="57892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55245</xdr:rowOff>
    </xdr:from>
    <xdr:to>
      <xdr:col>10</xdr:col>
      <xdr:colOff>114300</xdr:colOff>
      <xdr:row>35</xdr:row>
      <xdr:rowOff>91440</xdr:rowOff>
    </xdr:to>
    <xdr:cxnSp macro="">
      <xdr:nvCxnSpPr>
        <xdr:cNvPr id="82" name="直線コネクタ 81">
          <a:extLst>
            <a:ext uri="{FF2B5EF4-FFF2-40B4-BE49-F238E27FC236}">
              <a16:creationId xmlns:a16="http://schemas.microsoft.com/office/drawing/2014/main" id="{EE47BEFD-A3A4-43A5-BEF8-5EBD647E50EA}"/>
            </a:ext>
          </a:extLst>
        </xdr:cNvPr>
        <xdr:cNvCxnSpPr/>
      </xdr:nvCxnSpPr>
      <xdr:spPr>
        <a:xfrm>
          <a:off x="1028700" y="584009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D990E983-D36B-48CA-9551-CA591700EAB4}"/>
            </a:ext>
          </a:extLst>
        </xdr:cNvPr>
        <xdr:cNvSpPr txBox="1"/>
      </xdr:nvSpPr>
      <xdr:spPr>
        <a:xfrm>
          <a:off x="32391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F2875517-2E13-4046-9BB6-1F3A1BEC56FE}"/>
            </a:ext>
          </a:extLst>
        </xdr:cNvPr>
        <xdr:cNvSpPr txBox="1"/>
      </xdr:nvSpPr>
      <xdr:spPr>
        <a:xfrm>
          <a:off x="2439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7C0B0966-3F48-460E-8622-10F961A53A07}"/>
            </a:ext>
          </a:extLst>
        </xdr:cNvPr>
        <xdr:cNvSpPr txBox="1"/>
      </xdr:nvSpPr>
      <xdr:spPr>
        <a:xfrm>
          <a:off x="1645294" y="64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498579B9-43B9-4179-8F11-49863D5CD06D}"/>
            </a:ext>
          </a:extLst>
        </xdr:cNvPr>
        <xdr:cNvSpPr txBox="1"/>
      </xdr:nvSpPr>
      <xdr:spPr>
        <a:xfrm>
          <a:off x="8515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BDC549BC-FEA6-45A2-AC76-0E88A3CC5B86}"/>
            </a:ext>
          </a:extLst>
        </xdr:cNvPr>
        <xdr:cNvSpPr txBox="1"/>
      </xdr:nvSpPr>
      <xdr:spPr>
        <a:xfrm>
          <a:off x="32391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8272</xdr:rowOff>
    </xdr:from>
    <xdr:ext cx="405111" cy="259045"/>
    <xdr:sp macro="" textlink="">
      <xdr:nvSpPr>
        <xdr:cNvPr id="88" name="n_2mainValue【道路】&#10;有形固定資産減価償却率">
          <a:extLst>
            <a:ext uri="{FF2B5EF4-FFF2-40B4-BE49-F238E27FC236}">
              <a16:creationId xmlns:a16="http://schemas.microsoft.com/office/drawing/2014/main" id="{3513CDA7-5522-4681-8FA1-95B5D4039A1B}"/>
            </a:ext>
          </a:extLst>
        </xdr:cNvPr>
        <xdr:cNvSpPr txBox="1"/>
      </xdr:nvSpPr>
      <xdr:spPr>
        <a:xfrm>
          <a:off x="2439044"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158767</xdr:rowOff>
    </xdr:from>
    <xdr:ext cx="405111" cy="259045"/>
    <xdr:sp macro="" textlink="">
      <xdr:nvSpPr>
        <xdr:cNvPr id="89" name="n_3mainValue【道路】&#10;有形固定資産減価償却率">
          <a:extLst>
            <a:ext uri="{FF2B5EF4-FFF2-40B4-BE49-F238E27FC236}">
              <a16:creationId xmlns:a16="http://schemas.microsoft.com/office/drawing/2014/main" id="{BBA8A0E1-3CDB-46E7-9A07-080BDAD3E664}"/>
            </a:ext>
          </a:extLst>
        </xdr:cNvPr>
        <xdr:cNvSpPr txBox="1"/>
      </xdr:nvSpPr>
      <xdr:spPr>
        <a:xfrm>
          <a:off x="1645294" y="561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DC05C7B8-CE80-461C-8757-047BDB87A123}"/>
            </a:ext>
          </a:extLst>
        </xdr:cNvPr>
        <xdr:cNvSpPr txBox="1"/>
      </xdr:nvSpPr>
      <xdr:spPr>
        <a:xfrm>
          <a:off x="851544" y="557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890D03F-EAAF-453D-A0FA-7BF830C95EB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794D9C6-621B-4296-9C23-4ACCB34C069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6C8A2F8-7BD7-4FDB-A0B9-B2BA5DAFEB2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A8A148A-D7BA-4E7D-96A9-5A405D6CD3C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6F7B63-B93D-49D4-9C5D-C7F6CCF785D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6B48496-7932-4A2E-A50B-F6CAAE58D0F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20EF9EE-1383-47F1-A0F4-1026AC49B17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DB2C3B1-3FE8-49FC-916E-45AEB7E73C7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28C17DD-53DD-48CA-9AE5-A57E88AFBBE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51A06B-4B32-4685-8FFD-E930FD2863D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E614D29-2B36-4208-8887-9540C9361E8E}"/>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0C55168-E08A-4928-BDD5-A545EF423127}"/>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37E0E1B-BEDC-4259-9E2C-101D0D18FB86}"/>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38B42464-6C64-4DEF-956C-E85B04DB1606}"/>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E94E119-09E2-4947-A5A6-AD60E61B1F4E}"/>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F787CA5-8A45-4577-A9DD-66A6F1DC32E5}"/>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62C9A7D-BAB7-4347-A0D4-1CFECFC3E088}"/>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849BCBE-FBFB-4886-948D-AE5DFAD3BE1F}"/>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FE07862-5AF8-4F0B-A59A-93334168D0D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CD53BF0-22E2-41A8-A7D7-62EDCBA8E48A}"/>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E482553-35A9-4F47-9126-D589733C918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677B17A1-1C9C-4CBB-9A25-045C76E33C83}"/>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4FAB8E7-9B76-43FD-93A0-5AFCC8365A2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5C71E45C-CD03-4954-A464-DE6A3A14F1E1}"/>
            </a:ext>
          </a:extLst>
        </xdr:cNvPr>
        <xdr:cNvCxnSpPr/>
      </xdr:nvCxnSpPr>
      <xdr:spPr>
        <a:xfrm flipV="1">
          <a:off x="9429115" y="5755724"/>
          <a:ext cx="0" cy="121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F7E7C450-08E1-4351-A848-51A689E2A477}"/>
            </a:ext>
          </a:extLst>
        </xdr:cNvPr>
        <xdr:cNvSpPr txBox="1"/>
      </xdr:nvSpPr>
      <xdr:spPr>
        <a:xfrm>
          <a:off x="9467850" y="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C1B09494-D38E-49CC-A77B-83B64684FEF5}"/>
            </a:ext>
          </a:extLst>
        </xdr:cNvPr>
        <xdr:cNvCxnSpPr/>
      </xdr:nvCxnSpPr>
      <xdr:spPr>
        <a:xfrm>
          <a:off x="9359900" y="6974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1323E7C2-9D97-45A7-9C4B-8A31147F87EA}"/>
            </a:ext>
          </a:extLst>
        </xdr:cNvPr>
        <xdr:cNvSpPr txBox="1"/>
      </xdr:nvSpPr>
      <xdr:spPr>
        <a:xfrm>
          <a:off x="9467850" y="553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8E1F26FE-30C7-44FF-B6FE-E6E446563E6E}"/>
            </a:ext>
          </a:extLst>
        </xdr:cNvPr>
        <xdr:cNvCxnSpPr/>
      </xdr:nvCxnSpPr>
      <xdr:spPr>
        <a:xfrm>
          <a:off x="9359900" y="5755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26FDFED1-A50E-490D-A26D-A41CDBEFD0D0}"/>
            </a:ext>
          </a:extLst>
        </xdr:cNvPr>
        <xdr:cNvSpPr txBox="1"/>
      </xdr:nvSpPr>
      <xdr:spPr>
        <a:xfrm>
          <a:off x="9467850" y="674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86C91548-9019-496E-83D2-9888EE6DBA78}"/>
            </a:ext>
          </a:extLst>
        </xdr:cNvPr>
        <xdr:cNvSpPr/>
      </xdr:nvSpPr>
      <xdr:spPr>
        <a:xfrm>
          <a:off x="9398000" y="68872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74BABFA-AEEA-4367-89B0-DA2694362DC7}"/>
            </a:ext>
          </a:extLst>
        </xdr:cNvPr>
        <xdr:cNvSpPr/>
      </xdr:nvSpPr>
      <xdr:spPr>
        <a:xfrm>
          <a:off x="8636000" y="6887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585E32D-2223-4703-863B-9AB668E2A2A2}"/>
            </a:ext>
          </a:extLst>
        </xdr:cNvPr>
        <xdr:cNvSpPr/>
      </xdr:nvSpPr>
      <xdr:spPr>
        <a:xfrm>
          <a:off x="7842250" y="6875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BAA1A770-201E-44E2-A3B3-9B7F5AFEBEED}"/>
            </a:ext>
          </a:extLst>
        </xdr:cNvPr>
        <xdr:cNvSpPr/>
      </xdr:nvSpPr>
      <xdr:spPr>
        <a:xfrm>
          <a:off x="7029450" y="6875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FA0CFA7A-242E-4204-A674-6F2E0EB7F73A}"/>
            </a:ext>
          </a:extLst>
        </xdr:cNvPr>
        <xdr:cNvSpPr/>
      </xdr:nvSpPr>
      <xdr:spPr>
        <a:xfrm>
          <a:off x="6235700" y="687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70C9B1-5440-4A83-9F62-CA952278E95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3E4A5E-FF13-47DE-A3B5-1CB559AF97AF}"/>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401132-122F-4F8D-97B3-6FEF66DE5CB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CA561DD-FB1D-4856-A448-3F80F273BDC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43F453F-B656-4423-92CF-D93D547BE5F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129667</xdr:rowOff>
    </xdr:from>
    <xdr:to>
      <xdr:col>55</xdr:col>
      <xdr:colOff>50800</xdr:colOff>
      <xdr:row>42</xdr:row>
      <xdr:rowOff>59817</xdr:rowOff>
    </xdr:to>
    <xdr:sp macro="" textlink="">
      <xdr:nvSpPr>
        <xdr:cNvPr id="130" name="楕円 129">
          <a:extLst>
            <a:ext uri="{FF2B5EF4-FFF2-40B4-BE49-F238E27FC236}">
              <a16:creationId xmlns:a16="http://schemas.microsoft.com/office/drawing/2014/main" id="{FAB0344A-51B4-4206-925C-F3C4BAE60B7A}"/>
            </a:ext>
          </a:extLst>
        </xdr:cNvPr>
        <xdr:cNvSpPr/>
      </xdr:nvSpPr>
      <xdr:spPr>
        <a:xfrm>
          <a:off x="9398000" y="690511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95B8154E-C4C3-41CF-87B9-01F80811BCA8}"/>
            </a:ext>
          </a:extLst>
        </xdr:cNvPr>
        <xdr:cNvSpPr txBox="1"/>
      </xdr:nvSpPr>
      <xdr:spPr>
        <a:xfrm>
          <a:off x="9467850" y="686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130081</xdr:rowOff>
    </xdr:from>
    <xdr:to>
      <xdr:col>50</xdr:col>
      <xdr:colOff>165100</xdr:colOff>
      <xdr:row>42</xdr:row>
      <xdr:rowOff>60231</xdr:rowOff>
    </xdr:to>
    <xdr:sp macro="" textlink="">
      <xdr:nvSpPr>
        <xdr:cNvPr id="132" name="楕円 131">
          <a:extLst>
            <a:ext uri="{FF2B5EF4-FFF2-40B4-BE49-F238E27FC236}">
              <a16:creationId xmlns:a16="http://schemas.microsoft.com/office/drawing/2014/main" id="{4177AFBB-E3A3-46F2-BC9B-6C5590D2B176}"/>
            </a:ext>
          </a:extLst>
        </xdr:cNvPr>
        <xdr:cNvSpPr/>
      </xdr:nvSpPr>
      <xdr:spPr>
        <a:xfrm>
          <a:off x="8636000" y="69055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9017</xdr:rowOff>
    </xdr:from>
    <xdr:to>
      <xdr:col>55</xdr:col>
      <xdr:colOff>0</xdr:colOff>
      <xdr:row>42</xdr:row>
      <xdr:rowOff>9431</xdr:rowOff>
    </xdr:to>
    <xdr:cxnSp macro="">
      <xdr:nvCxnSpPr>
        <xdr:cNvPr id="133" name="直線コネクタ 132">
          <a:extLst>
            <a:ext uri="{FF2B5EF4-FFF2-40B4-BE49-F238E27FC236}">
              <a16:creationId xmlns:a16="http://schemas.microsoft.com/office/drawing/2014/main" id="{46E2CDD1-1216-4BE8-8F4E-7A2D56E48BDA}"/>
            </a:ext>
          </a:extLst>
        </xdr:cNvPr>
        <xdr:cNvCxnSpPr/>
      </xdr:nvCxnSpPr>
      <xdr:spPr>
        <a:xfrm flipV="1">
          <a:off x="8686800" y="6949567"/>
          <a:ext cx="74295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130370</xdr:rowOff>
    </xdr:from>
    <xdr:to>
      <xdr:col>46</xdr:col>
      <xdr:colOff>38100</xdr:colOff>
      <xdr:row>42</xdr:row>
      <xdr:rowOff>60520</xdr:rowOff>
    </xdr:to>
    <xdr:sp macro="" textlink="">
      <xdr:nvSpPr>
        <xdr:cNvPr id="134" name="楕円 133">
          <a:extLst>
            <a:ext uri="{FF2B5EF4-FFF2-40B4-BE49-F238E27FC236}">
              <a16:creationId xmlns:a16="http://schemas.microsoft.com/office/drawing/2014/main" id="{09FA7660-C071-45FA-9D42-20C27226DF5C}"/>
            </a:ext>
          </a:extLst>
        </xdr:cNvPr>
        <xdr:cNvSpPr/>
      </xdr:nvSpPr>
      <xdr:spPr>
        <a:xfrm>
          <a:off x="7842250" y="6905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9431</xdr:rowOff>
    </xdr:from>
    <xdr:to>
      <xdr:col>50</xdr:col>
      <xdr:colOff>114300</xdr:colOff>
      <xdr:row>42</xdr:row>
      <xdr:rowOff>9720</xdr:rowOff>
    </xdr:to>
    <xdr:cxnSp macro="">
      <xdr:nvCxnSpPr>
        <xdr:cNvPr id="135" name="直線コネクタ 134">
          <a:extLst>
            <a:ext uri="{FF2B5EF4-FFF2-40B4-BE49-F238E27FC236}">
              <a16:creationId xmlns:a16="http://schemas.microsoft.com/office/drawing/2014/main" id="{D9391077-C9AA-44F1-B818-7E2737B02993}"/>
            </a:ext>
          </a:extLst>
        </xdr:cNvPr>
        <xdr:cNvCxnSpPr/>
      </xdr:nvCxnSpPr>
      <xdr:spPr>
        <a:xfrm flipV="1">
          <a:off x="7886700" y="6949981"/>
          <a:ext cx="800100" cy="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130692</xdr:rowOff>
    </xdr:from>
    <xdr:to>
      <xdr:col>41</xdr:col>
      <xdr:colOff>101600</xdr:colOff>
      <xdr:row>42</xdr:row>
      <xdr:rowOff>60842</xdr:rowOff>
    </xdr:to>
    <xdr:sp macro="" textlink="">
      <xdr:nvSpPr>
        <xdr:cNvPr id="136" name="楕円 135">
          <a:extLst>
            <a:ext uri="{FF2B5EF4-FFF2-40B4-BE49-F238E27FC236}">
              <a16:creationId xmlns:a16="http://schemas.microsoft.com/office/drawing/2014/main" id="{6FB9C281-C8EA-4DD9-8BEC-4421E71BC306}"/>
            </a:ext>
          </a:extLst>
        </xdr:cNvPr>
        <xdr:cNvSpPr/>
      </xdr:nvSpPr>
      <xdr:spPr>
        <a:xfrm>
          <a:off x="7029450" y="69061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9720</xdr:rowOff>
    </xdr:from>
    <xdr:to>
      <xdr:col>45</xdr:col>
      <xdr:colOff>177800</xdr:colOff>
      <xdr:row>42</xdr:row>
      <xdr:rowOff>10042</xdr:rowOff>
    </xdr:to>
    <xdr:cxnSp macro="">
      <xdr:nvCxnSpPr>
        <xdr:cNvPr id="137" name="直線コネクタ 136">
          <a:extLst>
            <a:ext uri="{FF2B5EF4-FFF2-40B4-BE49-F238E27FC236}">
              <a16:creationId xmlns:a16="http://schemas.microsoft.com/office/drawing/2014/main" id="{C8F33773-51B8-4ED1-9332-C82ED6915B9A}"/>
            </a:ext>
          </a:extLst>
        </xdr:cNvPr>
        <xdr:cNvCxnSpPr/>
      </xdr:nvCxnSpPr>
      <xdr:spPr>
        <a:xfrm flipV="1">
          <a:off x="7080250" y="6950270"/>
          <a:ext cx="806450"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130953</xdr:rowOff>
    </xdr:from>
    <xdr:to>
      <xdr:col>36</xdr:col>
      <xdr:colOff>165100</xdr:colOff>
      <xdr:row>42</xdr:row>
      <xdr:rowOff>61103</xdr:rowOff>
    </xdr:to>
    <xdr:sp macro="" textlink="">
      <xdr:nvSpPr>
        <xdr:cNvPr id="138" name="楕円 137">
          <a:extLst>
            <a:ext uri="{FF2B5EF4-FFF2-40B4-BE49-F238E27FC236}">
              <a16:creationId xmlns:a16="http://schemas.microsoft.com/office/drawing/2014/main" id="{AF40CF28-E913-4996-9B92-BC94E5E8806F}"/>
            </a:ext>
          </a:extLst>
        </xdr:cNvPr>
        <xdr:cNvSpPr/>
      </xdr:nvSpPr>
      <xdr:spPr>
        <a:xfrm>
          <a:off x="6235700" y="69064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10042</xdr:rowOff>
    </xdr:from>
    <xdr:to>
      <xdr:col>41</xdr:col>
      <xdr:colOff>50800</xdr:colOff>
      <xdr:row>42</xdr:row>
      <xdr:rowOff>10303</xdr:rowOff>
    </xdr:to>
    <xdr:cxnSp macro="">
      <xdr:nvCxnSpPr>
        <xdr:cNvPr id="139" name="直線コネクタ 138">
          <a:extLst>
            <a:ext uri="{FF2B5EF4-FFF2-40B4-BE49-F238E27FC236}">
              <a16:creationId xmlns:a16="http://schemas.microsoft.com/office/drawing/2014/main" id="{F4BC66D3-20E9-4FED-A838-3F9A1AF29A5C}"/>
            </a:ext>
          </a:extLst>
        </xdr:cNvPr>
        <xdr:cNvCxnSpPr/>
      </xdr:nvCxnSpPr>
      <xdr:spPr>
        <a:xfrm flipV="1">
          <a:off x="6286500" y="6950592"/>
          <a:ext cx="79375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E43433E4-8D7F-44F3-9260-B194916D6FB6}"/>
            </a:ext>
          </a:extLst>
        </xdr:cNvPr>
        <xdr:cNvSpPr txBox="1"/>
      </xdr:nvSpPr>
      <xdr:spPr>
        <a:xfrm>
          <a:off x="8425961" y="666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59763457-33EA-4E7C-955A-B829E43A1738}"/>
            </a:ext>
          </a:extLst>
        </xdr:cNvPr>
        <xdr:cNvSpPr txBox="1"/>
      </xdr:nvSpPr>
      <xdr:spPr>
        <a:xfrm>
          <a:off x="7644911" y="66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7D92EAF-282C-4B19-B300-9EAA27BBB888}"/>
            </a:ext>
          </a:extLst>
        </xdr:cNvPr>
        <xdr:cNvSpPr txBox="1"/>
      </xdr:nvSpPr>
      <xdr:spPr>
        <a:xfrm>
          <a:off x="6851161" y="66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420BFF72-63A4-4468-B543-21D377D7EAD8}"/>
            </a:ext>
          </a:extLst>
        </xdr:cNvPr>
        <xdr:cNvSpPr txBox="1"/>
      </xdr:nvSpPr>
      <xdr:spPr>
        <a:xfrm>
          <a:off x="6038361" y="66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51358</xdr:rowOff>
    </xdr:from>
    <xdr:ext cx="534377" cy="259045"/>
    <xdr:sp macro="" textlink="">
      <xdr:nvSpPr>
        <xdr:cNvPr id="144" name="n_1mainValue【道路】&#10;一人当たり延長">
          <a:extLst>
            <a:ext uri="{FF2B5EF4-FFF2-40B4-BE49-F238E27FC236}">
              <a16:creationId xmlns:a16="http://schemas.microsoft.com/office/drawing/2014/main" id="{EEA3D4A9-A02C-417A-939D-EB75A83AAC50}"/>
            </a:ext>
          </a:extLst>
        </xdr:cNvPr>
        <xdr:cNvSpPr txBox="1"/>
      </xdr:nvSpPr>
      <xdr:spPr>
        <a:xfrm>
          <a:off x="8425961" y="699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51647</xdr:rowOff>
    </xdr:from>
    <xdr:ext cx="534377" cy="259045"/>
    <xdr:sp macro="" textlink="">
      <xdr:nvSpPr>
        <xdr:cNvPr id="145" name="n_2mainValue【道路】&#10;一人当たり延長">
          <a:extLst>
            <a:ext uri="{FF2B5EF4-FFF2-40B4-BE49-F238E27FC236}">
              <a16:creationId xmlns:a16="http://schemas.microsoft.com/office/drawing/2014/main" id="{43B567DC-62D6-4866-879D-0B9FD4B5DD5F}"/>
            </a:ext>
          </a:extLst>
        </xdr:cNvPr>
        <xdr:cNvSpPr txBox="1"/>
      </xdr:nvSpPr>
      <xdr:spPr>
        <a:xfrm>
          <a:off x="7644911" y="699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51969</xdr:rowOff>
    </xdr:from>
    <xdr:ext cx="534377" cy="259045"/>
    <xdr:sp macro="" textlink="">
      <xdr:nvSpPr>
        <xdr:cNvPr id="146" name="n_3mainValue【道路】&#10;一人当たり延長">
          <a:extLst>
            <a:ext uri="{FF2B5EF4-FFF2-40B4-BE49-F238E27FC236}">
              <a16:creationId xmlns:a16="http://schemas.microsoft.com/office/drawing/2014/main" id="{AB2CC4AD-58D2-4FB0-8045-FB2256CAE923}"/>
            </a:ext>
          </a:extLst>
        </xdr:cNvPr>
        <xdr:cNvSpPr txBox="1"/>
      </xdr:nvSpPr>
      <xdr:spPr>
        <a:xfrm>
          <a:off x="6851161" y="699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52230</xdr:rowOff>
    </xdr:from>
    <xdr:ext cx="534377" cy="259045"/>
    <xdr:sp macro="" textlink="">
      <xdr:nvSpPr>
        <xdr:cNvPr id="147" name="n_4mainValue【道路】&#10;一人当たり延長">
          <a:extLst>
            <a:ext uri="{FF2B5EF4-FFF2-40B4-BE49-F238E27FC236}">
              <a16:creationId xmlns:a16="http://schemas.microsoft.com/office/drawing/2014/main" id="{684F43D6-04C7-4539-8EF0-36D6EE9FB484}"/>
            </a:ext>
          </a:extLst>
        </xdr:cNvPr>
        <xdr:cNvSpPr txBox="1"/>
      </xdr:nvSpPr>
      <xdr:spPr>
        <a:xfrm>
          <a:off x="6038361" y="699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396D6F0-F8AC-4461-9E73-9BB8E07AF7C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4E8866F-5D37-4391-999B-8BE8825A585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A36BA71-52A8-4EEC-94AF-0918886A9C8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D3C11B2-43FA-49DC-B00A-F7426AAAF40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7A47A67-1F12-4B08-B9C0-F5631D37B8F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58FAE99-ADA2-48AE-B3BD-A76E82EE0B0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AE0E2D4-23AD-47CC-B97C-01EC29B1D407}"/>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FEBD87D-461B-473F-B90E-3F2EBAD2756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38A791D-FF08-4386-ADAB-C8312FC858ED}"/>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4373AF8-6EAA-4631-89EA-883849F7C65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65C137C-5CAC-4C20-B345-44FCA8B64976}"/>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8DA17BA-4672-4B65-A3DA-3550A5C876E3}"/>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2A7A928-9673-4E5E-9874-9C22827F6661}"/>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9FBB69AD-E0F4-4D2F-AD93-83ADAE63418A}"/>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AA78238-CF5C-4B2D-8AE5-D7A1B18DC377}"/>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70E7264-CF04-40B0-9722-4BCE17B6349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8C3C351-8FC0-4A09-A4AC-54FB6408865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F4510A54-8610-4A2B-8CB4-46914B2046D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025A7F7-D468-4B81-87C3-00599331B6B5}"/>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33F3E49-1E23-4896-96A4-1F8985D3F513}"/>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168F350E-BF5E-444F-8519-2968BF5263C0}"/>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E9B5C08-CBE6-4325-9D08-70536F40210F}"/>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746F877-B4F6-4F7B-B2B3-B9531DBE6F36}"/>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154B2983-813C-4F99-9FB6-B1AE6FF42C6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E62B3DEA-997B-4B65-8F71-602315488677}"/>
            </a:ext>
          </a:extLst>
        </xdr:cNvPr>
        <xdr:cNvCxnSpPr/>
      </xdr:nvCxnSpPr>
      <xdr:spPr>
        <a:xfrm flipV="1">
          <a:off x="4177665" y="928433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80233BC-8A8A-4300-AC4B-F742E8222D3E}"/>
            </a:ext>
          </a:extLst>
        </xdr:cNvPr>
        <xdr:cNvSpPr txBox="1"/>
      </xdr:nvSpPr>
      <xdr:spPr>
        <a:xfrm>
          <a:off x="42164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87896E1B-35AC-47E6-BCA7-8FDF599461F3}"/>
            </a:ext>
          </a:extLst>
        </xdr:cNvPr>
        <xdr:cNvCxnSpPr/>
      </xdr:nvCxnSpPr>
      <xdr:spPr>
        <a:xfrm>
          <a:off x="4108450" y="1060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E53C8C9A-81E4-4DD5-BBA2-9D0CC36F70DE}"/>
            </a:ext>
          </a:extLst>
        </xdr:cNvPr>
        <xdr:cNvSpPr txBox="1"/>
      </xdr:nvSpPr>
      <xdr:spPr>
        <a:xfrm>
          <a:off x="4216400" y="907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810AA533-7F38-4226-8FD8-4DB70E17663F}"/>
            </a:ext>
          </a:extLst>
        </xdr:cNvPr>
        <xdr:cNvCxnSpPr/>
      </xdr:nvCxnSpPr>
      <xdr:spPr>
        <a:xfrm>
          <a:off x="4108450" y="928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595472B-9D03-4FB4-B01D-F1EA2131936A}"/>
            </a:ext>
          </a:extLst>
        </xdr:cNvPr>
        <xdr:cNvSpPr txBox="1"/>
      </xdr:nvSpPr>
      <xdr:spPr>
        <a:xfrm>
          <a:off x="4216400" y="9778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D31437BB-D186-4568-AF09-D1ED9334982A}"/>
            </a:ext>
          </a:extLst>
        </xdr:cNvPr>
        <xdr:cNvSpPr/>
      </xdr:nvSpPr>
      <xdr:spPr>
        <a:xfrm>
          <a:off x="41275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79772623-996A-4308-9069-9B7F9AD7F99F}"/>
            </a:ext>
          </a:extLst>
        </xdr:cNvPr>
        <xdr:cNvSpPr/>
      </xdr:nvSpPr>
      <xdr:spPr>
        <a:xfrm>
          <a:off x="3384550" y="9904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60C66172-0CEE-4F62-B95C-CE0EB064A184}"/>
            </a:ext>
          </a:extLst>
        </xdr:cNvPr>
        <xdr:cNvSpPr/>
      </xdr:nvSpPr>
      <xdr:spPr>
        <a:xfrm>
          <a:off x="2571750" y="987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7E8B5E6A-28AE-4A6F-B220-7493C6B3B2C1}"/>
            </a:ext>
          </a:extLst>
        </xdr:cNvPr>
        <xdr:cNvSpPr/>
      </xdr:nvSpPr>
      <xdr:spPr>
        <a:xfrm>
          <a:off x="1778000" y="9860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92A5E2BE-2067-487E-A524-E3FB331AB60A}"/>
            </a:ext>
          </a:extLst>
        </xdr:cNvPr>
        <xdr:cNvSpPr/>
      </xdr:nvSpPr>
      <xdr:spPr>
        <a:xfrm>
          <a:off x="984250" y="98431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6EDDF2-9745-46A2-A076-CC9DDD8B024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7006E3-9168-45C6-9BD6-2D0218A7421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BCA7DF7-0A89-4EAB-95C8-86B0B6C1A07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FC3E038-2DFF-4D6F-898E-3EAE24BA8ED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E2DFAEB-1929-4826-B4E1-8F2EF4CB9D2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88" name="楕円 187">
          <a:extLst>
            <a:ext uri="{FF2B5EF4-FFF2-40B4-BE49-F238E27FC236}">
              <a16:creationId xmlns:a16="http://schemas.microsoft.com/office/drawing/2014/main" id="{BC60FF69-BEE8-402C-BD0F-D86747D4EB42}"/>
            </a:ext>
          </a:extLst>
        </xdr:cNvPr>
        <xdr:cNvSpPr/>
      </xdr:nvSpPr>
      <xdr:spPr>
        <a:xfrm>
          <a:off x="4127500" y="993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5732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2C421C7-D5BC-4DA7-AB48-4C026023C651}"/>
            </a:ext>
          </a:extLst>
        </xdr:cNvPr>
        <xdr:cNvSpPr txBox="1"/>
      </xdr:nvSpPr>
      <xdr:spPr>
        <a:xfrm>
          <a:off x="4216400"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xdr:rowOff>
    </xdr:from>
    <xdr:to>
      <xdr:col>20</xdr:col>
      <xdr:colOff>38100</xdr:colOff>
      <xdr:row>60</xdr:row>
      <xdr:rowOff>109855</xdr:rowOff>
    </xdr:to>
    <xdr:sp macro="" textlink="">
      <xdr:nvSpPr>
        <xdr:cNvPr id="190" name="楕円 189">
          <a:extLst>
            <a:ext uri="{FF2B5EF4-FFF2-40B4-BE49-F238E27FC236}">
              <a16:creationId xmlns:a16="http://schemas.microsoft.com/office/drawing/2014/main" id="{B658DA59-4646-4AE3-AB69-970A38925C89}"/>
            </a:ext>
          </a:extLst>
        </xdr:cNvPr>
        <xdr:cNvSpPr/>
      </xdr:nvSpPr>
      <xdr:spPr>
        <a:xfrm>
          <a:off x="3384550" y="9920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78105</xdr:rowOff>
    </xdr:to>
    <xdr:cxnSp macro="">
      <xdr:nvCxnSpPr>
        <xdr:cNvPr id="191" name="直線コネクタ 190">
          <a:extLst>
            <a:ext uri="{FF2B5EF4-FFF2-40B4-BE49-F238E27FC236}">
              <a16:creationId xmlns:a16="http://schemas.microsoft.com/office/drawing/2014/main" id="{57B0B1E1-056F-4AD0-B3A9-277570E59BFA}"/>
            </a:ext>
          </a:extLst>
        </xdr:cNvPr>
        <xdr:cNvCxnSpPr/>
      </xdr:nvCxnSpPr>
      <xdr:spPr>
        <a:xfrm>
          <a:off x="3429000" y="9971405"/>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86995</xdr:rowOff>
    </xdr:to>
    <xdr:sp macro="" textlink="">
      <xdr:nvSpPr>
        <xdr:cNvPr id="192" name="楕円 191">
          <a:extLst>
            <a:ext uri="{FF2B5EF4-FFF2-40B4-BE49-F238E27FC236}">
              <a16:creationId xmlns:a16="http://schemas.microsoft.com/office/drawing/2014/main" id="{45B8A4AF-42EE-4845-8F74-E398A11317D0}"/>
            </a:ext>
          </a:extLst>
        </xdr:cNvPr>
        <xdr:cNvSpPr/>
      </xdr:nvSpPr>
      <xdr:spPr>
        <a:xfrm>
          <a:off x="2571750" y="9904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36195</xdr:rowOff>
    </xdr:from>
    <xdr:to>
      <xdr:col>19</xdr:col>
      <xdr:colOff>177800</xdr:colOff>
      <xdr:row>60</xdr:row>
      <xdr:rowOff>59055</xdr:rowOff>
    </xdr:to>
    <xdr:cxnSp macro="">
      <xdr:nvCxnSpPr>
        <xdr:cNvPr id="193" name="直線コネクタ 192">
          <a:extLst>
            <a:ext uri="{FF2B5EF4-FFF2-40B4-BE49-F238E27FC236}">
              <a16:creationId xmlns:a16="http://schemas.microsoft.com/office/drawing/2014/main" id="{4ACB3306-839F-410E-B5A2-4AD384CBEF00}"/>
            </a:ext>
          </a:extLst>
        </xdr:cNvPr>
        <xdr:cNvCxnSpPr/>
      </xdr:nvCxnSpPr>
      <xdr:spPr>
        <a:xfrm>
          <a:off x="2622550" y="9948545"/>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135890</xdr:rowOff>
    </xdr:from>
    <xdr:to>
      <xdr:col>10</xdr:col>
      <xdr:colOff>165100</xdr:colOff>
      <xdr:row>60</xdr:row>
      <xdr:rowOff>66040</xdr:rowOff>
    </xdr:to>
    <xdr:sp macro="" textlink="">
      <xdr:nvSpPr>
        <xdr:cNvPr id="194" name="楕円 193">
          <a:extLst>
            <a:ext uri="{FF2B5EF4-FFF2-40B4-BE49-F238E27FC236}">
              <a16:creationId xmlns:a16="http://schemas.microsoft.com/office/drawing/2014/main" id="{1178E76C-F3AF-4747-866D-4F2525804C11}"/>
            </a:ext>
          </a:extLst>
        </xdr:cNvPr>
        <xdr:cNvSpPr/>
      </xdr:nvSpPr>
      <xdr:spPr>
        <a:xfrm>
          <a:off x="1778000" y="9883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xdr:rowOff>
    </xdr:from>
    <xdr:to>
      <xdr:col>15</xdr:col>
      <xdr:colOff>50800</xdr:colOff>
      <xdr:row>60</xdr:row>
      <xdr:rowOff>36195</xdr:rowOff>
    </xdr:to>
    <xdr:cxnSp macro="">
      <xdr:nvCxnSpPr>
        <xdr:cNvPr id="195" name="直線コネクタ 194">
          <a:extLst>
            <a:ext uri="{FF2B5EF4-FFF2-40B4-BE49-F238E27FC236}">
              <a16:creationId xmlns:a16="http://schemas.microsoft.com/office/drawing/2014/main" id="{5AE1E6FD-369C-48CB-B9A8-55180710012F}"/>
            </a:ext>
          </a:extLst>
        </xdr:cNvPr>
        <xdr:cNvCxnSpPr/>
      </xdr:nvCxnSpPr>
      <xdr:spPr>
        <a:xfrm>
          <a:off x="1828800" y="9927590"/>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114935</xdr:rowOff>
    </xdr:from>
    <xdr:to>
      <xdr:col>6</xdr:col>
      <xdr:colOff>38100</xdr:colOff>
      <xdr:row>60</xdr:row>
      <xdr:rowOff>45085</xdr:rowOff>
    </xdr:to>
    <xdr:sp macro="" textlink="">
      <xdr:nvSpPr>
        <xdr:cNvPr id="196" name="楕円 195">
          <a:extLst>
            <a:ext uri="{FF2B5EF4-FFF2-40B4-BE49-F238E27FC236}">
              <a16:creationId xmlns:a16="http://schemas.microsoft.com/office/drawing/2014/main" id="{7783DC43-A5E8-4475-BAC8-49256DFFD44A}"/>
            </a:ext>
          </a:extLst>
        </xdr:cNvPr>
        <xdr:cNvSpPr/>
      </xdr:nvSpPr>
      <xdr:spPr>
        <a:xfrm>
          <a:off x="984250" y="98621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165735</xdr:rowOff>
    </xdr:from>
    <xdr:to>
      <xdr:col>10</xdr:col>
      <xdr:colOff>114300</xdr:colOff>
      <xdr:row>60</xdr:row>
      <xdr:rowOff>15240</xdr:rowOff>
    </xdr:to>
    <xdr:cxnSp macro="">
      <xdr:nvCxnSpPr>
        <xdr:cNvPr id="197" name="直線コネクタ 196">
          <a:extLst>
            <a:ext uri="{FF2B5EF4-FFF2-40B4-BE49-F238E27FC236}">
              <a16:creationId xmlns:a16="http://schemas.microsoft.com/office/drawing/2014/main" id="{06B8933C-9B90-416E-93F8-71F8AA44EC8F}"/>
            </a:ext>
          </a:extLst>
        </xdr:cNvPr>
        <xdr:cNvCxnSpPr/>
      </xdr:nvCxnSpPr>
      <xdr:spPr>
        <a:xfrm>
          <a:off x="1028700" y="9912985"/>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ECFBDF1-1129-49FA-B18F-7116BF15DAD5}"/>
            </a:ext>
          </a:extLst>
        </xdr:cNvPr>
        <xdr:cNvSpPr txBox="1"/>
      </xdr:nvSpPr>
      <xdr:spPr>
        <a:xfrm>
          <a:off x="32391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3CCA1019-7E6A-4630-BDEA-88C6EDCCFD6F}"/>
            </a:ext>
          </a:extLst>
        </xdr:cNvPr>
        <xdr:cNvSpPr txBox="1"/>
      </xdr:nvSpPr>
      <xdr:spPr>
        <a:xfrm>
          <a:off x="24390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3DC30F2-EB4F-48FD-8878-ED9CD3C038C0}"/>
            </a:ext>
          </a:extLst>
        </xdr:cNvPr>
        <xdr:cNvSpPr txBox="1"/>
      </xdr:nvSpPr>
      <xdr:spPr>
        <a:xfrm>
          <a:off x="164529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5743BFC-A5A1-4D2B-BBC2-B7BE1B1954CB}"/>
            </a:ext>
          </a:extLst>
        </xdr:cNvPr>
        <xdr:cNvSpPr txBox="1"/>
      </xdr:nvSpPr>
      <xdr:spPr>
        <a:xfrm>
          <a:off x="8515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100982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1977931-6C4F-4751-96A5-72C0FE18326F}"/>
            </a:ext>
          </a:extLst>
        </xdr:cNvPr>
        <xdr:cNvSpPr txBox="1"/>
      </xdr:nvSpPr>
      <xdr:spPr>
        <a:xfrm>
          <a:off x="32391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85FAE66-6B32-4543-9559-37ADE6687001}"/>
            </a:ext>
          </a:extLst>
        </xdr:cNvPr>
        <xdr:cNvSpPr txBox="1"/>
      </xdr:nvSpPr>
      <xdr:spPr>
        <a:xfrm>
          <a:off x="2439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57167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AFF5046-1A39-4A00-AB85-9AE2BD487FE7}"/>
            </a:ext>
          </a:extLst>
        </xdr:cNvPr>
        <xdr:cNvSpPr txBox="1"/>
      </xdr:nvSpPr>
      <xdr:spPr>
        <a:xfrm>
          <a:off x="164529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36212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23514EB-4825-4DA1-B192-13AAE5086C71}"/>
            </a:ext>
          </a:extLst>
        </xdr:cNvPr>
        <xdr:cNvSpPr txBox="1"/>
      </xdr:nvSpPr>
      <xdr:spPr>
        <a:xfrm>
          <a:off x="8515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71272CA-A0A5-4B77-8B74-9B6448076C2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96EA634-53B3-4229-9559-80DECB871CF7}"/>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F1A7D79-4159-45B8-BE96-CD08E80FCC5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72205EF-D0B7-4DE3-B453-24DFBB48C3B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3B895B4-A28D-4036-A773-22866255054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87F87DD-F105-424D-B4E2-330D4E1F13F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AD70852-F376-4671-B2AD-8CA876E2A33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7AB5B5C-B664-44A4-9B3F-F586398FF8D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05E1318-D654-4740-9253-98A020B73D7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F8CAC8B-1523-4CF5-8C19-9F6813D9C6E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17AF689-1F7B-4806-AF4F-FD29134E488B}"/>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DACB3C8F-EE5A-4A18-8BA4-935C1CB289A0}"/>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35F58D3-3474-46B8-A1CB-12ADA2E4D0E6}"/>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5359A0D7-0A09-4466-BE58-8ECD5C6D46A3}"/>
            </a:ext>
          </a:extLst>
        </xdr:cNvPr>
        <xdr:cNvSpPr txBox="1"/>
      </xdr:nvSpPr>
      <xdr:spPr>
        <a:xfrm>
          <a:off x="5327878" y="9998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8E66DC2C-F1EE-4F1E-BFB6-D572BC30CA39}"/>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45E7D1AA-6977-4840-A0AA-D837A1D079F9}"/>
            </a:ext>
          </a:extLst>
        </xdr:cNvPr>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21EC257-B5C4-47EB-9B64-1D2599AD5299}"/>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944872D6-B748-43AA-9D30-FD8C3E9000A9}"/>
            </a:ext>
          </a:extLst>
        </xdr:cNvPr>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9C281AF-3B73-45D0-92B4-3920A88FC30D}"/>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38EED7BF-4D99-40E4-A675-D817F75C8BE7}"/>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3B332FF9-7B38-4CA4-929A-C13378C11A2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4CA31DF4-02AC-4751-8E79-D00B47165B21}"/>
            </a:ext>
          </a:extLst>
        </xdr:cNvPr>
        <xdr:cNvCxnSpPr/>
      </xdr:nvCxnSpPr>
      <xdr:spPr>
        <a:xfrm flipV="1">
          <a:off x="9429115" y="9400692"/>
          <a:ext cx="0" cy="11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7784CE15-C70A-4420-A66E-AC1BF4F497A0}"/>
            </a:ext>
          </a:extLst>
        </xdr:cNvPr>
        <xdr:cNvSpPr txBox="1"/>
      </xdr:nvSpPr>
      <xdr:spPr>
        <a:xfrm>
          <a:off x="9467850" y="1057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E8A7F237-57FD-4252-A032-D13D24480C8C}"/>
            </a:ext>
          </a:extLst>
        </xdr:cNvPr>
        <xdr:cNvCxnSpPr/>
      </xdr:nvCxnSpPr>
      <xdr:spPr>
        <a:xfrm>
          <a:off x="9359900" y="10571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785EA3FD-23E1-4487-9328-2AA3ABA1D7B8}"/>
            </a:ext>
          </a:extLst>
        </xdr:cNvPr>
        <xdr:cNvSpPr txBox="1"/>
      </xdr:nvSpPr>
      <xdr:spPr>
        <a:xfrm>
          <a:off x="9467850" y="9182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5EDED799-ADD6-42A6-9F17-FF270C3E78AB}"/>
            </a:ext>
          </a:extLst>
        </xdr:cNvPr>
        <xdr:cNvCxnSpPr/>
      </xdr:nvCxnSpPr>
      <xdr:spPr>
        <a:xfrm>
          <a:off x="9359900" y="9400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B95761C3-59B9-4B0B-9EAB-CC10D0D05473}"/>
            </a:ext>
          </a:extLst>
        </xdr:cNvPr>
        <xdr:cNvSpPr txBox="1"/>
      </xdr:nvSpPr>
      <xdr:spPr>
        <a:xfrm>
          <a:off x="9467850" y="10393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7E4C1373-C38B-4CC7-AF90-DA848336D26C}"/>
            </a:ext>
          </a:extLst>
        </xdr:cNvPr>
        <xdr:cNvSpPr/>
      </xdr:nvSpPr>
      <xdr:spPr>
        <a:xfrm>
          <a:off x="9398000" y="104092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4AAB0555-7F24-435D-BF9D-9AFFC34A1B02}"/>
            </a:ext>
          </a:extLst>
        </xdr:cNvPr>
        <xdr:cNvSpPr/>
      </xdr:nvSpPr>
      <xdr:spPr>
        <a:xfrm>
          <a:off x="8636000" y="104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1429015-9FAE-4D92-8325-B7F59C7BD9F9}"/>
            </a:ext>
          </a:extLst>
        </xdr:cNvPr>
        <xdr:cNvSpPr/>
      </xdr:nvSpPr>
      <xdr:spPr>
        <a:xfrm>
          <a:off x="7842250" y="10410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42CF1874-7CDC-47A2-9032-937AEB8853B0}"/>
            </a:ext>
          </a:extLst>
        </xdr:cNvPr>
        <xdr:cNvSpPr/>
      </xdr:nvSpPr>
      <xdr:spPr>
        <a:xfrm>
          <a:off x="7029450" y="1041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ADCB47DC-C8EB-4D42-BBA6-9FCE58280375}"/>
            </a:ext>
          </a:extLst>
        </xdr:cNvPr>
        <xdr:cNvSpPr/>
      </xdr:nvSpPr>
      <xdr:spPr>
        <a:xfrm>
          <a:off x="6235700" y="104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42EF086-2ACB-4337-ADA2-4D889FAC730E}"/>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7532081-F8F3-4232-8B92-4881B3F44F02}"/>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16A9BFC-DB92-4DFC-85D9-A2BC73F3F83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2830B67-6CF1-4A55-A84F-6035929E531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DDAC17-6C8F-4D01-BB28-0F0345CD818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166830</xdr:rowOff>
    </xdr:from>
    <xdr:to>
      <xdr:col>55</xdr:col>
      <xdr:colOff>50800</xdr:colOff>
      <xdr:row>62</xdr:row>
      <xdr:rowOff>96980</xdr:rowOff>
    </xdr:to>
    <xdr:sp macro="" textlink="">
      <xdr:nvSpPr>
        <xdr:cNvPr id="243" name="楕円 242">
          <a:extLst>
            <a:ext uri="{FF2B5EF4-FFF2-40B4-BE49-F238E27FC236}">
              <a16:creationId xmlns:a16="http://schemas.microsoft.com/office/drawing/2014/main" id="{9EFDCA27-4A15-44F1-B376-C33BDA09AD65}"/>
            </a:ext>
          </a:extLst>
        </xdr:cNvPr>
        <xdr:cNvSpPr/>
      </xdr:nvSpPr>
      <xdr:spPr>
        <a:xfrm>
          <a:off x="9398000" y="10244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18257</xdr:rowOff>
    </xdr:from>
    <xdr:ext cx="690189" cy="259045"/>
    <xdr:sp macro="" textlink="">
      <xdr:nvSpPr>
        <xdr:cNvPr id="244" name="【橋りょう・トンネル】&#10;一人当たり有形固定資産（償却資産）額該当値テキスト">
          <a:extLst>
            <a:ext uri="{FF2B5EF4-FFF2-40B4-BE49-F238E27FC236}">
              <a16:creationId xmlns:a16="http://schemas.microsoft.com/office/drawing/2014/main" id="{6D1E64EE-18E1-46F6-9B84-4B703527F767}"/>
            </a:ext>
          </a:extLst>
        </xdr:cNvPr>
        <xdr:cNvSpPr txBox="1"/>
      </xdr:nvSpPr>
      <xdr:spPr>
        <a:xfrm>
          <a:off x="9467850" y="10095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171055</xdr:rowOff>
    </xdr:from>
    <xdr:to>
      <xdr:col>50</xdr:col>
      <xdr:colOff>165100</xdr:colOff>
      <xdr:row>62</xdr:row>
      <xdr:rowOff>101205</xdr:rowOff>
    </xdr:to>
    <xdr:sp macro="" textlink="">
      <xdr:nvSpPr>
        <xdr:cNvPr id="245" name="楕円 244">
          <a:extLst>
            <a:ext uri="{FF2B5EF4-FFF2-40B4-BE49-F238E27FC236}">
              <a16:creationId xmlns:a16="http://schemas.microsoft.com/office/drawing/2014/main" id="{A1CF396A-FEAB-471B-9608-63A1777E19D1}"/>
            </a:ext>
          </a:extLst>
        </xdr:cNvPr>
        <xdr:cNvSpPr/>
      </xdr:nvSpPr>
      <xdr:spPr>
        <a:xfrm>
          <a:off x="8636000" y="1024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46180</xdr:rowOff>
    </xdr:from>
    <xdr:to>
      <xdr:col>55</xdr:col>
      <xdr:colOff>0</xdr:colOff>
      <xdr:row>62</xdr:row>
      <xdr:rowOff>50405</xdr:rowOff>
    </xdr:to>
    <xdr:cxnSp macro="">
      <xdr:nvCxnSpPr>
        <xdr:cNvPr id="246" name="直線コネクタ 245">
          <a:extLst>
            <a:ext uri="{FF2B5EF4-FFF2-40B4-BE49-F238E27FC236}">
              <a16:creationId xmlns:a16="http://schemas.microsoft.com/office/drawing/2014/main" id="{2B2B63E3-6506-4E58-BDB5-19E8B49C985A}"/>
            </a:ext>
          </a:extLst>
        </xdr:cNvPr>
        <xdr:cNvCxnSpPr/>
      </xdr:nvCxnSpPr>
      <xdr:spPr>
        <a:xfrm flipV="1">
          <a:off x="8686800" y="10288730"/>
          <a:ext cx="742950" cy="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2549</xdr:rowOff>
    </xdr:from>
    <xdr:to>
      <xdr:col>46</xdr:col>
      <xdr:colOff>38100</xdr:colOff>
      <xdr:row>62</xdr:row>
      <xdr:rowOff>104149</xdr:rowOff>
    </xdr:to>
    <xdr:sp macro="" textlink="">
      <xdr:nvSpPr>
        <xdr:cNvPr id="247" name="楕円 246">
          <a:extLst>
            <a:ext uri="{FF2B5EF4-FFF2-40B4-BE49-F238E27FC236}">
              <a16:creationId xmlns:a16="http://schemas.microsoft.com/office/drawing/2014/main" id="{49E756FE-21AC-453A-B62F-BF2FB7C97883}"/>
            </a:ext>
          </a:extLst>
        </xdr:cNvPr>
        <xdr:cNvSpPr/>
      </xdr:nvSpPr>
      <xdr:spPr>
        <a:xfrm>
          <a:off x="7842250" y="102450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50405</xdr:rowOff>
    </xdr:from>
    <xdr:to>
      <xdr:col>50</xdr:col>
      <xdr:colOff>114300</xdr:colOff>
      <xdr:row>62</xdr:row>
      <xdr:rowOff>53349</xdr:rowOff>
    </xdr:to>
    <xdr:cxnSp macro="">
      <xdr:nvCxnSpPr>
        <xdr:cNvPr id="248" name="直線コネクタ 247">
          <a:extLst>
            <a:ext uri="{FF2B5EF4-FFF2-40B4-BE49-F238E27FC236}">
              <a16:creationId xmlns:a16="http://schemas.microsoft.com/office/drawing/2014/main" id="{A6AE7690-0A0D-4018-B5C4-5689054A4020}"/>
            </a:ext>
          </a:extLst>
        </xdr:cNvPr>
        <xdr:cNvCxnSpPr/>
      </xdr:nvCxnSpPr>
      <xdr:spPr>
        <a:xfrm flipV="1">
          <a:off x="7886700" y="10292955"/>
          <a:ext cx="800100" cy="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5266</xdr:rowOff>
    </xdr:from>
    <xdr:to>
      <xdr:col>41</xdr:col>
      <xdr:colOff>101600</xdr:colOff>
      <xdr:row>62</xdr:row>
      <xdr:rowOff>106866</xdr:rowOff>
    </xdr:to>
    <xdr:sp macro="" textlink="">
      <xdr:nvSpPr>
        <xdr:cNvPr id="249" name="楕円 248">
          <a:extLst>
            <a:ext uri="{FF2B5EF4-FFF2-40B4-BE49-F238E27FC236}">
              <a16:creationId xmlns:a16="http://schemas.microsoft.com/office/drawing/2014/main" id="{5F35EBF3-E373-4EA3-853F-7E3C32675EB1}"/>
            </a:ext>
          </a:extLst>
        </xdr:cNvPr>
        <xdr:cNvSpPr/>
      </xdr:nvSpPr>
      <xdr:spPr>
        <a:xfrm>
          <a:off x="7029450" y="102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53349</xdr:rowOff>
    </xdr:from>
    <xdr:to>
      <xdr:col>45</xdr:col>
      <xdr:colOff>177800</xdr:colOff>
      <xdr:row>62</xdr:row>
      <xdr:rowOff>56066</xdr:rowOff>
    </xdr:to>
    <xdr:cxnSp macro="">
      <xdr:nvCxnSpPr>
        <xdr:cNvPr id="250" name="直線コネクタ 249">
          <a:extLst>
            <a:ext uri="{FF2B5EF4-FFF2-40B4-BE49-F238E27FC236}">
              <a16:creationId xmlns:a16="http://schemas.microsoft.com/office/drawing/2014/main" id="{50065231-2FBC-467A-9BD5-1EF8CC2F87A3}"/>
            </a:ext>
          </a:extLst>
        </xdr:cNvPr>
        <xdr:cNvCxnSpPr/>
      </xdr:nvCxnSpPr>
      <xdr:spPr>
        <a:xfrm flipV="1">
          <a:off x="7080250" y="10295899"/>
          <a:ext cx="806450" cy="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7934</xdr:rowOff>
    </xdr:from>
    <xdr:to>
      <xdr:col>36</xdr:col>
      <xdr:colOff>165100</xdr:colOff>
      <xdr:row>62</xdr:row>
      <xdr:rowOff>109534</xdr:rowOff>
    </xdr:to>
    <xdr:sp macro="" textlink="">
      <xdr:nvSpPr>
        <xdr:cNvPr id="251" name="楕円 250">
          <a:extLst>
            <a:ext uri="{FF2B5EF4-FFF2-40B4-BE49-F238E27FC236}">
              <a16:creationId xmlns:a16="http://schemas.microsoft.com/office/drawing/2014/main" id="{9D222AB6-C7A2-4FC9-8074-95AE1485CA9C}"/>
            </a:ext>
          </a:extLst>
        </xdr:cNvPr>
        <xdr:cNvSpPr/>
      </xdr:nvSpPr>
      <xdr:spPr>
        <a:xfrm>
          <a:off x="6235700" y="1025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56066</xdr:rowOff>
    </xdr:from>
    <xdr:to>
      <xdr:col>41</xdr:col>
      <xdr:colOff>50800</xdr:colOff>
      <xdr:row>62</xdr:row>
      <xdr:rowOff>58734</xdr:rowOff>
    </xdr:to>
    <xdr:cxnSp macro="">
      <xdr:nvCxnSpPr>
        <xdr:cNvPr id="252" name="直線コネクタ 251">
          <a:extLst>
            <a:ext uri="{FF2B5EF4-FFF2-40B4-BE49-F238E27FC236}">
              <a16:creationId xmlns:a16="http://schemas.microsoft.com/office/drawing/2014/main" id="{934A6756-DFAD-4840-A5A5-FC19EF9306D6}"/>
            </a:ext>
          </a:extLst>
        </xdr:cNvPr>
        <xdr:cNvCxnSpPr/>
      </xdr:nvCxnSpPr>
      <xdr:spPr>
        <a:xfrm flipV="1">
          <a:off x="6286500" y="10298616"/>
          <a:ext cx="79375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16E5128-FC08-4635-B513-1A463039AD84}"/>
            </a:ext>
          </a:extLst>
        </xdr:cNvPr>
        <xdr:cNvSpPr txBox="1"/>
      </xdr:nvSpPr>
      <xdr:spPr>
        <a:xfrm>
          <a:off x="8399995" y="1050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5DB9FE69-25C9-43FE-B6BF-7ACE962289C4}"/>
            </a:ext>
          </a:extLst>
        </xdr:cNvPr>
        <xdr:cNvSpPr txBox="1"/>
      </xdr:nvSpPr>
      <xdr:spPr>
        <a:xfrm>
          <a:off x="7612595" y="1050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0049EF7-2E7B-46EF-A82F-F9EA4711ED5B}"/>
            </a:ext>
          </a:extLst>
        </xdr:cNvPr>
        <xdr:cNvSpPr txBox="1"/>
      </xdr:nvSpPr>
      <xdr:spPr>
        <a:xfrm>
          <a:off x="6818845" y="1050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EB4ADA8D-E8DF-44D6-AFA0-D7A763DA4A9A}"/>
            </a:ext>
          </a:extLst>
        </xdr:cNvPr>
        <xdr:cNvSpPr txBox="1"/>
      </xdr:nvSpPr>
      <xdr:spPr>
        <a:xfrm>
          <a:off x="6006045" y="10502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117732</xdr:rowOff>
    </xdr:from>
    <xdr:ext cx="690189" cy="259045"/>
    <xdr:sp macro="" textlink="">
      <xdr:nvSpPr>
        <xdr:cNvPr id="257" name="n_1mainValue【橋りょう・トンネル】&#10;一人当たり有形固定資産（償却資産）額">
          <a:extLst>
            <a:ext uri="{FF2B5EF4-FFF2-40B4-BE49-F238E27FC236}">
              <a16:creationId xmlns:a16="http://schemas.microsoft.com/office/drawing/2014/main" id="{86557752-D404-4C9A-87F3-3DF311A1AC6B}"/>
            </a:ext>
          </a:extLst>
        </xdr:cNvPr>
        <xdr:cNvSpPr txBox="1"/>
      </xdr:nvSpPr>
      <xdr:spPr>
        <a:xfrm>
          <a:off x="8367105" y="10030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120676</xdr:rowOff>
    </xdr:from>
    <xdr:ext cx="690189" cy="259045"/>
    <xdr:sp macro="" textlink="">
      <xdr:nvSpPr>
        <xdr:cNvPr id="258" name="n_2mainValue【橋りょう・トンネル】&#10;一人当たり有形固定資産（償却資産）額">
          <a:extLst>
            <a:ext uri="{FF2B5EF4-FFF2-40B4-BE49-F238E27FC236}">
              <a16:creationId xmlns:a16="http://schemas.microsoft.com/office/drawing/2014/main" id="{E731A209-14B3-4173-8472-C9C37656D011}"/>
            </a:ext>
          </a:extLst>
        </xdr:cNvPr>
        <xdr:cNvSpPr txBox="1"/>
      </xdr:nvSpPr>
      <xdr:spPr>
        <a:xfrm>
          <a:off x="7567005" y="100330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123393</xdr:rowOff>
    </xdr:from>
    <xdr:ext cx="690189" cy="259045"/>
    <xdr:sp macro="" textlink="">
      <xdr:nvSpPr>
        <xdr:cNvPr id="259" name="n_3mainValue【橋りょう・トンネル】&#10;一人当たり有形固定資産（償却資産）額">
          <a:extLst>
            <a:ext uri="{FF2B5EF4-FFF2-40B4-BE49-F238E27FC236}">
              <a16:creationId xmlns:a16="http://schemas.microsoft.com/office/drawing/2014/main" id="{0CA84E20-57EC-4B99-82FE-B0555C549257}"/>
            </a:ext>
          </a:extLst>
        </xdr:cNvPr>
        <xdr:cNvSpPr txBox="1"/>
      </xdr:nvSpPr>
      <xdr:spPr>
        <a:xfrm>
          <a:off x="6773255" y="100357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126061</xdr:rowOff>
    </xdr:from>
    <xdr:ext cx="690189" cy="259045"/>
    <xdr:sp macro="" textlink="">
      <xdr:nvSpPr>
        <xdr:cNvPr id="260" name="n_4mainValue【橋りょう・トンネル】&#10;一人当たり有形固定資産（償却資産）額">
          <a:extLst>
            <a:ext uri="{FF2B5EF4-FFF2-40B4-BE49-F238E27FC236}">
              <a16:creationId xmlns:a16="http://schemas.microsoft.com/office/drawing/2014/main" id="{10908159-E2F3-4475-BE3E-397BAEE65A28}"/>
            </a:ext>
          </a:extLst>
        </xdr:cNvPr>
        <xdr:cNvSpPr txBox="1"/>
      </xdr:nvSpPr>
      <xdr:spPr>
        <a:xfrm>
          <a:off x="5979505" y="10038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06E09A1-3944-4700-82B7-325D4728147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3546ED8-1EE8-4FF5-8F49-683DDEC9217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67A575B-3656-4398-A309-0E8F426CDD2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7A1AFEF0-C855-48F0-8CB7-26F4A5D28FB5}"/>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6BF6BA8-B9E4-457D-A146-530EB3487DF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5B9AFB7-B63A-4782-986D-631C5B4757E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71DDC7E-0D56-4E6F-8C79-6BC2D08FB32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0054CEF-CF31-4041-B10E-3D42DBFF4941}"/>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3E736B8-1204-4368-8764-D78E453E60A5}"/>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1FB7633-4245-41AE-A0FB-3020000EDDC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1113CAC-6586-4F32-A35A-9DA9144D4D17}"/>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6DC6D2A-9CE1-498F-AF39-CB9083082BF1}"/>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6BD5001A-BACC-4812-8E93-7886D20640F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A8732AEA-0F4A-415B-AE8C-50C706D53C7B}"/>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8BED8AB3-352E-4C12-A573-AD1F037296B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292958AC-9316-40BC-92BE-D276609899B5}"/>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4F0C34E4-0F65-40A6-8735-886888A21DDA}"/>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D1E247DB-CF38-410D-B0BF-1D6CA55802ED}"/>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FDA9D7CD-1A3B-4BC0-89DC-14F437299215}"/>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4A53FA74-64A0-45B2-B186-E896088ABA9B}"/>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8B5D266-1BB6-413C-A0A4-9211075CB825}"/>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164AFF1-4280-4D8D-B33F-CAB34E0DFC0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D84BFECD-39A2-4122-A857-B34AE91730F8}"/>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C8D5CDD-3DA3-4C9C-9A8A-9DFB3FC29B3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9A4065CC-83B2-412E-B15D-9AACF3A0B570}"/>
            </a:ext>
          </a:extLst>
        </xdr:cNvPr>
        <xdr:cNvCxnSpPr/>
      </xdr:nvCxnSpPr>
      <xdr:spPr>
        <a:xfrm flipV="1">
          <a:off x="4177665" y="12910820"/>
          <a:ext cx="0" cy="1408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58633584-BCBE-4500-A151-A51F5E88F1DF}"/>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C7A9566B-BE09-4163-9712-AE8DDF5042FC}"/>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694BE63-1789-417B-B14E-FE416FC16E97}"/>
            </a:ext>
          </a:extLst>
        </xdr:cNvPr>
        <xdr:cNvSpPr txBox="1"/>
      </xdr:nvSpPr>
      <xdr:spPr>
        <a:xfrm>
          <a:off x="421640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E6D32F00-C4FB-4BE1-BB83-79F4DB404DDA}"/>
            </a:ext>
          </a:extLst>
        </xdr:cNvPr>
        <xdr:cNvCxnSpPr/>
      </xdr:nvCxnSpPr>
      <xdr:spPr>
        <a:xfrm>
          <a:off x="41084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8418121-9E05-4B55-9DA1-850B6A3893C4}"/>
            </a:ext>
          </a:extLst>
        </xdr:cNvPr>
        <xdr:cNvSpPr txBox="1"/>
      </xdr:nvSpPr>
      <xdr:spPr>
        <a:xfrm>
          <a:off x="4216400" y="13684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EA234B9B-5546-4D7C-A473-06C76F96EDD6}"/>
            </a:ext>
          </a:extLst>
        </xdr:cNvPr>
        <xdr:cNvSpPr/>
      </xdr:nvSpPr>
      <xdr:spPr>
        <a:xfrm>
          <a:off x="4127500" y="13826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6C8783BE-86B1-462C-9491-4832CAA89CCC}"/>
            </a:ext>
          </a:extLst>
        </xdr:cNvPr>
        <xdr:cNvSpPr/>
      </xdr:nvSpPr>
      <xdr:spPr>
        <a:xfrm>
          <a:off x="3384550" y="13815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709A6C0D-B7DC-4D6C-858D-3E910F4AC4B4}"/>
            </a:ext>
          </a:extLst>
        </xdr:cNvPr>
        <xdr:cNvSpPr/>
      </xdr:nvSpPr>
      <xdr:spPr>
        <a:xfrm>
          <a:off x="2571750" y="13797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A6A7632-2846-4810-84A5-BCE4306FA8DB}"/>
            </a:ext>
          </a:extLst>
        </xdr:cNvPr>
        <xdr:cNvSpPr/>
      </xdr:nvSpPr>
      <xdr:spPr>
        <a:xfrm>
          <a:off x="1778000" y="1377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6F4946F9-558C-44BB-A63A-9B4F98804746}"/>
            </a:ext>
          </a:extLst>
        </xdr:cNvPr>
        <xdr:cNvSpPr/>
      </xdr:nvSpPr>
      <xdr:spPr>
        <a:xfrm>
          <a:off x="984250" y="136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D972213-B62D-4B28-A949-F2CE3D5A02F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FE15A28-EF89-43AF-8D24-25A5AE5DC28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45C384-7BA1-405B-B8F4-095DCAEE422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BC68200-057A-4F0C-A6DA-217287F45C1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F1EBE14-0AAC-41BE-B3B3-7E92DD582DD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42545</xdr:rowOff>
    </xdr:from>
    <xdr:to>
      <xdr:col>24</xdr:col>
      <xdr:colOff>114300</xdr:colOff>
      <xdr:row>84</xdr:row>
      <xdr:rowOff>144145</xdr:rowOff>
    </xdr:to>
    <xdr:sp macro="" textlink="">
      <xdr:nvSpPr>
        <xdr:cNvPr id="301" name="楕円 300">
          <a:extLst>
            <a:ext uri="{FF2B5EF4-FFF2-40B4-BE49-F238E27FC236}">
              <a16:creationId xmlns:a16="http://schemas.microsoft.com/office/drawing/2014/main" id="{8E764D77-D867-4F57-990E-0116FB9B1608}"/>
            </a:ext>
          </a:extLst>
        </xdr:cNvPr>
        <xdr:cNvSpPr/>
      </xdr:nvSpPr>
      <xdr:spPr>
        <a:xfrm>
          <a:off x="4127500" y="139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20972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77384B7-5DFF-46A4-8B67-CA1624EC0114}"/>
            </a:ext>
          </a:extLst>
        </xdr:cNvPr>
        <xdr:cNvSpPr txBox="1"/>
      </xdr:nvSpPr>
      <xdr:spPr>
        <a:xfrm>
          <a:off x="4216400"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12064</xdr:rowOff>
    </xdr:from>
    <xdr:to>
      <xdr:col>20</xdr:col>
      <xdr:colOff>38100</xdr:colOff>
      <xdr:row>84</xdr:row>
      <xdr:rowOff>113664</xdr:rowOff>
    </xdr:to>
    <xdr:sp macro="" textlink="">
      <xdr:nvSpPr>
        <xdr:cNvPr id="303" name="楕円 302">
          <a:extLst>
            <a:ext uri="{FF2B5EF4-FFF2-40B4-BE49-F238E27FC236}">
              <a16:creationId xmlns:a16="http://schemas.microsoft.com/office/drawing/2014/main" id="{C7177A2B-545D-45E6-A9D9-BCD5645A555B}"/>
            </a:ext>
          </a:extLst>
        </xdr:cNvPr>
        <xdr:cNvSpPr/>
      </xdr:nvSpPr>
      <xdr:spPr>
        <a:xfrm>
          <a:off x="3384550" y="13886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62864</xdr:rowOff>
    </xdr:from>
    <xdr:to>
      <xdr:col>24</xdr:col>
      <xdr:colOff>63500</xdr:colOff>
      <xdr:row>84</xdr:row>
      <xdr:rowOff>93345</xdr:rowOff>
    </xdr:to>
    <xdr:cxnSp macro="">
      <xdr:nvCxnSpPr>
        <xdr:cNvPr id="304" name="直線コネクタ 303">
          <a:extLst>
            <a:ext uri="{FF2B5EF4-FFF2-40B4-BE49-F238E27FC236}">
              <a16:creationId xmlns:a16="http://schemas.microsoft.com/office/drawing/2014/main" id="{671B929F-5605-42F2-BD38-93AA3C782F2B}"/>
            </a:ext>
          </a:extLst>
        </xdr:cNvPr>
        <xdr:cNvCxnSpPr/>
      </xdr:nvCxnSpPr>
      <xdr:spPr>
        <a:xfrm>
          <a:off x="3429000" y="13937614"/>
          <a:ext cx="7493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05" name="楕円 304">
          <a:extLst>
            <a:ext uri="{FF2B5EF4-FFF2-40B4-BE49-F238E27FC236}">
              <a16:creationId xmlns:a16="http://schemas.microsoft.com/office/drawing/2014/main" id="{F4326A6A-A659-4E01-9991-19BEC82E8147}"/>
            </a:ext>
          </a:extLst>
        </xdr:cNvPr>
        <xdr:cNvSpPr/>
      </xdr:nvSpPr>
      <xdr:spPr>
        <a:xfrm>
          <a:off x="2571750" y="138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62864</xdr:rowOff>
    </xdr:to>
    <xdr:cxnSp macro="">
      <xdr:nvCxnSpPr>
        <xdr:cNvPr id="306" name="直線コネクタ 305">
          <a:extLst>
            <a:ext uri="{FF2B5EF4-FFF2-40B4-BE49-F238E27FC236}">
              <a16:creationId xmlns:a16="http://schemas.microsoft.com/office/drawing/2014/main" id="{4465EFF3-8339-4977-8D1C-CF1BA0AEFCF7}"/>
            </a:ext>
          </a:extLst>
        </xdr:cNvPr>
        <xdr:cNvCxnSpPr/>
      </xdr:nvCxnSpPr>
      <xdr:spPr>
        <a:xfrm>
          <a:off x="2622550" y="13935711"/>
          <a:ext cx="8064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2539</xdr:rowOff>
    </xdr:from>
    <xdr:to>
      <xdr:col>10</xdr:col>
      <xdr:colOff>165100</xdr:colOff>
      <xdr:row>84</xdr:row>
      <xdr:rowOff>104139</xdr:rowOff>
    </xdr:to>
    <xdr:sp macro="" textlink="">
      <xdr:nvSpPr>
        <xdr:cNvPr id="307" name="楕円 306">
          <a:extLst>
            <a:ext uri="{FF2B5EF4-FFF2-40B4-BE49-F238E27FC236}">
              <a16:creationId xmlns:a16="http://schemas.microsoft.com/office/drawing/2014/main" id="{8E0B4ACE-C8DD-40EA-925B-A68AA9591E52}"/>
            </a:ext>
          </a:extLst>
        </xdr:cNvPr>
        <xdr:cNvSpPr/>
      </xdr:nvSpPr>
      <xdr:spPr>
        <a:xfrm>
          <a:off x="1778000" y="1387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53339</xdr:rowOff>
    </xdr:from>
    <xdr:to>
      <xdr:col>15</xdr:col>
      <xdr:colOff>50800</xdr:colOff>
      <xdr:row>84</xdr:row>
      <xdr:rowOff>60961</xdr:rowOff>
    </xdr:to>
    <xdr:cxnSp macro="">
      <xdr:nvCxnSpPr>
        <xdr:cNvPr id="308" name="直線コネクタ 307">
          <a:extLst>
            <a:ext uri="{FF2B5EF4-FFF2-40B4-BE49-F238E27FC236}">
              <a16:creationId xmlns:a16="http://schemas.microsoft.com/office/drawing/2014/main" id="{13F66101-4678-4BF5-A8A8-E04609D97546}"/>
            </a:ext>
          </a:extLst>
        </xdr:cNvPr>
        <xdr:cNvCxnSpPr/>
      </xdr:nvCxnSpPr>
      <xdr:spPr>
        <a:xfrm>
          <a:off x="1828800" y="13928089"/>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09" name="楕円 308">
          <a:extLst>
            <a:ext uri="{FF2B5EF4-FFF2-40B4-BE49-F238E27FC236}">
              <a16:creationId xmlns:a16="http://schemas.microsoft.com/office/drawing/2014/main" id="{21DBAD4D-2D54-4EBF-829F-A26314132E3E}"/>
            </a:ext>
          </a:extLst>
        </xdr:cNvPr>
        <xdr:cNvSpPr/>
      </xdr:nvSpPr>
      <xdr:spPr>
        <a:xfrm>
          <a:off x="984250" y="13856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26670</xdr:rowOff>
    </xdr:from>
    <xdr:to>
      <xdr:col>10</xdr:col>
      <xdr:colOff>114300</xdr:colOff>
      <xdr:row>84</xdr:row>
      <xdr:rowOff>53339</xdr:rowOff>
    </xdr:to>
    <xdr:cxnSp macro="">
      <xdr:nvCxnSpPr>
        <xdr:cNvPr id="310" name="直線コネクタ 309">
          <a:extLst>
            <a:ext uri="{FF2B5EF4-FFF2-40B4-BE49-F238E27FC236}">
              <a16:creationId xmlns:a16="http://schemas.microsoft.com/office/drawing/2014/main" id="{6B82AB4C-EBCC-4321-8516-5DFA68705749}"/>
            </a:ext>
          </a:extLst>
        </xdr:cNvPr>
        <xdr:cNvCxnSpPr/>
      </xdr:nvCxnSpPr>
      <xdr:spPr>
        <a:xfrm>
          <a:off x="1028700" y="13901420"/>
          <a:ext cx="8001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8CC406B6-0815-4F64-B4AB-CA28F2201FF5}"/>
            </a:ext>
          </a:extLst>
        </xdr:cNvPr>
        <xdr:cNvSpPr txBox="1"/>
      </xdr:nvSpPr>
      <xdr:spPr>
        <a:xfrm>
          <a:off x="3239144" y="1359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469FB09D-1B64-42FD-A1F3-0496673D7B29}"/>
            </a:ext>
          </a:extLst>
        </xdr:cNvPr>
        <xdr:cNvSpPr txBox="1"/>
      </xdr:nvSpPr>
      <xdr:spPr>
        <a:xfrm>
          <a:off x="24390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6F401E02-35BD-490F-95DE-A826CA2B2168}"/>
            </a:ext>
          </a:extLst>
        </xdr:cNvPr>
        <xdr:cNvSpPr txBox="1"/>
      </xdr:nvSpPr>
      <xdr:spPr>
        <a:xfrm>
          <a:off x="164529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7CA1ECDD-C079-41CB-A5CB-3AC57F7FD22A}"/>
            </a:ext>
          </a:extLst>
        </xdr:cNvPr>
        <xdr:cNvSpPr txBox="1"/>
      </xdr:nvSpPr>
      <xdr:spPr>
        <a:xfrm>
          <a:off x="851544" y="1346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104791</xdr:rowOff>
    </xdr:from>
    <xdr:ext cx="405111" cy="259045"/>
    <xdr:sp macro="" textlink="">
      <xdr:nvSpPr>
        <xdr:cNvPr id="315" name="n_1mainValue【公営住宅】&#10;有形固定資産減価償却率">
          <a:extLst>
            <a:ext uri="{FF2B5EF4-FFF2-40B4-BE49-F238E27FC236}">
              <a16:creationId xmlns:a16="http://schemas.microsoft.com/office/drawing/2014/main" id="{C8DEE439-7D1B-43DE-983F-9BFF9C00A571}"/>
            </a:ext>
          </a:extLst>
        </xdr:cNvPr>
        <xdr:cNvSpPr txBox="1"/>
      </xdr:nvSpPr>
      <xdr:spPr>
        <a:xfrm>
          <a:off x="3239144"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16" name="n_2mainValue【公営住宅】&#10;有形固定資産減価償却率">
          <a:extLst>
            <a:ext uri="{FF2B5EF4-FFF2-40B4-BE49-F238E27FC236}">
              <a16:creationId xmlns:a16="http://schemas.microsoft.com/office/drawing/2014/main" id="{F13C30A7-9307-4FF4-A983-6031ECA26190}"/>
            </a:ext>
          </a:extLst>
        </xdr:cNvPr>
        <xdr:cNvSpPr txBox="1"/>
      </xdr:nvSpPr>
      <xdr:spPr>
        <a:xfrm>
          <a:off x="24390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95266</xdr:rowOff>
    </xdr:from>
    <xdr:ext cx="405111" cy="259045"/>
    <xdr:sp macro="" textlink="">
      <xdr:nvSpPr>
        <xdr:cNvPr id="317" name="n_3mainValue【公営住宅】&#10;有形固定資産減価償却率">
          <a:extLst>
            <a:ext uri="{FF2B5EF4-FFF2-40B4-BE49-F238E27FC236}">
              <a16:creationId xmlns:a16="http://schemas.microsoft.com/office/drawing/2014/main" id="{363E508E-BEAA-41A6-B5CB-808B7247443E}"/>
            </a:ext>
          </a:extLst>
        </xdr:cNvPr>
        <xdr:cNvSpPr txBox="1"/>
      </xdr:nvSpPr>
      <xdr:spPr>
        <a:xfrm>
          <a:off x="164529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18" name="n_4mainValue【公営住宅】&#10;有形固定資産減価償却率">
          <a:extLst>
            <a:ext uri="{FF2B5EF4-FFF2-40B4-BE49-F238E27FC236}">
              <a16:creationId xmlns:a16="http://schemas.microsoft.com/office/drawing/2014/main" id="{ABD6EEC7-95C2-4E5A-B97E-ADA58484F293}"/>
            </a:ext>
          </a:extLst>
        </xdr:cNvPr>
        <xdr:cNvSpPr txBox="1"/>
      </xdr:nvSpPr>
      <xdr:spPr>
        <a:xfrm>
          <a:off x="8515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74B64D4-0D5C-43A2-B4FD-D5E9B743C9E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BACDBEE-D324-44C0-BC36-F7E738DE6D7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8F90DF1-2EA5-41EF-BCE6-B040087473AF}"/>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78EF38A-C746-4EE3-BF15-CD1BD0302EF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A475979-B77D-452D-AA93-68E7B2A9446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884E00F-C2E6-4587-AF81-49EC90A76B1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13457E9-D1D9-4697-9AD5-9D84639A38F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BDD2C97-5033-4A8B-995D-A9E663860C2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2133B78-4E6C-4F86-8D79-9790BC8B39C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357FD3E-3A17-4631-B774-BA8BA59D725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D299C60B-3DCA-4A5B-8A23-5A3AF5CB3CB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8B95DC4E-BF88-4F1A-B51F-1828CEAA8C7E}"/>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A5B6B606-165E-47E3-A4B5-423B7648C8E6}"/>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2B9B14F7-A3FD-4757-9250-99ABA9BE6891}"/>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E4D7B93-BEE4-410A-81DB-7AB50DBD15AA}"/>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80DDAC9-0ADB-4C94-B1A7-665E29B63651}"/>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8CC855-8648-4300-B53A-EA17771FDB2C}"/>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772C82B-103F-409A-9623-9492E27C01DB}"/>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E771F2-9024-41DB-971F-F468CAE1F1CA}"/>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6CB6634D-D42E-4569-A98D-66838CD42238}"/>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BC356B97-A513-4F29-9F8E-2B7441879CBA}"/>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9C5B804F-B5BF-4DCC-B0A6-A937FF052216}"/>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124E0D5-0EB4-4333-BD7E-B7EC7798FAE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45267BF0-80E2-4FEA-AEB0-4D11509BA366}"/>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887A201-3020-4FF9-8ED1-27F379128CB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749E9532-EF85-459E-ACF7-272DB090F3FA}"/>
            </a:ext>
          </a:extLst>
        </xdr:cNvPr>
        <xdr:cNvCxnSpPr/>
      </xdr:nvCxnSpPr>
      <xdr:spPr>
        <a:xfrm flipV="1">
          <a:off x="9429115" y="12871123"/>
          <a:ext cx="0" cy="1500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7D2A66FC-86BC-4D09-9322-6FE7682C735F}"/>
            </a:ext>
          </a:extLst>
        </xdr:cNvPr>
        <xdr:cNvSpPr txBox="1"/>
      </xdr:nvSpPr>
      <xdr:spPr>
        <a:xfrm>
          <a:off x="9467850" y="1436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0024FC60-BBA9-47BF-A687-60877FFDAC9D}"/>
            </a:ext>
          </a:extLst>
        </xdr:cNvPr>
        <xdr:cNvCxnSpPr/>
      </xdr:nvCxnSpPr>
      <xdr:spPr>
        <a:xfrm>
          <a:off x="9359900" y="14371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DA9FEC30-A070-4661-AE8A-8F13FA481A00}"/>
            </a:ext>
          </a:extLst>
        </xdr:cNvPr>
        <xdr:cNvSpPr txBox="1"/>
      </xdr:nvSpPr>
      <xdr:spPr>
        <a:xfrm>
          <a:off x="9467850" y="12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BEE21C17-DD15-4DC4-8717-8B60E7258D89}"/>
            </a:ext>
          </a:extLst>
        </xdr:cNvPr>
        <xdr:cNvCxnSpPr/>
      </xdr:nvCxnSpPr>
      <xdr:spPr>
        <a:xfrm>
          <a:off x="9359900" y="12871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4CB03545-7678-4FB6-91FE-B4C79DB7F042}"/>
            </a:ext>
          </a:extLst>
        </xdr:cNvPr>
        <xdr:cNvSpPr txBox="1"/>
      </xdr:nvSpPr>
      <xdr:spPr>
        <a:xfrm>
          <a:off x="9467850" y="1408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BBC5AEA2-B8B9-4F8D-B092-5090E279FB7D}"/>
            </a:ext>
          </a:extLst>
        </xdr:cNvPr>
        <xdr:cNvSpPr/>
      </xdr:nvSpPr>
      <xdr:spPr>
        <a:xfrm>
          <a:off x="9398000" y="14109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C18C42C1-17C3-46B9-96B9-F96144BDB2F4}"/>
            </a:ext>
          </a:extLst>
        </xdr:cNvPr>
        <xdr:cNvSpPr/>
      </xdr:nvSpPr>
      <xdr:spPr>
        <a:xfrm>
          <a:off x="8636000" y="14108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4C6960A1-BD88-480F-A35C-86830E17744B}"/>
            </a:ext>
          </a:extLst>
        </xdr:cNvPr>
        <xdr:cNvSpPr/>
      </xdr:nvSpPr>
      <xdr:spPr>
        <a:xfrm>
          <a:off x="7842250" y="14106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1F31A6B4-3EB7-4A9A-BAAF-A8322ED5CE91}"/>
            </a:ext>
          </a:extLst>
        </xdr:cNvPr>
        <xdr:cNvSpPr/>
      </xdr:nvSpPr>
      <xdr:spPr>
        <a:xfrm>
          <a:off x="7029450" y="14114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F9667893-6463-4D7B-B834-945126FBE775}"/>
            </a:ext>
          </a:extLst>
        </xdr:cNvPr>
        <xdr:cNvSpPr/>
      </xdr:nvSpPr>
      <xdr:spPr>
        <a:xfrm>
          <a:off x="6235700" y="141350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312FAC0-8071-4B44-A37C-4ECC06D75ED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348A531-43D2-4A07-8208-4908F7743FD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ABC6C90-327D-4B09-B5F0-4C5D68A289AC}"/>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FD9BF9-2E52-4DB6-8E99-49B484D3D69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F9D1938-7CAB-4591-9DF0-1949421E974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11466</xdr:rowOff>
    </xdr:from>
    <xdr:to>
      <xdr:col>55</xdr:col>
      <xdr:colOff>50800</xdr:colOff>
      <xdr:row>85</xdr:row>
      <xdr:rowOff>113066</xdr:rowOff>
    </xdr:to>
    <xdr:sp macro="" textlink="">
      <xdr:nvSpPr>
        <xdr:cNvPr id="360" name="楕円 359">
          <a:extLst>
            <a:ext uri="{FF2B5EF4-FFF2-40B4-BE49-F238E27FC236}">
              <a16:creationId xmlns:a16="http://schemas.microsoft.com/office/drawing/2014/main" id="{EA2C2B6A-08B0-4F75-80A2-C4F9AD67B783}"/>
            </a:ext>
          </a:extLst>
        </xdr:cNvPr>
        <xdr:cNvSpPr/>
      </xdr:nvSpPr>
      <xdr:spPr>
        <a:xfrm>
          <a:off x="9398000" y="140513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34343</xdr:rowOff>
    </xdr:from>
    <xdr:ext cx="469744" cy="259045"/>
    <xdr:sp macro="" textlink="">
      <xdr:nvSpPr>
        <xdr:cNvPr id="361" name="【公営住宅】&#10;一人当たり面積該当値テキスト">
          <a:extLst>
            <a:ext uri="{FF2B5EF4-FFF2-40B4-BE49-F238E27FC236}">
              <a16:creationId xmlns:a16="http://schemas.microsoft.com/office/drawing/2014/main" id="{A2D769AA-8C96-4853-8659-AD77EB2C6D2F}"/>
            </a:ext>
          </a:extLst>
        </xdr:cNvPr>
        <xdr:cNvSpPr txBox="1"/>
      </xdr:nvSpPr>
      <xdr:spPr>
        <a:xfrm>
          <a:off x="9467850" y="1390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13753</xdr:rowOff>
    </xdr:from>
    <xdr:to>
      <xdr:col>50</xdr:col>
      <xdr:colOff>165100</xdr:colOff>
      <xdr:row>85</xdr:row>
      <xdr:rowOff>115353</xdr:rowOff>
    </xdr:to>
    <xdr:sp macro="" textlink="">
      <xdr:nvSpPr>
        <xdr:cNvPr id="362" name="楕円 361">
          <a:extLst>
            <a:ext uri="{FF2B5EF4-FFF2-40B4-BE49-F238E27FC236}">
              <a16:creationId xmlns:a16="http://schemas.microsoft.com/office/drawing/2014/main" id="{D0E354E4-0808-44B2-A58B-E7E4A790A8C7}"/>
            </a:ext>
          </a:extLst>
        </xdr:cNvPr>
        <xdr:cNvSpPr/>
      </xdr:nvSpPr>
      <xdr:spPr>
        <a:xfrm>
          <a:off x="8636000" y="1405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62266</xdr:rowOff>
    </xdr:from>
    <xdr:to>
      <xdr:col>55</xdr:col>
      <xdr:colOff>0</xdr:colOff>
      <xdr:row>85</xdr:row>
      <xdr:rowOff>64553</xdr:rowOff>
    </xdr:to>
    <xdr:cxnSp macro="">
      <xdr:nvCxnSpPr>
        <xdr:cNvPr id="363" name="直線コネクタ 362">
          <a:extLst>
            <a:ext uri="{FF2B5EF4-FFF2-40B4-BE49-F238E27FC236}">
              <a16:creationId xmlns:a16="http://schemas.microsoft.com/office/drawing/2014/main" id="{5DF459E5-ADF9-4FD3-A30B-C6D678DF95A6}"/>
            </a:ext>
          </a:extLst>
        </xdr:cNvPr>
        <xdr:cNvCxnSpPr/>
      </xdr:nvCxnSpPr>
      <xdr:spPr>
        <a:xfrm flipV="1">
          <a:off x="8686800" y="14102116"/>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16528</xdr:rowOff>
    </xdr:from>
    <xdr:to>
      <xdr:col>46</xdr:col>
      <xdr:colOff>38100</xdr:colOff>
      <xdr:row>85</xdr:row>
      <xdr:rowOff>118128</xdr:rowOff>
    </xdr:to>
    <xdr:sp macro="" textlink="">
      <xdr:nvSpPr>
        <xdr:cNvPr id="364" name="楕円 363">
          <a:extLst>
            <a:ext uri="{FF2B5EF4-FFF2-40B4-BE49-F238E27FC236}">
              <a16:creationId xmlns:a16="http://schemas.microsoft.com/office/drawing/2014/main" id="{17C74B43-4E27-4FD9-B868-1C2B65D367AD}"/>
            </a:ext>
          </a:extLst>
        </xdr:cNvPr>
        <xdr:cNvSpPr/>
      </xdr:nvSpPr>
      <xdr:spPr>
        <a:xfrm>
          <a:off x="7842250" y="140563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64553</xdr:rowOff>
    </xdr:from>
    <xdr:to>
      <xdr:col>50</xdr:col>
      <xdr:colOff>114300</xdr:colOff>
      <xdr:row>85</xdr:row>
      <xdr:rowOff>67328</xdr:rowOff>
    </xdr:to>
    <xdr:cxnSp macro="">
      <xdr:nvCxnSpPr>
        <xdr:cNvPr id="365" name="直線コネクタ 364">
          <a:extLst>
            <a:ext uri="{FF2B5EF4-FFF2-40B4-BE49-F238E27FC236}">
              <a16:creationId xmlns:a16="http://schemas.microsoft.com/office/drawing/2014/main" id="{DCD73661-7E51-41F8-8E46-239E17D9E018}"/>
            </a:ext>
          </a:extLst>
        </xdr:cNvPr>
        <xdr:cNvCxnSpPr/>
      </xdr:nvCxnSpPr>
      <xdr:spPr>
        <a:xfrm flipV="1">
          <a:off x="7886700" y="14104403"/>
          <a:ext cx="8001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66" name="楕円 365">
          <a:extLst>
            <a:ext uri="{FF2B5EF4-FFF2-40B4-BE49-F238E27FC236}">
              <a16:creationId xmlns:a16="http://schemas.microsoft.com/office/drawing/2014/main" id="{33DF7FC2-545E-4AD4-A6BE-F94C96DAAE90}"/>
            </a:ext>
          </a:extLst>
        </xdr:cNvPr>
        <xdr:cNvSpPr/>
      </xdr:nvSpPr>
      <xdr:spPr>
        <a:xfrm>
          <a:off x="702945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67328</xdr:rowOff>
    </xdr:to>
    <xdr:cxnSp macro="">
      <xdr:nvCxnSpPr>
        <xdr:cNvPr id="367" name="直線コネクタ 366">
          <a:extLst>
            <a:ext uri="{FF2B5EF4-FFF2-40B4-BE49-F238E27FC236}">
              <a16:creationId xmlns:a16="http://schemas.microsoft.com/office/drawing/2014/main" id="{E405EB89-FF20-471D-8756-27CA6D449E80}"/>
            </a:ext>
          </a:extLst>
        </xdr:cNvPr>
        <xdr:cNvCxnSpPr/>
      </xdr:nvCxnSpPr>
      <xdr:spPr>
        <a:xfrm>
          <a:off x="7080250" y="14100811"/>
          <a:ext cx="80645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8201</xdr:rowOff>
    </xdr:from>
    <xdr:to>
      <xdr:col>36</xdr:col>
      <xdr:colOff>165100</xdr:colOff>
      <xdr:row>85</xdr:row>
      <xdr:rowOff>109801</xdr:rowOff>
    </xdr:to>
    <xdr:sp macro="" textlink="">
      <xdr:nvSpPr>
        <xdr:cNvPr id="368" name="楕円 367">
          <a:extLst>
            <a:ext uri="{FF2B5EF4-FFF2-40B4-BE49-F238E27FC236}">
              <a16:creationId xmlns:a16="http://schemas.microsoft.com/office/drawing/2014/main" id="{6DFE2DF8-07C5-4EF7-8694-E7CE16F766A7}"/>
            </a:ext>
          </a:extLst>
        </xdr:cNvPr>
        <xdr:cNvSpPr/>
      </xdr:nvSpPr>
      <xdr:spPr>
        <a:xfrm>
          <a:off x="6235700" y="1404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59001</xdr:rowOff>
    </xdr:from>
    <xdr:to>
      <xdr:col>41</xdr:col>
      <xdr:colOff>50800</xdr:colOff>
      <xdr:row>85</xdr:row>
      <xdr:rowOff>60961</xdr:rowOff>
    </xdr:to>
    <xdr:cxnSp macro="">
      <xdr:nvCxnSpPr>
        <xdr:cNvPr id="369" name="直線コネクタ 368">
          <a:extLst>
            <a:ext uri="{FF2B5EF4-FFF2-40B4-BE49-F238E27FC236}">
              <a16:creationId xmlns:a16="http://schemas.microsoft.com/office/drawing/2014/main" id="{26ABF016-95AD-4D9F-B3E9-7F86849E4844}"/>
            </a:ext>
          </a:extLst>
        </xdr:cNvPr>
        <xdr:cNvCxnSpPr/>
      </xdr:nvCxnSpPr>
      <xdr:spPr>
        <a:xfrm>
          <a:off x="6286500" y="14098851"/>
          <a:ext cx="7937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7EDD0E5B-13D0-4232-949A-46BAC79F2617}"/>
            </a:ext>
          </a:extLst>
        </xdr:cNvPr>
        <xdr:cNvSpPr txBox="1"/>
      </xdr:nvSpPr>
      <xdr:spPr>
        <a:xfrm>
          <a:off x="8458277" y="1420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A5FADCDE-A964-42C7-8A60-B64B9676DEE0}"/>
            </a:ext>
          </a:extLst>
        </xdr:cNvPr>
        <xdr:cNvSpPr txBox="1"/>
      </xdr:nvSpPr>
      <xdr:spPr>
        <a:xfrm>
          <a:off x="7677227" y="1419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1A59F37D-9330-43C0-B166-4796C4D55BB7}"/>
            </a:ext>
          </a:extLst>
        </xdr:cNvPr>
        <xdr:cNvSpPr txBox="1"/>
      </xdr:nvSpPr>
      <xdr:spPr>
        <a:xfrm>
          <a:off x="6864427" y="1420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8CCB23B6-86CF-420B-B817-0CD13E349E34}"/>
            </a:ext>
          </a:extLst>
        </xdr:cNvPr>
        <xdr:cNvSpPr txBox="1"/>
      </xdr:nvSpPr>
      <xdr:spPr>
        <a:xfrm>
          <a:off x="6070677" y="1422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131880</xdr:rowOff>
    </xdr:from>
    <xdr:ext cx="469744" cy="259045"/>
    <xdr:sp macro="" textlink="">
      <xdr:nvSpPr>
        <xdr:cNvPr id="374" name="n_1mainValue【公営住宅】&#10;一人当たり面積">
          <a:extLst>
            <a:ext uri="{FF2B5EF4-FFF2-40B4-BE49-F238E27FC236}">
              <a16:creationId xmlns:a16="http://schemas.microsoft.com/office/drawing/2014/main" id="{189BC251-B947-49C9-835A-7ABCA3CBE676}"/>
            </a:ext>
          </a:extLst>
        </xdr:cNvPr>
        <xdr:cNvSpPr txBox="1"/>
      </xdr:nvSpPr>
      <xdr:spPr>
        <a:xfrm>
          <a:off x="8458277" y="1384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134655</xdr:rowOff>
    </xdr:from>
    <xdr:ext cx="469744" cy="259045"/>
    <xdr:sp macro="" textlink="">
      <xdr:nvSpPr>
        <xdr:cNvPr id="375" name="n_2mainValue【公営住宅】&#10;一人当たり面積">
          <a:extLst>
            <a:ext uri="{FF2B5EF4-FFF2-40B4-BE49-F238E27FC236}">
              <a16:creationId xmlns:a16="http://schemas.microsoft.com/office/drawing/2014/main" id="{45A961FA-C8C5-4AA2-8866-A827657974F2}"/>
            </a:ext>
          </a:extLst>
        </xdr:cNvPr>
        <xdr:cNvSpPr txBox="1"/>
      </xdr:nvSpPr>
      <xdr:spPr>
        <a:xfrm>
          <a:off x="7677227" y="1384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128288</xdr:rowOff>
    </xdr:from>
    <xdr:ext cx="469744" cy="259045"/>
    <xdr:sp macro="" textlink="">
      <xdr:nvSpPr>
        <xdr:cNvPr id="376" name="n_3mainValue【公営住宅】&#10;一人当たり面積">
          <a:extLst>
            <a:ext uri="{FF2B5EF4-FFF2-40B4-BE49-F238E27FC236}">
              <a16:creationId xmlns:a16="http://schemas.microsoft.com/office/drawing/2014/main" id="{4C83C64B-1CDA-469B-94AF-726D487288F3}"/>
            </a:ext>
          </a:extLst>
        </xdr:cNvPr>
        <xdr:cNvSpPr txBox="1"/>
      </xdr:nvSpPr>
      <xdr:spPr>
        <a:xfrm>
          <a:off x="6864427" y="1383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126328</xdr:rowOff>
    </xdr:from>
    <xdr:ext cx="469744" cy="259045"/>
    <xdr:sp macro="" textlink="">
      <xdr:nvSpPr>
        <xdr:cNvPr id="377" name="n_4mainValue【公営住宅】&#10;一人当たり面積">
          <a:extLst>
            <a:ext uri="{FF2B5EF4-FFF2-40B4-BE49-F238E27FC236}">
              <a16:creationId xmlns:a16="http://schemas.microsoft.com/office/drawing/2014/main" id="{CDAB6089-65B4-4125-8A82-001288272DDA}"/>
            </a:ext>
          </a:extLst>
        </xdr:cNvPr>
        <xdr:cNvSpPr txBox="1"/>
      </xdr:nvSpPr>
      <xdr:spPr>
        <a:xfrm>
          <a:off x="6070677" y="1383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73B4F2B-AD2C-42EF-A6BD-6F05C454661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109BE61-5A6E-49AF-98B7-01D4CA13538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C3AB542-D2C6-4A22-9704-D02294AEA17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FF4726D-6396-4A15-836F-ED185B68B12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4C85933-2EAA-4D39-9DF4-41165E474D6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8B79189-BCAA-4FC8-A9ED-7A7182C436B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DEDD1CE-8C49-4063-9C0D-AC3AA5FAA70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558BCE1-7675-4B3C-BCF0-C734968CD4E8}"/>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B6EE443-CCD0-4071-BD42-1905F3ECE8C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ADB423E-7444-4C6C-90A4-56FC9E28B93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4A38AA1-35E1-4596-9F08-DD901C9AE7C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F2585FF-686A-4C33-9373-A172B61AB44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04A6106-C158-4A46-835B-459C0DDA7C5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8769128-63B0-45D9-8BE1-F0390E4E761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7498D8C-B4CA-440B-95A6-33FB9C9E1CC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5AAA5731-3D65-4D95-BB58-796FA409CE8C}"/>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1952175-7736-44F7-967C-A3003E96855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DF37EFD-74B6-44D4-923C-3276024D9A0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D8B06CD-F42E-4E89-B524-45EE4E2A3BC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2501E5B-3B2F-45A7-91FA-42014CE4CCF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FB3183D-A03C-4755-A747-58717D40FBE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0D70759-3977-4566-AC0E-861F4A4EC98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590994C-0426-4A44-8F45-D714721CC39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7ECF98A-1091-4F03-A6B7-3A3A10AB81EA}"/>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24806D89-BE90-4376-A401-49883AB7F54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8B578034-6C4B-4A6B-9B67-52E0DC4779B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5120DD98-D977-4127-98A4-30762E01AEA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C8C80279-90B5-428B-93CC-056A8FF2E63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0B18D2BA-D320-4A87-80B8-9DB4532D551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4E50583A-F48A-4BA4-B39D-BF8A4B4C267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849450E2-F04E-42F7-BEF1-FB8FF83373A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CD095306-8B53-45EE-BE60-3195405BA36E}"/>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786C4C07-16F1-4DBE-8B4E-C7A435A3B9D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2CDF05E5-F76E-46A6-B41A-61EA276C8F8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F0DB58B-0CC8-4ABD-8A72-15C7A15523EF}"/>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0D08ED2-480D-4F18-B958-AC2BC43073F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B7C8A65B-96D7-437C-AA2A-86EE5505CCC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700DDA42-075C-415A-800D-E2CE0DDE2F9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C25CDDC9-EB3A-40C7-B71B-9E034130BB6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3079AEEA-2D32-4978-B0D6-66406CA4C24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11B87F2-476F-4EBC-A66D-E454B7B7C7D3}"/>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34179106-AAD4-478D-A78A-B296D595408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9D6AE13D-E08E-49DF-B487-7190F6C10C9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B022EF4E-B4E5-4029-80A1-EEDA7FD74676}"/>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A18B071A-0A2C-474D-894F-66D4A527E604}"/>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860DC3FF-004A-4A42-ABEF-F08DE10E01CD}"/>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BA356BC2-050B-4529-A269-2AF520F6C283}"/>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A51C695A-68FC-4EEC-A091-BDF087D6AC0C}"/>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A550980A-8187-4200-9BFC-06C52B2664F3}"/>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CE68FFDB-D89A-4CE8-9210-1C34BD7A6240}"/>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4B359019-1DFF-4FBC-A4E0-54EF9519A0B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0CA33D0F-2826-4EDC-A334-C835666749ED}"/>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F0294991-BA27-4740-A370-AC811D681E1B}"/>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DEBA2A1A-E8E9-47E7-821C-CDAB80AAE735}"/>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2D00A4F4-F7E1-4846-9FE5-69CFD0C438C1}"/>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908CEBB9-2110-4FD5-B84D-D1F26BE0CAD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50D29CE4-EA6C-4654-A7D4-12CCEE16C39F}"/>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7EC36356-2906-4B36-8B69-28C69B76841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5F84FFCF-9CC4-48D5-A18B-903DE6A3CE1F}"/>
            </a:ext>
          </a:extLst>
        </xdr:cNvPr>
        <xdr:cNvCxnSpPr/>
      </xdr:nvCxnSpPr>
      <xdr:spPr>
        <a:xfrm flipV="1">
          <a:off x="14699614" y="9101546"/>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A646AC7C-6E76-4428-9542-6DD066BEF008}"/>
            </a:ext>
          </a:extLst>
        </xdr:cNvPr>
        <xdr:cNvSpPr txBox="1"/>
      </xdr:nvSpPr>
      <xdr:spPr>
        <a:xfrm>
          <a:off x="14738350" y="1056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11968ABE-EEAD-47E5-8781-8A04E7E16AA3}"/>
            </a:ext>
          </a:extLst>
        </xdr:cNvPr>
        <xdr:cNvCxnSpPr/>
      </xdr:nvCxnSpPr>
      <xdr:spPr>
        <a:xfrm>
          <a:off x="14611350" y="105595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271A314F-1D7C-4A8E-9396-A05C5413C8E7}"/>
            </a:ext>
          </a:extLst>
        </xdr:cNvPr>
        <xdr:cNvSpPr txBox="1"/>
      </xdr:nvSpPr>
      <xdr:spPr>
        <a:xfrm>
          <a:off x="14738350" y="888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27B9E585-CF58-443C-8F97-ED880ABD2101}"/>
            </a:ext>
          </a:extLst>
        </xdr:cNvPr>
        <xdr:cNvCxnSpPr/>
      </xdr:nvCxnSpPr>
      <xdr:spPr>
        <a:xfrm>
          <a:off x="14611350" y="91015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C45988B6-DE96-4D57-9CD6-5DC2F99076EC}"/>
            </a:ext>
          </a:extLst>
        </xdr:cNvPr>
        <xdr:cNvSpPr txBox="1"/>
      </xdr:nvSpPr>
      <xdr:spPr>
        <a:xfrm>
          <a:off x="14738350" y="9859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B68E598A-7009-4193-9EE7-9D3BCDFA641C}"/>
            </a:ext>
          </a:extLst>
        </xdr:cNvPr>
        <xdr:cNvSpPr/>
      </xdr:nvSpPr>
      <xdr:spPr>
        <a:xfrm>
          <a:off x="14649450" y="98809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1105595F-574E-4A32-AB14-30A5507CDDA0}"/>
            </a:ext>
          </a:extLst>
        </xdr:cNvPr>
        <xdr:cNvSpPr/>
      </xdr:nvSpPr>
      <xdr:spPr>
        <a:xfrm>
          <a:off x="13887450" y="98515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3D6FBE13-9E85-46D3-954F-3264040E1672}"/>
            </a:ext>
          </a:extLst>
        </xdr:cNvPr>
        <xdr:cNvSpPr/>
      </xdr:nvSpPr>
      <xdr:spPr>
        <a:xfrm>
          <a:off x="13093700" y="981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EF0CCE2A-BAE4-41B8-9ED9-BC9AC465A35F}"/>
            </a:ext>
          </a:extLst>
        </xdr:cNvPr>
        <xdr:cNvSpPr/>
      </xdr:nvSpPr>
      <xdr:spPr>
        <a:xfrm>
          <a:off x="12299950" y="9776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18B203A1-A5E5-4CB5-875E-E2DADFC0BD0D}"/>
            </a:ext>
          </a:extLst>
        </xdr:cNvPr>
        <xdr:cNvSpPr/>
      </xdr:nvSpPr>
      <xdr:spPr>
        <a:xfrm>
          <a:off x="11487150" y="976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FE2BA72-F677-4E93-9649-5DCAC2837297}"/>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5BB4B0BA-1517-47B9-9F80-1F91F36E7D6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CB319E6-EBFA-4DF0-A052-76EA0BD23D4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4AC109F0-BE2E-4F8C-9CE9-C8C2FE4F7D33}"/>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DE21A202-64AD-4AE5-8833-4385618F629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168003</xdr:rowOff>
    </xdr:from>
    <xdr:to>
      <xdr:col>85</xdr:col>
      <xdr:colOff>177800</xdr:colOff>
      <xdr:row>55</xdr:row>
      <xdr:rowOff>98153</xdr:rowOff>
    </xdr:to>
    <xdr:sp macro="" textlink="">
      <xdr:nvSpPr>
        <xdr:cNvPr id="452" name="楕円 451">
          <a:extLst>
            <a:ext uri="{FF2B5EF4-FFF2-40B4-BE49-F238E27FC236}">
              <a16:creationId xmlns:a16="http://schemas.microsoft.com/office/drawing/2014/main" id="{90A0AA89-29F0-4CEE-ACC4-BA6C63D5959B}"/>
            </a:ext>
          </a:extLst>
        </xdr:cNvPr>
        <xdr:cNvSpPr/>
      </xdr:nvSpPr>
      <xdr:spPr>
        <a:xfrm>
          <a:off x="14649450" y="90897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88373</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D654A576-7D40-4E70-8798-A1F7866803DD}"/>
            </a:ext>
          </a:extLst>
        </xdr:cNvPr>
        <xdr:cNvSpPr txBox="1"/>
      </xdr:nvSpPr>
      <xdr:spPr>
        <a:xfrm>
          <a:off x="14738350" y="9010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125549</xdr:rowOff>
    </xdr:from>
    <xdr:to>
      <xdr:col>81</xdr:col>
      <xdr:colOff>101600</xdr:colOff>
      <xdr:row>57</xdr:row>
      <xdr:rowOff>55699</xdr:rowOff>
    </xdr:to>
    <xdr:sp macro="" textlink="">
      <xdr:nvSpPr>
        <xdr:cNvPr id="454" name="楕円 453">
          <a:extLst>
            <a:ext uri="{FF2B5EF4-FFF2-40B4-BE49-F238E27FC236}">
              <a16:creationId xmlns:a16="http://schemas.microsoft.com/office/drawing/2014/main" id="{E416CA5A-5CEB-4D1B-B7FD-128D74420A5F}"/>
            </a:ext>
          </a:extLst>
        </xdr:cNvPr>
        <xdr:cNvSpPr/>
      </xdr:nvSpPr>
      <xdr:spPr>
        <a:xfrm>
          <a:off x="13887450" y="93774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47353</xdr:rowOff>
    </xdr:from>
    <xdr:to>
      <xdr:col>85</xdr:col>
      <xdr:colOff>127000</xdr:colOff>
      <xdr:row>57</xdr:row>
      <xdr:rowOff>4899</xdr:rowOff>
    </xdr:to>
    <xdr:cxnSp macro="">
      <xdr:nvCxnSpPr>
        <xdr:cNvPr id="455" name="直線コネクタ 454">
          <a:extLst>
            <a:ext uri="{FF2B5EF4-FFF2-40B4-BE49-F238E27FC236}">
              <a16:creationId xmlns:a16="http://schemas.microsoft.com/office/drawing/2014/main" id="{174AA929-32F9-4959-A742-4FEC66FD1D2C}"/>
            </a:ext>
          </a:extLst>
        </xdr:cNvPr>
        <xdr:cNvCxnSpPr/>
      </xdr:nvCxnSpPr>
      <xdr:spPr>
        <a:xfrm flipV="1">
          <a:off x="13938250" y="9134203"/>
          <a:ext cx="762000" cy="28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68399</xdr:rowOff>
    </xdr:from>
    <xdr:to>
      <xdr:col>76</xdr:col>
      <xdr:colOff>165100</xdr:colOff>
      <xdr:row>57</xdr:row>
      <xdr:rowOff>169999</xdr:rowOff>
    </xdr:to>
    <xdr:sp macro="" textlink="">
      <xdr:nvSpPr>
        <xdr:cNvPr id="456" name="楕円 455">
          <a:extLst>
            <a:ext uri="{FF2B5EF4-FFF2-40B4-BE49-F238E27FC236}">
              <a16:creationId xmlns:a16="http://schemas.microsoft.com/office/drawing/2014/main" id="{E1143CE4-C4B8-43E2-9918-0FDC431D50CD}"/>
            </a:ext>
          </a:extLst>
        </xdr:cNvPr>
        <xdr:cNvSpPr/>
      </xdr:nvSpPr>
      <xdr:spPr>
        <a:xfrm>
          <a:off x="13093700" y="94854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4899</xdr:rowOff>
    </xdr:from>
    <xdr:to>
      <xdr:col>81</xdr:col>
      <xdr:colOff>50800</xdr:colOff>
      <xdr:row>57</xdr:row>
      <xdr:rowOff>119199</xdr:rowOff>
    </xdr:to>
    <xdr:cxnSp macro="">
      <xdr:nvCxnSpPr>
        <xdr:cNvPr id="457" name="直線コネクタ 456">
          <a:extLst>
            <a:ext uri="{FF2B5EF4-FFF2-40B4-BE49-F238E27FC236}">
              <a16:creationId xmlns:a16="http://schemas.microsoft.com/office/drawing/2014/main" id="{8883FD4D-5120-417B-B050-46870E229988}"/>
            </a:ext>
          </a:extLst>
        </xdr:cNvPr>
        <xdr:cNvCxnSpPr/>
      </xdr:nvCxnSpPr>
      <xdr:spPr>
        <a:xfrm flipV="1">
          <a:off x="13144500" y="9421949"/>
          <a:ext cx="7937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48804</xdr:rowOff>
    </xdr:from>
    <xdr:to>
      <xdr:col>72</xdr:col>
      <xdr:colOff>38100</xdr:colOff>
      <xdr:row>57</xdr:row>
      <xdr:rowOff>150404</xdr:rowOff>
    </xdr:to>
    <xdr:sp macro="" textlink="">
      <xdr:nvSpPr>
        <xdr:cNvPr id="458" name="楕円 457">
          <a:extLst>
            <a:ext uri="{FF2B5EF4-FFF2-40B4-BE49-F238E27FC236}">
              <a16:creationId xmlns:a16="http://schemas.microsoft.com/office/drawing/2014/main" id="{69085634-68F6-45BE-A291-C56C79EAAF38}"/>
            </a:ext>
          </a:extLst>
        </xdr:cNvPr>
        <xdr:cNvSpPr/>
      </xdr:nvSpPr>
      <xdr:spPr>
        <a:xfrm>
          <a:off x="12299950" y="94658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99604</xdr:rowOff>
    </xdr:from>
    <xdr:to>
      <xdr:col>76</xdr:col>
      <xdr:colOff>114300</xdr:colOff>
      <xdr:row>57</xdr:row>
      <xdr:rowOff>119199</xdr:rowOff>
    </xdr:to>
    <xdr:cxnSp macro="">
      <xdr:nvCxnSpPr>
        <xdr:cNvPr id="459" name="直線コネクタ 458">
          <a:extLst>
            <a:ext uri="{FF2B5EF4-FFF2-40B4-BE49-F238E27FC236}">
              <a16:creationId xmlns:a16="http://schemas.microsoft.com/office/drawing/2014/main" id="{9F85A4D9-F3C7-4E37-92CE-2B3D9AF9C260}"/>
            </a:ext>
          </a:extLst>
        </xdr:cNvPr>
        <xdr:cNvCxnSpPr/>
      </xdr:nvCxnSpPr>
      <xdr:spPr>
        <a:xfrm>
          <a:off x="12344400" y="9516654"/>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19413</xdr:rowOff>
    </xdr:from>
    <xdr:to>
      <xdr:col>67</xdr:col>
      <xdr:colOff>101600</xdr:colOff>
      <xdr:row>57</xdr:row>
      <xdr:rowOff>121013</xdr:rowOff>
    </xdr:to>
    <xdr:sp macro="" textlink="">
      <xdr:nvSpPr>
        <xdr:cNvPr id="460" name="楕円 459">
          <a:extLst>
            <a:ext uri="{FF2B5EF4-FFF2-40B4-BE49-F238E27FC236}">
              <a16:creationId xmlns:a16="http://schemas.microsoft.com/office/drawing/2014/main" id="{26AF4F61-117E-46EA-9F2F-6D1549FA1600}"/>
            </a:ext>
          </a:extLst>
        </xdr:cNvPr>
        <xdr:cNvSpPr/>
      </xdr:nvSpPr>
      <xdr:spPr>
        <a:xfrm>
          <a:off x="11487150" y="943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70213</xdr:rowOff>
    </xdr:from>
    <xdr:to>
      <xdr:col>71</xdr:col>
      <xdr:colOff>177800</xdr:colOff>
      <xdr:row>57</xdr:row>
      <xdr:rowOff>99604</xdr:rowOff>
    </xdr:to>
    <xdr:cxnSp macro="">
      <xdr:nvCxnSpPr>
        <xdr:cNvPr id="461" name="直線コネクタ 460">
          <a:extLst>
            <a:ext uri="{FF2B5EF4-FFF2-40B4-BE49-F238E27FC236}">
              <a16:creationId xmlns:a16="http://schemas.microsoft.com/office/drawing/2014/main" id="{92C76FC1-10F3-4FD1-9439-CB1A488ABCC9}"/>
            </a:ext>
          </a:extLst>
        </xdr:cNvPr>
        <xdr:cNvCxnSpPr/>
      </xdr:nvCxnSpPr>
      <xdr:spPr>
        <a:xfrm>
          <a:off x="11537950" y="9487263"/>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62" name="n_1aveValue【学校施設】&#10;有形固定資産減価償却率">
          <a:extLst>
            <a:ext uri="{FF2B5EF4-FFF2-40B4-BE49-F238E27FC236}">
              <a16:creationId xmlns:a16="http://schemas.microsoft.com/office/drawing/2014/main" id="{685026A4-F04C-46E7-AD89-48C311C6F762}"/>
            </a:ext>
          </a:extLst>
        </xdr:cNvPr>
        <xdr:cNvSpPr txBox="1"/>
      </xdr:nvSpPr>
      <xdr:spPr>
        <a:xfrm>
          <a:off x="137420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463" name="n_2aveValue【学校施設】&#10;有形固定資産減価償却率">
          <a:extLst>
            <a:ext uri="{FF2B5EF4-FFF2-40B4-BE49-F238E27FC236}">
              <a16:creationId xmlns:a16="http://schemas.microsoft.com/office/drawing/2014/main" id="{4E8CF326-A5C4-43B4-98EA-F49B0C688062}"/>
            </a:ext>
          </a:extLst>
        </xdr:cNvPr>
        <xdr:cNvSpPr txBox="1"/>
      </xdr:nvSpPr>
      <xdr:spPr>
        <a:xfrm>
          <a:off x="12960994" y="9908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464" name="n_3aveValue【学校施設】&#10;有形固定資産減価償却率">
          <a:extLst>
            <a:ext uri="{FF2B5EF4-FFF2-40B4-BE49-F238E27FC236}">
              <a16:creationId xmlns:a16="http://schemas.microsoft.com/office/drawing/2014/main" id="{5198AEC4-D039-4422-B91F-859DC66051A2}"/>
            </a:ext>
          </a:extLst>
        </xdr:cNvPr>
        <xdr:cNvSpPr txBox="1"/>
      </xdr:nvSpPr>
      <xdr:spPr>
        <a:xfrm>
          <a:off x="121672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465" name="n_4aveValue【学校施設】&#10;有形固定資産減価償却率">
          <a:extLst>
            <a:ext uri="{FF2B5EF4-FFF2-40B4-BE49-F238E27FC236}">
              <a16:creationId xmlns:a16="http://schemas.microsoft.com/office/drawing/2014/main" id="{6390B6B7-E288-40E5-BD92-716A0F400500}"/>
            </a:ext>
          </a:extLst>
        </xdr:cNvPr>
        <xdr:cNvSpPr txBox="1"/>
      </xdr:nvSpPr>
      <xdr:spPr>
        <a:xfrm>
          <a:off x="11354444" y="985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72226</xdr:rowOff>
    </xdr:from>
    <xdr:ext cx="405111" cy="259045"/>
    <xdr:sp macro="" textlink="">
      <xdr:nvSpPr>
        <xdr:cNvPr id="466" name="n_1mainValue【学校施設】&#10;有形固定資産減価償却率">
          <a:extLst>
            <a:ext uri="{FF2B5EF4-FFF2-40B4-BE49-F238E27FC236}">
              <a16:creationId xmlns:a16="http://schemas.microsoft.com/office/drawing/2014/main" id="{605B209D-292F-480A-B1DB-21DD3FD1B468}"/>
            </a:ext>
          </a:extLst>
        </xdr:cNvPr>
        <xdr:cNvSpPr txBox="1"/>
      </xdr:nvSpPr>
      <xdr:spPr>
        <a:xfrm>
          <a:off x="13742044" y="915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15076</xdr:rowOff>
    </xdr:from>
    <xdr:ext cx="405111" cy="259045"/>
    <xdr:sp macro="" textlink="">
      <xdr:nvSpPr>
        <xdr:cNvPr id="467" name="n_2mainValue【学校施設】&#10;有形固定資産減価償却率">
          <a:extLst>
            <a:ext uri="{FF2B5EF4-FFF2-40B4-BE49-F238E27FC236}">
              <a16:creationId xmlns:a16="http://schemas.microsoft.com/office/drawing/2014/main" id="{B5309089-420B-4AE9-BBE0-E9A46B8128C9}"/>
            </a:ext>
          </a:extLst>
        </xdr:cNvPr>
        <xdr:cNvSpPr txBox="1"/>
      </xdr:nvSpPr>
      <xdr:spPr>
        <a:xfrm>
          <a:off x="12960994" y="926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166931</xdr:rowOff>
    </xdr:from>
    <xdr:ext cx="405111" cy="259045"/>
    <xdr:sp macro="" textlink="">
      <xdr:nvSpPr>
        <xdr:cNvPr id="468" name="n_3mainValue【学校施設】&#10;有形固定資産減価償却率">
          <a:extLst>
            <a:ext uri="{FF2B5EF4-FFF2-40B4-BE49-F238E27FC236}">
              <a16:creationId xmlns:a16="http://schemas.microsoft.com/office/drawing/2014/main" id="{9ABADC89-15D2-45B9-A5FE-E78ACB785AEB}"/>
            </a:ext>
          </a:extLst>
        </xdr:cNvPr>
        <xdr:cNvSpPr txBox="1"/>
      </xdr:nvSpPr>
      <xdr:spPr>
        <a:xfrm>
          <a:off x="12167244" y="925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137540</xdr:rowOff>
    </xdr:from>
    <xdr:ext cx="405111" cy="259045"/>
    <xdr:sp macro="" textlink="">
      <xdr:nvSpPr>
        <xdr:cNvPr id="469" name="n_4mainValue【学校施設】&#10;有形固定資産減価償却率">
          <a:extLst>
            <a:ext uri="{FF2B5EF4-FFF2-40B4-BE49-F238E27FC236}">
              <a16:creationId xmlns:a16="http://schemas.microsoft.com/office/drawing/2014/main" id="{94EAAFE6-8D47-48D5-9C36-0EFB4521E5DF}"/>
            </a:ext>
          </a:extLst>
        </xdr:cNvPr>
        <xdr:cNvSpPr txBox="1"/>
      </xdr:nvSpPr>
      <xdr:spPr>
        <a:xfrm>
          <a:off x="11354444" y="922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A6B17087-5634-442A-8CD1-6928ECC25423}"/>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9FACF4DF-DDA7-41F8-8331-9DAE871E05F4}"/>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902E30D6-9C7D-4973-AEDE-6D539208761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719E196A-34BF-472F-AAC1-672A18A9906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8E2B1352-1E1E-4A08-B524-CD54079C65E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608343D3-3C42-4426-9945-BFA3B38F82F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40335A1E-144E-4FB0-B2D2-621E95151CC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25D25149-2EFC-4B33-9FDE-E7BA009AD9F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47E48BEB-F638-49AF-BAE0-4FA0C321A41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74D6B3D3-36F8-47A2-936D-4DE91909595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CEEC0C25-6689-40B8-92A2-94442251FF5C}"/>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F2CABC5F-7AB9-4AAC-AB6B-05A850DA930A}"/>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47716BA3-CEF0-4F87-8B78-E660A61F41CE}"/>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EFE504F8-DDC7-4916-8E1F-992ED9118E8F}"/>
            </a:ext>
          </a:extLst>
        </xdr:cNvPr>
        <xdr:cNvSpPr txBox="1"/>
      </xdr:nvSpPr>
      <xdr:spPr>
        <a:xfrm>
          <a:off x="1593998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57BA737D-9587-42D9-9B05-B7FF2D88A512}"/>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3EA752A8-8B97-4148-AEE3-40FE72956347}"/>
            </a:ext>
          </a:extLst>
        </xdr:cNvPr>
        <xdr:cNvSpPr txBox="1"/>
      </xdr:nvSpPr>
      <xdr:spPr>
        <a:xfrm>
          <a:off x="1593998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F26F6B9-A10D-4330-9945-650C2CCFA63F}"/>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12A680C4-87C7-4E61-9C07-46A03B380F36}"/>
            </a:ext>
          </a:extLst>
        </xdr:cNvPr>
        <xdr:cNvSpPr txBox="1"/>
      </xdr:nvSpPr>
      <xdr:spPr>
        <a:xfrm>
          <a:off x="1593998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32312C68-1830-4E83-9CCB-60D54BF0873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BFE7566F-D7D9-4714-A9CA-FC9FFB1E843C}"/>
            </a:ext>
          </a:extLst>
        </xdr:cNvPr>
        <xdr:cNvSpPr txBox="1"/>
      </xdr:nvSpPr>
      <xdr:spPr>
        <a:xfrm>
          <a:off x="1593998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FC66246A-0090-4CF9-B705-08D80430C16D}"/>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C4FBB499-08A1-4E1F-82DE-9D909A63506C}"/>
            </a:ext>
          </a:extLst>
        </xdr:cNvPr>
        <xdr:cNvCxnSpPr/>
      </xdr:nvCxnSpPr>
      <xdr:spPr>
        <a:xfrm flipV="1">
          <a:off x="19951064" y="9158877"/>
          <a:ext cx="0" cy="141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EEA70741-BE05-45AD-992C-839D69FAED52}"/>
            </a:ext>
          </a:extLst>
        </xdr:cNvPr>
        <xdr:cNvSpPr txBox="1"/>
      </xdr:nvSpPr>
      <xdr:spPr>
        <a:xfrm>
          <a:off x="19989800" y="10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F31CEBB6-D8A3-48D8-BF5D-3B81E65C67E8}"/>
            </a:ext>
          </a:extLst>
        </xdr:cNvPr>
        <xdr:cNvCxnSpPr/>
      </xdr:nvCxnSpPr>
      <xdr:spPr>
        <a:xfrm>
          <a:off x="19881850" y="1057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AEC46C96-88CF-4E8A-A4E5-424F58E17423}"/>
            </a:ext>
          </a:extLst>
        </xdr:cNvPr>
        <xdr:cNvSpPr txBox="1"/>
      </xdr:nvSpPr>
      <xdr:spPr>
        <a:xfrm>
          <a:off x="19989800" y="894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D07911EC-27B2-402C-A12E-5F036D5F8131}"/>
            </a:ext>
          </a:extLst>
        </xdr:cNvPr>
        <xdr:cNvCxnSpPr/>
      </xdr:nvCxnSpPr>
      <xdr:spPr>
        <a:xfrm>
          <a:off x="19881850" y="915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3BAB8D5E-3975-4E23-BB0B-9B36330525C2}"/>
            </a:ext>
          </a:extLst>
        </xdr:cNvPr>
        <xdr:cNvSpPr txBox="1"/>
      </xdr:nvSpPr>
      <xdr:spPr>
        <a:xfrm>
          <a:off x="19989800" y="1034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6FC418A6-7965-4BED-9F4A-F2532E50220B}"/>
            </a:ext>
          </a:extLst>
        </xdr:cNvPr>
        <xdr:cNvSpPr/>
      </xdr:nvSpPr>
      <xdr:spPr>
        <a:xfrm>
          <a:off x="19900900" y="10490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9C2CDD30-2EAB-436C-9878-D7CC049C1041}"/>
            </a:ext>
          </a:extLst>
        </xdr:cNvPr>
        <xdr:cNvSpPr/>
      </xdr:nvSpPr>
      <xdr:spPr>
        <a:xfrm>
          <a:off x="19157950" y="10519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4F3A236F-3CB7-4B80-A8DA-BE87BC6BD09E}"/>
            </a:ext>
          </a:extLst>
        </xdr:cNvPr>
        <xdr:cNvSpPr/>
      </xdr:nvSpPr>
      <xdr:spPr>
        <a:xfrm>
          <a:off x="18345150" y="105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C1FC1381-E164-47AA-91C3-834393FDA316}"/>
            </a:ext>
          </a:extLst>
        </xdr:cNvPr>
        <xdr:cNvSpPr/>
      </xdr:nvSpPr>
      <xdr:spPr>
        <a:xfrm>
          <a:off x="17551400" y="10519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3590A663-C0CE-4017-B910-49F7EFEE9EE3}"/>
            </a:ext>
          </a:extLst>
        </xdr:cNvPr>
        <xdr:cNvSpPr/>
      </xdr:nvSpPr>
      <xdr:spPr>
        <a:xfrm>
          <a:off x="16757650" y="105194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8237D4A2-8875-4340-8C46-C8892DC4DD3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41360714-4CF2-49E7-A168-AD9867D4B77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D1701B4-09C4-492E-9873-514B1CBFFFC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5FCD047-EBA4-4013-A5F9-3AFB1560C4B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C09D2C10-5C9D-4C0F-963C-73E807DD0F2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112485</xdr:rowOff>
    </xdr:from>
    <xdr:to>
      <xdr:col>116</xdr:col>
      <xdr:colOff>114300</xdr:colOff>
      <xdr:row>64</xdr:row>
      <xdr:rowOff>42635</xdr:rowOff>
    </xdr:to>
    <xdr:sp macro="" textlink="">
      <xdr:nvSpPr>
        <xdr:cNvPr id="507" name="楕円 506">
          <a:extLst>
            <a:ext uri="{FF2B5EF4-FFF2-40B4-BE49-F238E27FC236}">
              <a16:creationId xmlns:a16="http://schemas.microsoft.com/office/drawing/2014/main" id="{7CE395E9-84CE-4810-9D3F-A26CE48D2DD1}"/>
            </a:ext>
          </a:extLst>
        </xdr:cNvPr>
        <xdr:cNvSpPr/>
      </xdr:nvSpPr>
      <xdr:spPr>
        <a:xfrm>
          <a:off x="19900900" y="10520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508" name="【学校施設】&#10;一人当たり面積該当値テキスト">
          <a:extLst>
            <a:ext uri="{FF2B5EF4-FFF2-40B4-BE49-F238E27FC236}">
              <a16:creationId xmlns:a16="http://schemas.microsoft.com/office/drawing/2014/main" id="{08492571-6D3B-4F0A-A5C9-4EE1304F47D9}"/>
            </a:ext>
          </a:extLst>
        </xdr:cNvPr>
        <xdr:cNvSpPr txBox="1"/>
      </xdr:nvSpPr>
      <xdr:spPr>
        <a:xfrm>
          <a:off x="19989800" y="1046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111876</xdr:rowOff>
    </xdr:from>
    <xdr:to>
      <xdr:col>112</xdr:col>
      <xdr:colOff>38100</xdr:colOff>
      <xdr:row>64</xdr:row>
      <xdr:rowOff>42026</xdr:rowOff>
    </xdr:to>
    <xdr:sp macro="" textlink="">
      <xdr:nvSpPr>
        <xdr:cNvPr id="509" name="楕円 508">
          <a:extLst>
            <a:ext uri="{FF2B5EF4-FFF2-40B4-BE49-F238E27FC236}">
              <a16:creationId xmlns:a16="http://schemas.microsoft.com/office/drawing/2014/main" id="{A49E1BCA-EAC7-4BA2-8468-EE5035CB9CFE}"/>
            </a:ext>
          </a:extLst>
        </xdr:cNvPr>
        <xdr:cNvSpPr/>
      </xdr:nvSpPr>
      <xdr:spPr>
        <a:xfrm>
          <a:off x="19157950" y="105195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162676</xdr:rowOff>
    </xdr:from>
    <xdr:to>
      <xdr:col>116</xdr:col>
      <xdr:colOff>63500</xdr:colOff>
      <xdr:row>63</xdr:row>
      <xdr:rowOff>163285</xdr:rowOff>
    </xdr:to>
    <xdr:cxnSp macro="">
      <xdr:nvCxnSpPr>
        <xdr:cNvPr id="510" name="直線コネクタ 509">
          <a:extLst>
            <a:ext uri="{FF2B5EF4-FFF2-40B4-BE49-F238E27FC236}">
              <a16:creationId xmlns:a16="http://schemas.microsoft.com/office/drawing/2014/main" id="{B1BE3CEE-3C09-4DD2-9C68-597F471F03BB}"/>
            </a:ext>
          </a:extLst>
        </xdr:cNvPr>
        <xdr:cNvCxnSpPr/>
      </xdr:nvCxnSpPr>
      <xdr:spPr>
        <a:xfrm>
          <a:off x="19202400" y="10570326"/>
          <a:ext cx="7493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111268</xdr:rowOff>
    </xdr:from>
    <xdr:to>
      <xdr:col>107</xdr:col>
      <xdr:colOff>101600</xdr:colOff>
      <xdr:row>64</xdr:row>
      <xdr:rowOff>41418</xdr:rowOff>
    </xdr:to>
    <xdr:sp macro="" textlink="">
      <xdr:nvSpPr>
        <xdr:cNvPr id="511" name="楕円 510">
          <a:extLst>
            <a:ext uri="{FF2B5EF4-FFF2-40B4-BE49-F238E27FC236}">
              <a16:creationId xmlns:a16="http://schemas.microsoft.com/office/drawing/2014/main" id="{9DDC6182-B2D1-4C48-A6D7-440389B5E82E}"/>
            </a:ext>
          </a:extLst>
        </xdr:cNvPr>
        <xdr:cNvSpPr/>
      </xdr:nvSpPr>
      <xdr:spPr>
        <a:xfrm>
          <a:off x="18345150" y="10518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162068</xdr:rowOff>
    </xdr:from>
    <xdr:to>
      <xdr:col>111</xdr:col>
      <xdr:colOff>177800</xdr:colOff>
      <xdr:row>63</xdr:row>
      <xdr:rowOff>162676</xdr:rowOff>
    </xdr:to>
    <xdr:cxnSp macro="">
      <xdr:nvCxnSpPr>
        <xdr:cNvPr id="512" name="直線コネクタ 511">
          <a:extLst>
            <a:ext uri="{FF2B5EF4-FFF2-40B4-BE49-F238E27FC236}">
              <a16:creationId xmlns:a16="http://schemas.microsoft.com/office/drawing/2014/main" id="{DA9FEE38-EE7B-4C8C-89D3-2E90ACF30387}"/>
            </a:ext>
          </a:extLst>
        </xdr:cNvPr>
        <xdr:cNvCxnSpPr/>
      </xdr:nvCxnSpPr>
      <xdr:spPr>
        <a:xfrm>
          <a:off x="18395950" y="10569718"/>
          <a:ext cx="80645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111355</xdr:rowOff>
    </xdr:from>
    <xdr:to>
      <xdr:col>102</xdr:col>
      <xdr:colOff>165100</xdr:colOff>
      <xdr:row>64</xdr:row>
      <xdr:rowOff>41505</xdr:rowOff>
    </xdr:to>
    <xdr:sp macro="" textlink="">
      <xdr:nvSpPr>
        <xdr:cNvPr id="513" name="楕円 512">
          <a:extLst>
            <a:ext uri="{FF2B5EF4-FFF2-40B4-BE49-F238E27FC236}">
              <a16:creationId xmlns:a16="http://schemas.microsoft.com/office/drawing/2014/main" id="{7A1BCC0B-2DB9-48F4-B49A-7BBDB95FB872}"/>
            </a:ext>
          </a:extLst>
        </xdr:cNvPr>
        <xdr:cNvSpPr/>
      </xdr:nvSpPr>
      <xdr:spPr>
        <a:xfrm>
          <a:off x="17551400" y="10519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162068</xdr:rowOff>
    </xdr:from>
    <xdr:to>
      <xdr:col>107</xdr:col>
      <xdr:colOff>50800</xdr:colOff>
      <xdr:row>63</xdr:row>
      <xdr:rowOff>162155</xdr:rowOff>
    </xdr:to>
    <xdr:cxnSp macro="">
      <xdr:nvCxnSpPr>
        <xdr:cNvPr id="514" name="直線コネクタ 513">
          <a:extLst>
            <a:ext uri="{FF2B5EF4-FFF2-40B4-BE49-F238E27FC236}">
              <a16:creationId xmlns:a16="http://schemas.microsoft.com/office/drawing/2014/main" id="{3DFEAB1C-4653-4E7F-9A6E-BB3B803B9BE8}"/>
            </a:ext>
          </a:extLst>
        </xdr:cNvPr>
        <xdr:cNvCxnSpPr/>
      </xdr:nvCxnSpPr>
      <xdr:spPr>
        <a:xfrm flipV="1">
          <a:off x="17602200" y="10569718"/>
          <a:ext cx="79375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111273</xdr:rowOff>
    </xdr:from>
    <xdr:to>
      <xdr:col>98</xdr:col>
      <xdr:colOff>38100</xdr:colOff>
      <xdr:row>64</xdr:row>
      <xdr:rowOff>41423</xdr:rowOff>
    </xdr:to>
    <xdr:sp macro="" textlink="">
      <xdr:nvSpPr>
        <xdr:cNvPr id="515" name="楕円 514">
          <a:extLst>
            <a:ext uri="{FF2B5EF4-FFF2-40B4-BE49-F238E27FC236}">
              <a16:creationId xmlns:a16="http://schemas.microsoft.com/office/drawing/2014/main" id="{D9644F20-5625-4085-9055-3DC80E0EEC39}"/>
            </a:ext>
          </a:extLst>
        </xdr:cNvPr>
        <xdr:cNvSpPr/>
      </xdr:nvSpPr>
      <xdr:spPr>
        <a:xfrm>
          <a:off x="16757650" y="105189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162073</xdr:rowOff>
    </xdr:from>
    <xdr:to>
      <xdr:col>102</xdr:col>
      <xdr:colOff>114300</xdr:colOff>
      <xdr:row>63</xdr:row>
      <xdr:rowOff>162155</xdr:rowOff>
    </xdr:to>
    <xdr:cxnSp macro="">
      <xdr:nvCxnSpPr>
        <xdr:cNvPr id="516" name="直線コネクタ 515">
          <a:extLst>
            <a:ext uri="{FF2B5EF4-FFF2-40B4-BE49-F238E27FC236}">
              <a16:creationId xmlns:a16="http://schemas.microsoft.com/office/drawing/2014/main" id="{9C926D15-55FB-4B4E-8FB0-987C9A484F6F}"/>
            </a:ext>
          </a:extLst>
        </xdr:cNvPr>
        <xdr:cNvCxnSpPr/>
      </xdr:nvCxnSpPr>
      <xdr:spPr>
        <a:xfrm>
          <a:off x="16802100" y="10569723"/>
          <a:ext cx="8001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517" name="n_1aveValue【学校施設】&#10;一人当たり面積">
          <a:extLst>
            <a:ext uri="{FF2B5EF4-FFF2-40B4-BE49-F238E27FC236}">
              <a16:creationId xmlns:a16="http://schemas.microsoft.com/office/drawing/2014/main" id="{CD91A7E0-6F7B-476A-8FC5-8265A4D47DCE}"/>
            </a:ext>
          </a:extLst>
        </xdr:cNvPr>
        <xdr:cNvSpPr txBox="1"/>
      </xdr:nvSpPr>
      <xdr:spPr>
        <a:xfrm>
          <a:off x="18980227" y="1030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8" name="n_2aveValue【学校施設】&#10;一人当たり面積">
          <a:extLst>
            <a:ext uri="{FF2B5EF4-FFF2-40B4-BE49-F238E27FC236}">
              <a16:creationId xmlns:a16="http://schemas.microsoft.com/office/drawing/2014/main" id="{CF6D5DC8-F890-46F7-94C5-ECA8F304ED53}"/>
            </a:ext>
          </a:extLst>
        </xdr:cNvPr>
        <xdr:cNvSpPr txBox="1"/>
      </xdr:nvSpPr>
      <xdr:spPr>
        <a:xfrm>
          <a:off x="18180127" y="1060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519" name="n_3aveValue【学校施設】&#10;一人当たり面積">
          <a:extLst>
            <a:ext uri="{FF2B5EF4-FFF2-40B4-BE49-F238E27FC236}">
              <a16:creationId xmlns:a16="http://schemas.microsoft.com/office/drawing/2014/main" id="{955C3EEB-21AC-45DB-8FD2-ED3305E1E927}"/>
            </a:ext>
          </a:extLst>
        </xdr:cNvPr>
        <xdr:cNvSpPr txBox="1"/>
      </xdr:nvSpPr>
      <xdr:spPr>
        <a:xfrm>
          <a:off x="17386377" y="1060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520" name="n_4aveValue【学校施設】&#10;一人当たり面積">
          <a:extLst>
            <a:ext uri="{FF2B5EF4-FFF2-40B4-BE49-F238E27FC236}">
              <a16:creationId xmlns:a16="http://schemas.microsoft.com/office/drawing/2014/main" id="{E751B92F-2367-4820-ABC1-857B5128B0E3}"/>
            </a:ext>
          </a:extLst>
        </xdr:cNvPr>
        <xdr:cNvSpPr txBox="1"/>
      </xdr:nvSpPr>
      <xdr:spPr>
        <a:xfrm>
          <a:off x="16592627" y="1060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33153</xdr:rowOff>
    </xdr:from>
    <xdr:ext cx="469744" cy="259045"/>
    <xdr:sp macro="" textlink="">
      <xdr:nvSpPr>
        <xdr:cNvPr id="521" name="n_1mainValue【学校施設】&#10;一人当たり面積">
          <a:extLst>
            <a:ext uri="{FF2B5EF4-FFF2-40B4-BE49-F238E27FC236}">
              <a16:creationId xmlns:a16="http://schemas.microsoft.com/office/drawing/2014/main" id="{615D7377-F69D-40AC-B24B-E51A4F301A73}"/>
            </a:ext>
          </a:extLst>
        </xdr:cNvPr>
        <xdr:cNvSpPr txBox="1"/>
      </xdr:nvSpPr>
      <xdr:spPr>
        <a:xfrm>
          <a:off x="18980227" y="1060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57945</xdr:rowOff>
    </xdr:from>
    <xdr:ext cx="469744" cy="259045"/>
    <xdr:sp macro="" textlink="">
      <xdr:nvSpPr>
        <xdr:cNvPr id="522" name="n_2mainValue【学校施設】&#10;一人当たり面積">
          <a:extLst>
            <a:ext uri="{FF2B5EF4-FFF2-40B4-BE49-F238E27FC236}">
              <a16:creationId xmlns:a16="http://schemas.microsoft.com/office/drawing/2014/main" id="{4246F4B7-DCF0-48D0-A109-A55FC8A6341D}"/>
            </a:ext>
          </a:extLst>
        </xdr:cNvPr>
        <xdr:cNvSpPr txBox="1"/>
      </xdr:nvSpPr>
      <xdr:spPr>
        <a:xfrm>
          <a:off x="18180127" y="1030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58032</xdr:rowOff>
    </xdr:from>
    <xdr:ext cx="469744" cy="259045"/>
    <xdr:sp macro="" textlink="">
      <xdr:nvSpPr>
        <xdr:cNvPr id="523" name="n_3mainValue【学校施設】&#10;一人当たり面積">
          <a:extLst>
            <a:ext uri="{FF2B5EF4-FFF2-40B4-BE49-F238E27FC236}">
              <a16:creationId xmlns:a16="http://schemas.microsoft.com/office/drawing/2014/main" id="{E10E1713-86B8-458F-B928-05FBE1A1E8E2}"/>
            </a:ext>
          </a:extLst>
        </xdr:cNvPr>
        <xdr:cNvSpPr txBox="1"/>
      </xdr:nvSpPr>
      <xdr:spPr>
        <a:xfrm>
          <a:off x="17386377" y="1030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57950</xdr:rowOff>
    </xdr:from>
    <xdr:ext cx="469744" cy="259045"/>
    <xdr:sp macro="" textlink="">
      <xdr:nvSpPr>
        <xdr:cNvPr id="524" name="n_4mainValue【学校施設】&#10;一人当たり面積">
          <a:extLst>
            <a:ext uri="{FF2B5EF4-FFF2-40B4-BE49-F238E27FC236}">
              <a16:creationId xmlns:a16="http://schemas.microsoft.com/office/drawing/2014/main" id="{D43C2ADB-41DE-4A7F-8DCC-2701A7289D42}"/>
            </a:ext>
          </a:extLst>
        </xdr:cNvPr>
        <xdr:cNvSpPr txBox="1"/>
      </xdr:nvSpPr>
      <xdr:spPr>
        <a:xfrm>
          <a:off x="16592627" y="1030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8D3DD5E-C22E-4C98-AC1D-B92311256255}"/>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75D3D69-69E7-4013-9458-B75A7765316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A2A7ED33-5551-447C-B663-AEB62859E443}"/>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C861B98E-BC2D-4C30-97C5-C6CEBBC7802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30041FF6-ED38-4577-82DC-52638A0D3F7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15264192-718C-4338-B576-7AAB0CC57132}"/>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A77E635A-2461-4DF2-A009-369219AF4A2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9E81E44-4F68-4556-A046-EEBCA0BBCDDB}"/>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37633B2D-4CC1-42EB-9F3A-98EC9522392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029B9CB6-4CE1-40FC-99BF-0FE2D4889B8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09ED73EF-8162-456F-AFDD-E8850B272D1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94AEDF03-D1B3-4E82-84AD-B6678074787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74A549DB-6EFE-4255-B805-B85A340EB55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2890E2B3-B059-429B-911A-5F1C660B34E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097210FA-1822-4733-A3E9-EDF1D253F64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456EC9C8-3AE3-40A4-BAA2-814CCC17CCFC}"/>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5B37B079-EA2C-4CF9-8D5A-C4EF2D414E5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2C4F7342-BCA0-4203-B035-1A3F7F266D6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E3AFE66F-6232-47EA-9AEA-89304A2477B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95D2E517-5FF1-40E3-BA49-831951603123}"/>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50731BF4-4270-4B1E-8223-0BE304C1A509}"/>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A0DABE1C-20EB-4E4B-A4CF-2DD7FC8ECB9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E1862F57-856F-492F-9008-DCA9220F9BD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C69BAA81-A1B1-4CB4-BCD1-EEE6434079F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4C4EC3EF-8251-4EE4-A750-6A80D7069F67}"/>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465C1A79-5537-4949-AD3C-207913BA8CE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DBF6C616-8C08-4B94-B160-5DA59F93585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48A7F521-442E-4FF7-A6C3-082EBDE2579D}"/>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74DDE5FB-103F-44E9-8CA2-370CF17AF23A}"/>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5E275EC2-5CE1-4290-B5A0-B964EAD92888}"/>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EC15FD9A-C1FA-48EB-B75C-4F2D15B7C2AB}"/>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F2D0A229-E2C0-4190-82D4-A0B8AC623087}"/>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1919D737-1B89-4F4C-B33A-D43D4457E463}"/>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A8F69F6F-91D8-4FF3-89CA-269060113A36}"/>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B2949741-43AA-43B6-8132-DAB12377233D}"/>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437D6A57-61C7-49CA-945F-A8DF75EC4EBC}"/>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BFD514A4-EEF2-49EC-9FA5-05436B054D7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633462FF-D80C-4C86-979D-7DD9FC66CEE3}"/>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7968C555-6812-4F87-9ED1-33613C811270}"/>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B52BE7F6-8259-4586-ACAA-1586687E281F}"/>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BD370837-0511-413B-8C05-FA82D2EB0ED1}"/>
            </a:ext>
          </a:extLst>
        </xdr:cNvPr>
        <xdr:cNvCxnSpPr/>
      </xdr:nvCxnSpPr>
      <xdr:spPr>
        <a:xfrm flipV="1">
          <a:off x="14699614" y="166458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93FA36B5-26AA-482A-BC30-01CA0895927F}"/>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4B76D034-50BA-48F6-82AC-2094D87049FA}"/>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8" name="【公民館】&#10;有形固定資産減価償却率最大値テキスト">
          <a:extLst>
            <a:ext uri="{FF2B5EF4-FFF2-40B4-BE49-F238E27FC236}">
              <a16:creationId xmlns:a16="http://schemas.microsoft.com/office/drawing/2014/main" id="{9A7016CD-CA82-4062-BE0D-C67B6B1B13A4}"/>
            </a:ext>
          </a:extLst>
        </xdr:cNvPr>
        <xdr:cNvSpPr txBox="1"/>
      </xdr:nvSpPr>
      <xdr:spPr>
        <a:xfrm>
          <a:off x="14738350"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9" name="直線コネクタ 568">
          <a:extLst>
            <a:ext uri="{FF2B5EF4-FFF2-40B4-BE49-F238E27FC236}">
              <a16:creationId xmlns:a16="http://schemas.microsoft.com/office/drawing/2014/main" id="{078F9056-D42F-4A2E-8494-E5A3808B9028}"/>
            </a:ext>
          </a:extLst>
        </xdr:cNvPr>
        <xdr:cNvCxnSpPr/>
      </xdr:nvCxnSpPr>
      <xdr:spPr>
        <a:xfrm>
          <a:off x="14611350" y="1664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570" name="【公民館】&#10;有形固定資産減価償却率平均値テキスト">
          <a:extLst>
            <a:ext uri="{FF2B5EF4-FFF2-40B4-BE49-F238E27FC236}">
              <a16:creationId xmlns:a16="http://schemas.microsoft.com/office/drawing/2014/main" id="{515DA9DB-E208-4E1B-BC95-96EF13A68BD3}"/>
            </a:ext>
          </a:extLst>
        </xdr:cNvPr>
        <xdr:cNvSpPr txBox="1"/>
      </xdr:nvSpPr>
      <xdr:spPr>
        <a:xfrm>
          <a:off x="14738350" y="1741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71" name="フローチャート: 判断 570">
          <a:extLst>
            <a:ext uri="{FF2B5EF4-FFF2-40B4-BE49-F238E27FC236}">
              <a16:creationId xmlns:a16="http://schemas.microsoft.com/office/drawing/2014/main" id="{1E25B835-A85D-4F10-A7A7-204BE5A4A5C7}"/>
            </a:ext>
          </a:extLst>
        </xdr:cNvPr>
        <xdr:cNvSpPr/>
      </xdr:nvSpPr>
      <xdr:spPr>
        <a:xfrm>
          <a:off x="14649450" y="1743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72" name="フローチャート: 判断 571">
          <a:extLst>
            <a:ext uri="{FF2B5EF4-FFF2-40B4-BE49-F238E27FC236}">
              <a16:creationId xmlns:a16="http://schemas.microsoft.com/office/drawing/2014/main" id="{F2FA3F61-9886-43A8-AD72-E751589D2857}"/>
            </a:ext>
          </a:extLst>
        </xdr:cNvPr>
        <xdr:cNvSpPr/>
      </xdr:nvSpPr>
      <xdr:spPr>
        <a:xfrm>
          <a:off x="1388745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73" name="フローチャート: 判断 572">
          <a:extLst>
            <a:ext uri="{FF2B5EF4-FFF2-40B4-BE49-F238E27FC236}">
              <a16:creationId xmlns:a16="http://schemas.microsoft.com/office/drawing/2014/main" id="{DA55209E-B89A-43D2-941C-8E95D2617A5B}"/>
            </a:ext>
          </a:extLst>
        </xdr:cNvPr>
        <xdr:cNvSpPr/>
      </xdr:nvSpPr>
      <xdr:spPr>
        <a:xfrm>
          <a:off x="130937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4" name="フローチャート: 判断 573">
          <a:extLst>
            <a:ext uri="{FF2B5EF4-FFF2-40B4-BE49-F238E27FC236}">
              <a16:creationId xmlns:a16="http://schemas.microsoft.com/office/drawing/2014/main" id="{BEBE17B0-3130-4DAF-8FBD-69A5DF797D4A}"/>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5" name="フローチャート: 判断 574">
          <a:extLst>
            <a:ext uri="{FF2B5EF4-FFF2-40B4-BE49-F238E27FC236}">
              <a16:creationId xmlns:a16="http://schemas.microsoft.com/office/drawing/2014/main" id="{AAC33872-3D80-41B3-9344-A2AF3CE2CBC3}"/>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19DBEAFB-98E9-4B0D-9F99-AA554E5F25D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1C589267-2DAA-481E-958F-6E84B411FA5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C03A0DCA-B2DC-47A1-9A11-716264635E84}"/>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E7AC2F8-ED5B-4F12-B5C3-18C3E1B716CF}"/>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E2F7CC0E-A539-4872-8727-ABF2B6E067B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21589</xdr:rowOff>
    </xdr:from>
    <xdr:to>
      <xdr:col>85</xdr:col>
      <xdr:colOff>177800</xdr:colOff>
      <xdr:row>100</xdr:row>
      <xdr:rowOff>123189</xdr:rowOff>
    </xdr:to>
    <xdr:sp macro="" textlink="">
      <xdr:nvSpPr>
        <xdr:cNvPr id="581" name="楕円 580">
          <a:extLst>
            <a:ext uri="{FF2B5EF4-FFF2-40B4-BE49-F238E27FC236}">
              <a16:creationId xmlns:a16="http://schemas.microsoft.com/office/drawing/2014/main" id="{BC09F76B-1569-4FC1-9EB0-8A50B539EA4A}"/>
            </a:ext>
          </a:extLst>
        </xdr:cNvPr>
        <xdr:cNvSpPr/>
      </xdr:nvSpPr>
      <xdr:spPr>
        <a:xfrm>
          <a:off x="14649450" y="165950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146066</xdr:rowOff>
    </xdr:from>
    <xdr:ext cx="405111" cy="259045"/>
    <xdr:sp macro="" textlink="">
      <xdr:nvSpPr>
        <xdr:cNvPr id="582" name="【公民館】&#10;有形固定資産減価償却率該当値テキスト">
          <a:extLst>
            <a:ext uri="{FF2B5EF4-FFF2-40B4-BE49-F238E27FC236}">
              <a16:creationId xmlns:a16="http://schemas.microsoft.com/office/drawing/2014/main" id="{EC0D9050-74AE-4AEF-9C46-3944A2F5911E}"/>
            </a:ext>
          </a:extLst>
        </xdr:cNvPr>
        <xdr:cNvSpPr txBox="1"/>
      </xdr:nvSpPr>
      <xdr:spPr>
        <a:xfrm>
          <a:off x="14738350" y="1654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156845</xdr:rowOff>
    </xdr:from>
    <xdr:to>
      <xdr:col>81</xdr:col>
      <xdr:colOff>101600</xdr:colOff>
      <xdr:row>100</xdr:row>
      <xdr:rowOff>86995</xdr:rowOff>
    </xdr:to>
    <xdr:sp macro="" textlink="">
      <xdr:nvSpPr>
        <xdr:cNvPr id="583" name="楕円 582">
          <a:extLst>
            <a:ext uri="{FF2B5EF4-FFF2-40B4-BE49-F238E27FC236}">
              <a16:creationId xmlns:a16="http://schemas.microsoft.com/office/drawing/2014/main" id="{EDABE29C-19C4-4E0F-BB99-9602117ACAA0}"/>
            </a:ext>
          </a:extLst>
        </xdr:cNvPr>
        <xdr:cNvSpPr/>
      </xdr:nvSpPr>
      <xdr:spPr>
        <a:xfrm>
          <a:off x="13887450" y="165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36195</xdr:rowOff>
    </xdr:from>
    <xdr:to>
      <xdr:col>85</xdr:col>
      <xdr:colOff>127000</xdr:colOff>
      <xdr:row>100</xdr:row>
      <xdr:rowOff>72389</xdr:rowOff>
    </xdr:to>
    <xdr:cxnSp macro="">
      <xdr:nvCxnSpPr>
        <xdr:cNvPr id="584" name="直線コネクタ 583">
          <a:extLst>
            <a:ext uri="{FF2B5EF4-FFF2-40B4-BE49-F238E27FC236}">
              <a16:creationId xmlns:a16="http://schemas.microsoft.com/office/drawing/2014/main" id="{84E37F92-4EBF-44A8-82EB-4731C22E8AF6}"/>
            </a:ext>
          </a:extLst>
        </xdr:cNvPr>
        <xdr:cNvCxnSpPr/>
      </xdr:nvCxnSpPr>
      <xdr:spPr>
        <a:xfrm>
          <a:off x="13938250" y="16609695"/>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149225</xdr:rowOff>
    </xdr:from>
    <xdr:to>
      <xdr:col>76</xdr:col>
      <xdr:colOff>165100</xdr:colOff>
      <xdr:row>100</xdr:row>
      <xdr:rowOff>79375</xdr:rowOff>
    </xdr:to>
    <xdr:sp macro="" textlink="">
      <xdr:nvSpPr>
        <xdr:cNvPr id="585" name="楕円 584">
          <a:extLst>
            <a:ext uri="{FF2B5EF4-FFF2-40B4-BE49-F238E27FC236}">
              <a16:creationId xmlns:a16="http://schemas.microsoft.com/office/drawing/2014/main" id="{757CF895-B064-45DE-B2C2-23D4E85911A5}"/>
            </a:ext>
          </a:extLst>
        </xdr:cNvPr>
        <xdr:cNvSpPr/>
      </xdr:nvSpPr>
      <xdr:spPr>
        <a:xfrm>
          <a:off x="130937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28575</xdr:rowOff>
    </xdr:from>
    <xdr:to>
      <xdr:col>81</xdr:col>
      <xdr:colOff>50800</xdr:colOff>
      <xdr:row>100</xdr:row>
      <xdr:rowOff>36195</xdr:rowOff>
    </xdr:to>
    <xdr:cxnSp macro="">
      <xdr:nvCxnSpPr>
        <xdr:cNvPr id="586" name="直線コネクタ 585">
          <a:extLst>
            <a:ext uri="{FF2B5EF4-FFF2-40B4-BE49-F238E27FC236}">
              <a16:creationId xmlns:a16="http://schemas.microsoft.com/office/drawing/2014/main" id="{2ECF8382-E7A9-427E-985A-7CE282334769}"/>
            </a:ext>
          </a:extLst>
        </xdr:cNvPr>
        <xdr:cNvCxnSpPr/>
      </xdr:nvCxnSpPr>
      <xdr:spPr>
        <a:xfrm>
          <a:off x="13144500" y="1660207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21589</xdr:rowOff>
    </xdr:from>
    <xdr:to>
      <xdr:col>72</xdr:col>
      <xdr:colOff>38100</xdr:colOff>
      <xdr:row>108</xdr:row>
      <xdr:rowOff>123189</xdr:rowOff>
    </xdr:to>
    <xdr:sp macro="" textlink="">
      <xdr:nvSpPr>
        <xdr:cNvPr id="587" name="楕円 586">
          <a:extLst>
            <a:ext uri="{FF2B5EF4-FFF2-40B4-BE49-F238E27FC236}">
              <a16:creationId xmlns:a16="http://schemas.microsoft.com/office/drawing/2014/main" id="{C8ADEA33-E1F9-414A-95AF-815F7F664817}"/>
            </a:ext>
          </a:extLst>
        </xdr:cNvPr>
        <xdr:cNvSpPr/>
      </xdr:nvSpPr>
      <xdr:spPr>
        <a:xfrm>
          <a:off x="12299950" y="179666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28575</xdr:rowOff>
    </xdr:from>
    <xdr:to>
      <xdr:col>76</xdr:col>
      <xdr:colOff>114300</xdr:colOff>
      <xdr:row>108</xdr:row>
      <xdr:rowOff>72389</xdr:rowOff>
    </xdr:to>
    <xdr:cxnSp macro="">
      <xdr:nvCxnSpPr>
        <xdr:cNvPr id="588" name="直線コネクタ 587">
          <a:extLst>
            <a:ext uri="{FF2B5EF4-FFF2-40B4-BE49-F238E27FC236}">
              <a16:creationId xmlns:a16="http://schemas.microsoft.com/office/drawing/2014/main" id="{366B78A7-284E-4086-BA04-7B5BDBCFEB2E}"/>
            </a:ext>
          </a:extLst>
        </xdr:cNvPr>
        <xdr:cNvCxnSpPr/>
      </xdr:nvCxnSpPr>
      <xdr:spPr>
        <a:xfrm flipV="1">
          <a:off x="12344400" y="16602075"/>
          <a:ext cx="800100" cy="141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154939</xdr:rowOff>
    </xdr:from>
    <xdr:to>
      <xdr:col>67</xdr:col>
      <xdr:colOff>101600</xdr:colOff>
      <xdr:row>108</xdr:row>
      <xdr:rowOff>85089</xdr:rowOff>
    </xdr:to>
    <xdr:sp macro="" textlink="">
      <xdr:nvSpPr>
        <xdr:cNvPr id="589" name="楕円 588">
          <a:extLst>
            <a:ext uri="{FF2B5EF4-FFF2-40B4-BE49-F238E27FC236}">
              <a16:creationId xmlns:a16="http://schemas.microsoft.com/office/drawing/2014/main" id="{53294DBD-CC46-4D0C-B07C-A20D9A9B98C6}"/>
            </a:ext>
          </a:extLst>
        </xdr:cNvPr>
        <xdr:cNvSpPr/>
      </xdr:nvSpPr>
      <xdr:spPr>
        <a:xfrm>
          <a:off x="1148715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34289</xdr:rowOff>
    </xdr:from>
    <xdr:to>
      <xdr:col>71</xdr:col>
      <xdr:colOff>177800</xdr:colOff>
      <xdr:row>108</xdr:row>
      <xdr:rowOff>72389</xdr:rowOff>
    </xdr:to>
    <xdr:cxnSp macro="">
      <xdr:nvCxnSpPr>
        <xdr:cNvPr id="590" name="直線コネクタ 589">
          <a:extLst>
            <a:ext uri="{FF2B5EF4-FFF2-40B4-BE49-F238E27FC236}">
              <a16:creationId xmlns:a16="http://schemas.microsoft.com/office/drawing/2014/main" id="{6127C2D7-EAF7-49F1-A913-E81A40717BB3}"/>
            </a:ext>
          </a:extLst>
        </xdr:cNvPr>
        <xdr:cNvCxnSpPr/>
      </xdr:nvCxnSpPr>
      <xdr:spPr>
        <a:xfrm>
          <a:off x="11537950" y="17979389"/>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91" name="n_1aveValue【公民館】&#10;有形固定資産減価償却率">
          <a:extLst>
            <a:ext uri="{FF2B5EF4-FFF2-40B4-BE49-F238E27FC236}">
              <a16:creationId xmlns:a16="http://schemas.microsoft.com/office/drawing/2014/main" id="{06F875AE-1293-49D4-9F2C-89F50F94EC46}"/>
            </a:ext>
          </a:extLst>
        </xdr:cNvPr>
        <xdr:cNvSpPr txBox="1"/>
      </xdr:nvSpPr>
      <xdr:spPr>
        <a:xfrm>
          <a:off x="13742044" y="1758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592" name="n_2aveValue【公民館】&#10;有形固定資産減価償却率">
          <a:extLst>
            <a:ext uri="{FF2B5EF4-FFF2-40B4-BE49-F238E27FC236}">
              <a16:creationId xmlns:a16="http://schemas.microsoft.com/office/drawing/2014/main" id="{0D90C91D-7F63-41C8-A93E-9221D72F2D75}"/>
            </a:ext>
          </a:extLst>
        </xdr:cNvPr>
        <xdr:cNvSpPr txBox="1"/>
      </xdr:nvSpPr>
      <xdr:spPr>
        <a:xfrm>
          <a:off x="12960994" y="1758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3" name="n_3aveValue【公民館】&#10;有形固定資産減価償却率">
          <a:extLst>
            <a:ext uri="{FF2B5EF4-FFF2-40B4-BE49-F238E27FC236}">
              <a16:creationId xmlns:a16="http://schemas.microsoft.com/office/drawing/2014/main" id="{2FCB0812-5157-4B49-A529-5805A8069F76}"/>
            </a:ext>
          </a:extLst>
        </xdr:cNvPr>
        <xdr:cNvSpPr txBox="1"/>
      </xdr:nvSpPr>
      <xdr:spPr>
        <a:xfrm>
          <a:off x="121672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4" name="n_4aveValue【公民館】&#10;有形固定資産減価償却率">
          <a:extLst>
            <a:ext uri="{FF2B5EF4-FFF2-40B4-BE49-F238E27FC236}">
              <a16:creationId xmlns:a16="http://schemas.microsoft.com/office/drawing/2014/main" id="{A423CCDC-FBB0-4051-A494-3808AAFD329C}"/>
            </a:ext>
          </a:extLst>
        </xdr:cNvPr>
        <xdr:cNvSpPr txBox="1"/>
      </xdr:nvSpPr>
      <xdr:spPr>
        <a:xfrm>
          <a:off x="113544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103522</xdr:rowOff>
    </xdr:from>
    <xdr:ext cx="405111" cy="259045"/>
    <xdr:sp macro="" textlink="">
      <xdr:nvSpPr>
        <xdr:cNvPr id="595" name="n_1mainValue【公民館】&#10;有形固定資産減価償却率">
          <a:extLst>
            <a:ext uri="{FF2B5EF4-FFF2-40B4-BE49-F238E27FC236}">
              <a16:creationId xmlns:a16="http://schemas.microsoft.com/office/drawing/2014/main" id="{A8014118-879B-45CC-9B15-D09694DEBD0E}"/>
            </a:ext>
          </a:extLst>
        </xdr:cNvPr>
        <xdr:cNvSpPr txBox="1"/>
      </xdr:nvSpPr>
      <xdr:spPr>
        <a:xfrm>
          <a:off x="13742044" y="1633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95902</xdr:rowOff>
    </xdr:from>
    <xdr:ext cx="405111" cy="259045"/>
    <xdr:sp macro="" textlink="">
      <xdr:nvSpPr>
        <xdr:cNvPr id="596" name="n_2mainValue【公民館】&#10;有形固定資産減価償却率">
          <a:extLst>
            <a:ext uri="{FF2B5EF4-FFF2-40B4-BE49-F238E27FC236}">
              <a16:creationId xmlns:a16="http://schemas.microsoft.com/office/drawing/2014/main" id="{A1ABF1CA-EFAB-42DF-B5FF-1251A40FAED3}"/>
            </a:ext>
          </a:extLst>
        </xdr:cNvPr>
        <xdr:cNvSpPr txBox="1"/>
      </xdr:nvSpPr>
      <xdr:spPr>
        <a:xfrm>
          <a:off x="12960994" y="1632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114316</xdr:rowOff>
    </xdr:from>
    <xdr:ext cx="405111" cy="259045"/>
    <xdr:sp macro="" textlink="">
      <xdr:nvSpPr>
        <xdr:cNvPr id="597" name="n_3mainValue【公民館】&#10;有形固定資産減価償却率">
          <a:extLst>
            <a:ext uri="{FF2B5EF4-FFF2-40B4-BE49-F238E27FC236}">
              <a16:creationId xmlns:a16="http://schemas.microsoft.com/office/drawing/2014/main" id="{058FC438-FF90-40CB-AC58-467B43506E52}"/>
            </a:ext>
          </a:extLst>
        </xdr:cNvPr>
        <xdr:cNvSpPr txBox="1"/>
      </xdr:nvSpPr>
      <xdr:spPr>
        <a:xfrm>
          <a:off x="121672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76216</xdr:rowOff>
    </xdr:from>
    <xdr:ext cx="405111" cy="259045"/>
    <xdr:sp macro="" textlink="">
      <xdr:nvSpPr>
        <xdr:cNvPr id="598" name="n_4mainValue【公民館】&#10;有形固定資産減価償却率">
          <a:extLst>
            <a:ext uri="{FF2B5EF4-FFF2-40B4-BE49-F238E27FC236}">
              <a16:creationId xmlns:a16="http://schemas.microsoft.com/office/drawing/2014/main" id="{1B7104C9-44C5-47BF-AB0E-0EC4B94F2304}"/>
            </a:ext>
          </a:extLst>
        </xdr:cNvPr>
        <xdr:cNvSpPr txBox="1"/>
      </xdr:nvSpPr>
      <xdr:spPr>
        <a:xfrm>
          <a:off x="113544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A2BF3D70-B822-4042-9A69-7B7940D6086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E6F2F6DC-6D84-4D8F-98BF-82BC968023F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E0F11FE5-C6BA-4A84-B1C0-F42E35B509A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113F6A73-DF49-4A9E-8E03-6A389826EE6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6810C829-F329-4FF3-BF2D-FA983054D47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711858DF-837C-49D3-B531-041B4FC9D8D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8B707A26-EC7F-4994-885D-B1289A9A2B5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8EF79F4B-027F-48CE-A67F-A79E5F741159}"/>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7CD0AEEC-A233-414E-8D74-66F4ADF49B8C}"/>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5B8F84A2-1CDA-456A-A56D-CEFF6AF39BC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11709F2C-899A-4CEF-B06A-409D91DB24C9}"/>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C36B9933-412C-40F3-A871-0DAB9507D9CD}"/>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5661CA30-D3B7-46CF-9006-9CE8EFF619D8}"/>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6207802E-F4B4-4FE9-B579-9508D90143BF}"/>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4A3D27D8-A6E9-4593-B984-81E1EAE22B6D}"/>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F969CC9B-8C8F-411C-9868-C7B96A27479E}"/>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0DE525EA-1E73-4E05-B535-2379BA1BB68C}"/>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8159D0DA-E537-488E-B57B-9EA47988543D}"/>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244FB4B7-B29B-4F5B-B1CB-BD0E794C43B1}"/>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83C8F9CC-7278-4596-A2A5-32C13D863FC6}"/>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19D5CF63-F4D6-4F3C-B0C0-577553F417D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1A01CC01-8DAF-4394-B626-7E900D890D0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6A9255EB-B950-4E83-B8BE-0C25005A7DEA}"/>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22" name="直線コネクタ 621">
          <a:extLst>
            <a:ext uri="{FF2B5EF4-FFF2-40B4-BE49-F238E27FC236}">
              <a16:creationId xmlns:a16="http://schemas.microsoft.com/office/drawing/2014/main" id="{4EACEF63-73FA-4947-8D3E-4A06E5CB5F09}"/>
            </a:ext>
          </a:extLst>
        </xdr:cNvPr>
        <xdr:cNvCxnSpPr/>
      </xdr:nvCxnSpPr>
      <xdr:spPr>
        <a:xfrm flipV="1">
          <a:off x="19951064" y="168186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3" name="【公民館】&#10;一人当たり面積最小値テキスト">
          <a:extLst>
            <a:ext uri="{FF2B5EF4-FFF2-40B4-BE49-F238E27FC236}">
              <a16:creationId xmlns:a16="http://schemas.microsoft.com/office/drawing/2014/main" id="{AEB2AA56-56D2-46BE-80EB-124EAF00C808}"/>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4" name="直線コネクタ 623">
          <a:extLst>
            <a:ext uri="{FF2B5EF4-FFF2-40B4-BE49-F238E27FC236}">
              <a16:creationId xmlns:a16="http://schemas.microsoft.com/office/drawing/2014/main" id="{3B559686-5F9D-4C39-8E8D-C4F3FA085457}"/>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5" name="【公民館】&#10;一人当たり面積最大値テキスト">
          <a:extLst>
            <a:ext uri="{FF2B5EF4-FFF2-40B4-BE49-F238E27FC236}">
              <a16:creationId xmlns:a16="http://schemas.microsoft.com/office/drawing/2014/main" id="{070B80DB-481F-4F5A-BC2D-FCD03683DA4C}"/>
            </a:ext>
          </a:extLst>
        </xdr:cNvPr>
        <xdr:cNvSpPr txBox="1"/>
      </xdr:nvSpPr>
      <xdr:spPr>
        <a:xfrm>
          <a:off x="19989800" y="165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6" name="直線コネクタ 625">
          <a:extLst>
            <a:ext uri="{FF2B5EF4-FFF2-40B4-BE49-F238E27FC236}">
              <a16:creationId xmlns:a16="http://schemas.microsoft.com/office/drawing/2014/main" id="{E85063E2-6558-44C7-8B10-86CF63653A06}"/>
            </a:ext>
          </a:extLst>
        </xdr:cNvPr>
        <xdr:cNvCxnSpPr/>
      </xdr:nvCxnSpPr>
      <xdr:spPr>
        <a:xfrm>
          <a:off x="19881850" y="16818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7" name="【公民館】&#10;一人当たり面積平均値テキスト">
          <a:extLst>
            <a:ext uri="{FF2B5EF4-FFF2-40B4-BE49-F238E27FC236}">
              <a16:creationId xmlns:a16="http://schemas.microsoft.com/office/drawing/2014/main" id="{554C3798-96B1-4F0C-B0BE-6F2BBFEE798A}"/>
            </a:ext>
          </a:extLst>
        </xdr:cNvPr>
        <xdr:cNvSpPr txBox="1"/>
      </xdr:nvSpPr>
      <xdr:spPr>
        <a:xfrm>
          <a:off x="19989800" y="1760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8" name="フローチャート: 判断 627">
          <a:extLst>
            <a:ext uri="{FF2B5EF4-FFF2-40B4-BE49-F238E27FC236}">
              <a16:creationId xmlns:a16="http://schemas.microsoft.com/office/drawing/2014/main" id="{F0988B25-0FE3-47CE-95FB-F943EC95519D}"/>
            </a:ext>
          </a:extLst>
        </xdr:cNvPr>
        <xdr:cNvSpPr/>
      </xdr:nvSpPr>
      <xdr:spPr>
        <a:xfrm>
          <a:off x="199009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9" name="フローチャート: 判断 628">
          <a:extLst>
            <a:ext uri="{FF2B5EF4-FFF2-40B4-BE49-F238E27FC236}">
              <a16:creationId xmlns:a16="http://schemas.microsoft.com/office/drawing/2014/main" id="{D6412254-5762-41C4-82B4-14A6B9BE4CBD}"/>
            </a:ext>
          </a:extLst>
        </xdr:cNvPr>
        <xdr:cNvSpPr/>
      </xdr:nvSpPr>
      <xdr:spPr>
        <a:xfrm>
          <a:off x="19157950" y="17759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30" name="フローチャート: 判断 629">
          <a:extLst>
            <a:ext uri="{FF2B5EF4-FFF2-40B4-BE49-F238E27FC236}">
              <a16:creationId xmlns:a16="http://schemas.microsoft.com/office/drawing/2014/main" id="{7F4AFBED-D48E-40AB-8043-8E967B7421D9}"/>
            </a:ext>
          </a:extLst>
        </xdr:cNvPr>
        <xdr:cNvSpPr/>
      </xdr:nvSpPr>
      <xdr:spPr>
        <a:xfrm>
          <a:off x="1834515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31" name="フローチャート: 判断 630">
          <a:extLst>
            <a:ext uri="{FF2B5EF4-FFF2-40B4-BE49-F238E27FC236}">
              <a16:creationId xmlns:a16="http://schemas.microsoft.com/office/drawing/2014/main" id="{500BE5DE-C92B-4355-907D-B56069A52EA6}"/>
            </a:ext>
          </a:extLst>
        </xdr:cNvPr>
        <xdr:cNvSpPr/>
      </xdr:nvSpPr>
      <xdr:spPr>
        <a:xfrm>
          <a:off x="175514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32" name="フローチャート: 判断 631">
          <a:extLst>
            <a:ext uri="{FF2B5EF4-FFF2-40B4-BE49-F238E27FC236}">
              <a16:creationId xmlns:a16="http://schemas.microsoft.com/office/drawing/2014/main" id="{B97DABCA-3C9D-4F6E-B316-A3320AA3FC97}"/>
            </a:ext>
          </a:extLst>
        </xdr:cNvPr>
        <xdr:cNvSpPr/>
      </xdr:nvSpPr>
      <xdr:spPr>
        <a:xfrm>
          <a:off x="16757650" y="1777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B5C665AE-EFEB-4DA9-8427-8B7BC82D4CC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E752FB8-C7B0-49AC-8108-63FCBD93412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97BC5F7A-F940-47A8-A4D6-0D4C837289A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78E55039-92E4-4EE8-B578-4D76C2FA9C4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A8A9D6AB-9A35-463F-BF21-A15E48A0CCE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92711</xdr:rowOff>
    </xdr:from>
    <xdr:to>
      <xdr:col>116</xdr:col>
      <xdr:colOff>114300</xdr:colOff>
      <xdr:row>108</xdr:row>
      <xdr:rowOff>22861</xdr:rowOff>
    </xdr:to>
    <xdr:sp macro="" textlink="">
      <xdr:nvSpPr>
        <xdr:cNvPr id="638" name="楕円 637">
          <a:extLst>
            <a:ext uri="{FF2B5EF4-FFF2-40B4-BE49-F238E27FC236}">
              <a16:creationId xmlns:a16="http://schemas.microsoft.com/office/drawing/2014/main" id="{53149CCA-3EA8-4ECA-A47C-6DF4B1506E2C}"/>
            </a:ext>
          </a:extLst>
        </xdr:cNvPr>
        <xdr:cNvSpPr/>
      </xdr:nvSpPr>
      <xdr:spPr>
        <a:xfrm>
          <a:off x="19900900" y="1786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71138</xdr:rowOff>
    </xdr:from>
    <xdr:ext cx="469744" cy="259045"/>
    <xdr:sp macro="" textlink="">
      <xdr:nvSpPr>
        <xdr:cNvPr id="639" name="【公民館】&#10;一人当たり面積該当値テキスト">
          <a:extLst>
            <a:ext uri="{FF2B5EF4-FFF2-40B4-BE49-F238E27FC236}">
              <a16:creationId xmlns:a16="http://schemas.microsoft.com/office/drawing/2014/main" id="{D185C512-4C36-489C-8A7A-B805A14BABF7}"/>
            </a:ext>
          </a:extLst>
        </xdr:cNvPr>
        <xdr:cNvSpPr txBox="1"/>
      </xdr:nvSpPr>
      <xdr:spPr>
        <a:xfrm>
          <a:off x="199898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95250</xdr:rowOff>
    </xdr:from>
    <xdr:to>
      <xdr:col>112</xdr:col>
      <xdr:colOff>38100</xdr:colOff>
      <xdr:row>108</xdr:row>
      <xdr:rowOff>25400</xdr:rowOff>
    </xdr:to>
    <xdr:sp macro="" textlink="">
      <xdr:nvSpPr>
        <xdr:cNvPr id="640" name="楕円 639">
          <a:extLst>
            <a:ext uri="{FF2B5EF4-FFF2-40B4-BE49-F238E27FC236}">
              <a16:creationId xmlns:a16="http://schemas.microsoft.com/office/drawing/2014/main" id="{145DA3E2-A8F1-4947-8E4E-57CE1B92BE0C}"/>
            </a:ext>
          </a:extLst>
        </xdr:cNvPr>
        <xdr:cNvSpPr/>
      </xdr:nvSpPr>
      <xdr:spPr>
        <a:xfrm>
          <a:off x="19157950" y="17868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143511</xdr:rowOff>
    </xdr:from>
    <xdr:to>
      <xdr:col>116</xdr:col>
      <xdr:colOff>63500</xdr:colOff>
      <xdr:row>107</xdr:row>
      <xdr:rowOff>146050</xdr:rowOff>
    </xdr:to>
    <xdr:cxnSp macro="">
      <xdr:nvCxnSpPr>
        <xdr:cNvPr id="641" name="直線コネクタ 640">
          <a:extLst>
            <a:ext uri="{FF2B5EF4-FFF2-40B4-BE49-F238E27FC236}">
              <a16:creationId xmlns:a16="http://schemas.microsoft.com/office/drawing/2014/main" id="{9DCEEA51-A73C-4601-978D-F01E1D1ECA35}"/>
            </a:ext>
          </a:extLst>
        </xdr:cNvPr>
        <xdr:cNvCxnSpPr/>
      </xdr:nvCxnSpPr>
      <xdr:spPr>
        <a:xfrm flipV="1">
          <a:off x="19202400" y="17917161"/>
          <a:ext cx="7493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96520</xdr:rowOff>
    </xdr:from>
    <xdr:to>
      <xdr:col>107</xdr:col>
      <xdr:colOff>101600</xdr:colOff>
      <xdr:row>108</xdr:row>
      <xdr:rowOff>26670</xdr:rowOff>
    </xdr:to>
    <xdr:sp macro="" textlink="">
      <xdr:nvSpPr>
        <xdr:cNvPr id="642" name="楕円 641">
          <a:extLst>
            <a:ext uri="{FF2B5EF4-FFF2-40B4-BE49-F238E27FC236}">
              <a16:creationId xmlns:a16="http://schemas.microsoft.com/office/drawing/2014/main" id="{BF91B728-E76B-4E2D-9122-4D765A57A2E9}"/>
            </a:ext>
          </a:extLst>
        </xdr:cNvPr>
        <xdr:cNvSpPr/>
      </xdr:nvSpPr>
      <xdr:spPr>
        <a:xfrm>
          <a:off x="18345150" y="178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146050</xdr:rowOff>
    </xdr:from>
    <xdr:to>
      <xdr:col>111</xdr:col>
      <xdr:colOff>177800</xdr:colOff>
      <xdr:row>107</xdr:row>
      <xdr:rowOff>147320</xdr:rowOff>
    </xdr:to>
    <xdr:cxnSp macro="">
      <xdr:nvCxnSpPr>
        <xdr:cNvPr id="643" name="直線コネクタ 642">
          <a:extLst>
            <a:ext uri="{FF2B5EF4-FFF2-40B4-BE49-F238E27FC236}">
              <a16:creationId xmlns:a16="http://schemas.microsoft.com/office/drawing/2014/main" id="{DC572256-9F41-49EA-9CCE-991B401D707D}"/>
            </a:ext>
          </a:extLst>
        </xdr:cNvPr>
        <xdr:cNvCxnSpPr/>
      </xdr:nvCxnSpPr>
      <xdr:spPr>
        <a:xfrm flipV="1">
          <a:off x="18395950" y="1791970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30480</xdr:rowOff>
    </xdr:from>
    <xdr:to>
      <xdr:col>102</xdr:col>
      <xdr:colOff>165100</xdr:colOff>
      <xdr:row>108</xdr:row>
      <xdr:rowOff>132080</xdr:rowOff>
    </xdr:to>
    <xdr:sp macro="" textlink="">
      <xdr:nvSpPr>
        <xdr:cNvPr id="644" name="楕円 643">
          <a:extLst>
            <a:ext uri="{FF2B5EF4-FFF2-40B4-BE49-F238E27FC236}">
              <a16:creationId xmlns:a16="http://schemas.microsoft.com/office/drawing/2014/main" id="{BE59998D-878A-4B40-ADA9-093C8CCE912A}"/>
            </a:ext>
          </a:extLst>
        </xdr:cNvPr>
        <xdr:cNvSpPr/>
      </xdr:nvSpPr>
      <xdr:spPr>
        <a:xfrm>
          <a:off x="17551400" y="179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147320</xdr:rowOff>
    </xdr:from>
    <xdr:to>
      <xdr:col>107</xdr:col>
      <xdr:colOff>50800</xdr:colOff>
      <xdr:row>108</xdr:row>
      <xdr:rowOff>81280</xdr:rowOff>
    </xdr:to>
    <xdr:cxnSp macro="">
      <xdr:nvCxnSpPr>
        <xdr:cNvPr id="645" name="直線コネクタ 644">
          <a:extLst>
            <a:ext uri="{FF2B5EF4-FFF2-40B4-BE49-F238E27FC236}">
              <a16:creationId xmlns:a16="http://schemas.microsoft.com/office/drawing/2014/main" id="{96BD7BD8-2434-4A96-8487-A17469F0F3F2}"/>
            </a:ext>
          </a:extLst>
        </xdr:cNvPr>
        <xdr:cNvCxnSpPr/>
      </xdr:nvCxnSpPr>
      <xdr:spPr>
        <a:xfrm flipV="1">
          <a:off x="17602200" y="17920970"/>
          <a:ext cx="793750" cy="10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31750</xdr:rowOff>
    </xdr:from>
    <xdr:to>
      <xdr:col>98</xdr:col>
      <xdr:colOff>38100</xdr:colOff>
      <xdr:row>108</xdr:row>
      <xdr:rowOff>133350</xdr:rowOff>
    </xdr:to>
    <xdr:sp macro="" textlink="">
      <xdr:nvSpPr>
        <xdr:cNvPr id="646" name="楕円 645">
          <a:extLst>
            <a:ext uri="{FF2B5EF4-FFF2-40B4-BE49-F238E27FC236}">
              <a16:creationId xmlns:a16="http://schemas.microsoft.com/office/drawing/2014/main" id="{3A7EF0FA-26BA-45E6-A4A7-E270E77250B5}"/>
            </a:ext>
          </a:extLst>
        </xdr:cNvPr>
        <xdr:cNvSpPr/>
      </xdr:nvSpPr>
      <xdr:spPr>
        <a:xfrm>
          <a:off x="16757650" y="17976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81280</xdr:rowOff>
    </xdr:from>
    <xdr:to>
      <xdr:col>102</xdr:col>
      <xdr:colOff>114300</xdr:colOff>
      <xdr:row>108</xdr:row>
      <xdr:rowOff>82550</xdr:rowOff>
    </xdr:to>
    <xdr:cxnSp macro="">
      <xdr:nvCxnSpPr>
        <xdr:cNvPr id="647" name="直線コネクタ 646">
          <a:extLst>
            <a:ext uri="{FF2B5EF4-FFF2-40B4-BE49-F238E27FC236}">
              <a16:creationId xmlns:a16="http://schemas.microsoft.com/office/drawing/2014/main" id="{B6DE4F78-2BDA-4B1B-AF3D-61C03ECEBFBB}"/>
            </a:ext>
          </a:extLst>
        </xdr:cNvPr>
        <xdr:cNvCxnSpPr/>
      </xdr:nvCxnSpPr>
      <xdr:spPr>
        <a:xfrm flipV="1">
          <a:off x="16802100" y="1802638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8" name="n_1aveValue【公民館】&#10;一人当たり面積">
          <a:extLst>
            <a:ext uri="{FF2B5EF4-FFF2-40B4-BE49-F238E27FC236}">
              <a16:creationId xmlns:a16="http://schemas.microsoft.com/office/drawing/2014/main" id="{A54B3C33-B402-49AD-8332-90730CFD3BAC}"/>
            </a:ext>
          </a:extLst>
        </xdr:cNvPr>
        <xdr:cNvSpPr txBox="1"/>
      </xdr:nvSpPr>
      <xdr:spPr>
        <a:xfrm>
          <a:off x="189802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9" name="n_2aveValue【公民館】&#10;一人当たり面積">
          <a:extLst>
            <a:ext uri="{FF2B5EF4-FFF2-40B4-BE49-F238E27FC236}">
              <a16:creationId xmlns:a16="http://schemas.microsoft.com/office/drawing/2014/main" id="{33A7F145-B292-46E4-96EE-AE868A9AA4C5}"/>
            </a:ext>
          </a:extLst>
        </xdr:cNvPr>
        <xdr:cNvSpPr txBox="1"/>
      </xdr:nvSpPr>
      <xdr:spPr>
        <a:xfrm>
          <a:off x="18180127"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50" name="n_3aveValue【公民館】&#10;一人当たり面積">
          <a:extLst>
            <a:ext uri="{FF2B5EF4-FFF2-40B4-BE49-F238E27FC236}">
              <a16:creationId xmlns:a16="http://schemas.microsoft.com/office/drawing/2014/main" id="{48D88307-B292-4DEB-B85F-6D7DEB4FA7B7}"/>
            </a:ext>
          </a:extLst>
        </xdr:cNvPr>
        <xdr:cNvSpPr txBox="1"/>
      </xdr:nvSpPr>
      <xdr:spPr>
        <a:xfrm>
          <a:off x="1738637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51" name="n_4aveValue【公民館】&#10;一人当たり面積">
          <a:extLst>
            <a:ext uri="{FF2B5EF4-FFF2-40B4-BE49-F238E27FC236}">
              <a16:creationId xmlns:a16="http://schemas.microsoft.com/office/drawing/2014/main" id="{BF7D3135-0FA8-40CC-A57D-511E0FB76E48}"/>
            </a:ext>
          </a:extLst>
        </xdr:cNvPr>
        <xdr:cNvSpPr txBox="1"/>
      </xdr:nvSpPr>
      <xdr:spPr>
        <a:xfrm>
          <a:off x="165926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16527</xdr:rowOff>
    </xdr:from>
    <xdr:ext cx="469744" cy="259045"/>
    <xdr:sp macro="" textlink="">
      <xdr:nvSpPr>
        <xdr:cNvPr id="652" name="n_1mainValue【公民館】&#10;一人当たり面積">
          <a:extLst>
            <a:ext uri="{FF2B5EF4-FFF2-40B4-BE49-F238E27FC236}">
              <a16:creationId xmlns:a16="http://schemas.microsoft.com/office/drawing/2014/main" id="{7AC1AC92-514A-4A66-80A3-879AC8B8BF7F}"/>
            </a:ext>
          </a:extLst>
        </xdr:cNvPr>
        <xdr:cNvSpPr txBox="1"/>
      </xdr:nvSpPr>
      <xdr:spPr>
        <a:xfrm>
          <a:off x="18980227" y="179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17797</xdr:rowOff>
    </xdr:from>
    <xdr:ext cx="469744" cy="259045"/>
    <xdr:sp macro="" textlink="">
      <xdr:nvSpPr>
        <xdr:cNvPr id="653" name="n_2mainValue【公民館】&#10;一人当たり面積">
          <a:extLst>
            <a:ext uri="{FF2B5EF4-FFF2-40B4-BE49-F238E27FC236}">
              <a16:creationId xmlns:a16="http://schemas.microsoft.com/office/drawing/2014/main" id="{A5BF6033-C6B9-4B57-A972-440A3D418F9D}"/>
            </a:ext>
          </a:extLst>
        </xdr:cNvPr>
        <xdr:cNvSpPr txBox="1"/>
      </xdr:nvSpPr>
      <xdr:spPr>
        <a:xfrm>
          <a:off x="181801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123207</xdr:rowOff>
    </xdr:from>
    <xdr:ext cx="469744" cy="259045"/>
    <xdr:sp macro="" textlink="">
      <xdr:nvSpPr>
        <xdr:cNvPr id="654" name="n_3mainValue【公民館】&#10;一人当たり面積">
          <a:extLst>
            <a:ext uri="{FF2B5EF4-FFF2-40B4-BE49-F238E27FC236}">
              <a16:creationId xmlns:a16="http://schemas.microsoft.com/office/drawing/2014/main" id="{1C6B8F14-F369-4D48-9051-6655C1E64B25}"/>
            </a:ext>
          </a:extLst>
        </xdr:cNvPr>
        <xdr:cNvSpPr txBox="1"/>
      </xdr:nvSpPr>
      <xdr:spPr>
        <a:xfrm>
          <a:off x="17386377" y="1806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124477</xdr:rowOff>
    </xdr:from>
    <xdr:ext cx="469744" cy="259045"/>
    <xdr:sp macro="" textlink="">
      <xdr:nvSpPr>
        <xdr:cNvPr id="655" name="n_4mainValue【公民館】&#10;一人当たり面積">
          <a:extLst>
            <a:ext uri="{FF2B5EF4-FFF2-40B4-BE49-F238E27FC236}">
              <a16:creationId xmlns:a16="http://schemas.microsoft.com/office/drawing/2014/main" id="{2478082D-7CBC-4C3F-8AD4-A5EC8423DD3B}"/>
            </a:ext>
          </a:extLst>
        </xdr:cNvPr>
        <xdr:cNvSpPr txBox="1"/>
      </xdr:nvSpPr>
      <xdr:spPr>
        <a:xfrm>
          <a:off x="16592627" y="1806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6B5B8C62-71BB-4DA3-B49D-E503F07F87D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5C78B497-1BE4-46B6-8D76-A2B6C65048E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25BB6CBA-BC00-4B91-9BE7-B011097C3145}"/>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類似団体との有形固定資産減価償却率を比較すると、公営住宅や橋りょう・トンネルはあまり大きな差はなく、公民館、学校施設、道路は低い数値となっている。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年度に老朽化した支所と公民館を解体し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施設に集約したことによるものである。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道路についても毎年、適宜必要な更新を行っているため類似団体より低い数値となっている。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学校施設においては空調設備の改修工事等により類似団体より低い数値となっている。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引き続き公共施設総合管理計画や個別施設計画等に基づき用途廃止や長寿命化等の更新を行っていく必要がある。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07FCF0-F267-4857-B10B-BC88CA183EF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F208B5-0339-432E-85DA-52B18F08E15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7B6C44-C9B6-4DFD-966A-DC49BBEF93F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6989FE-6EB0-4ECF-8F7A-FDE6305167D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宮崎県新富町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EC9119-4105-48B5-BE26-3305BB80D2E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11F636-6135-4953-819C-D3F3A673586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07D634-5CBF-452C-B6C1-DB2AEB9E502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80A588-2337-49D9-883E-577C21789B9E}"/>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4D51C7-C8D5-4375-AD77-9B6EDF03300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F24269-C2B3-4A1D-9E70-CE0742C7144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16,480
16,266
61.48
14,353,790
14,081,679
140,077
4,516,598
5,109,878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14A897-86C1-4D2E-9D5B-9070566112F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CD6517-0B7F-426F-ADF9-BF525494416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7449E5-5B58-4BD7-AF6F-6ED5E183344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23D470-67D0-4C23-9895-1C9E52F1A943}"/>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61CF66-D2E7-4E91-AA87-F8B6E1F88A14}"/>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7BFA5AA-57DF-449A-8168-4593BCBE4679}"/>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B7B37A-4744-41CA-A1DB-ED5221F3916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3D2774-3118-4028-ADDB-5ADEE4F24A96}"/>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4F7E1F-4EC2-4C33-A44D-12B55B1B373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5DD58B-2645-4B3E-8E53-F25006B191A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5E0D39-34EA-4573-B907-6B3B48C929C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359D40-FC1D-4A52-AEE0-59203B9A6FCA}"/>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7C1486-25A3-4074-982E-845D951A97E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BD2CFD-91DF-4F90-87F2-2B55F92C5E1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9E9909-9B0E-4DF4-8554-FE24711399C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39C4F0-C26E-4B5C-939C-8CC7348E2CB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9BA169-8DD9-46D9-8807-E5C52FD9F67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D97609-E31C-4B81-B740-A47FCE2FBD0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39C50A-6D9E-4F29-BD34-7E849EDD62E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F9E489-3269-4297-9FFA-32979619CA87}"/>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8064D3-0552-4650-8A30-A88DE0F74EE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78F7C7-EE25-489D-AE28-11AE0C0A701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8CE812-45A7-4F89-9FD6-3A6B763CCFE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F04863-0D09-44C6-BE06-0E87594AA1A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6F6D5B-B8B0-4AC8-957E-03A1E8093FCD}"/>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6901E0-01D9-434B-86C7-ABC9F59DCC8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FB22AFC-FA73-435B-8DD0-1D89A624651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EDD220-04AC-4B9E-B8C5-05C6BFEC274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CBC30F-A7E9-4768-A202-36B5E016D8B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E8CE78-DBD0-4BC3-A31B-497CD179D5FD}"/>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837F80-B120-4742-ACE8-EA390AF623CB}"/>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59ACB5B-7E39-4DA0-AF8B-445490486C6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11CEDFC-FB8D-4103-80CF-BDE49E60E498}"/>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AEAD14-C1E8-474E-8919-BD25F371E283}"/>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B7D807E-4F23-47A7-A0C1-B3A10D69BFC1}"/>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2D23545-4025-4B07-B272-B17ABB1D19D9}"/>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1894C2A-751C-47E4-804A-F0EA6404B9E2}"/>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084EC00-BFF0-46BA-A063-C839C273846B}"/>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C70964-4FBC-4065-9727-325C80998EEE}"/>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20FD5E3-176B-4B14-B38B-ACA551EB0722}"/>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15553D-926B-49BC-805D-DC3E1D1AF0C9}"/>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84E01CB-623A-4B4E-8F06-91EB05BCE6E0}"/>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8A7B693-A4DE-4F91-8964-771EDEDADD18}"/>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F383705-F973-4B40-9324-D3DEE1FCF0D3}"/>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EC4FF43-F501-4781-B7DD-B92C88BCB85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AE34F06-B263-4211-81F2-1CB50991048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8E3EFA1-6390-4B65-8281-E57BE9D79A63}"/>
            </a:ext>
          </a:extLst>
        </xdr:cNvPr>
        <xdr:cNvCxnSpPr/>
      </xdr:nvCxnSpPr>
      <xdr:spPr>
        <a:xfrm flipV="1">
          <a:off x="4177665" y="558963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8DD8525-DA58-4BD8-9EF6-E4BAE7B69B0C}"/>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C3DF3AA-46F8-4085-AA8E-DDE955FC9C66}"/>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17F61723-7419-4862-BCB5-8D80B59E6ABA}"/>
            </a:ext>
          </a:extLst>
        </xdr:cNvPr>
        <xdr:cNvSpPr txBox="1"/>
      </xdr:nvSpPr>
      <xdr:spPr>
        <a:xfrm>
          <a:off x="4216400" y="5371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3F5FA68A-BF50-4D53-AAA6-DD5677D33E92}"/>
            </a:ext>
          </a:extLst>
        </xdr:cNvPr>
        <xdr:cNvCxnSpPr/>
      </xdr:nvCxnSpPr>
      <xdr:spPr>
        <a:xfrm>
          <a:off x="4108450" y="5589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0FF3BC1-A207-4E9C-8727-227ECEDE5929}"/>
            </a:ext>
          </a:extLst>
        </xdr:cNvPr>
        <xdr:cNvSpPr txBox="1"/>
      </xdr:nvSpPr>
      <xdr:spPr>
        <a:xfrm>
          <a:off x="4216400" y="6277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8CAFB30-7FC6-42DE-8A19-2573C848CD97}"/>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6D954F6E-C59B-4E58-84B6-29A7CA6B8E5C}"/>
            </a:ext>
          </a:extLst>
        </xdr:cNvPr>
        <xdr:cNvSpPr/>
      </xdr:nvSpPr>
      <xdr:spPr>
        <a:xfrm>
          <a:off x="3384550" y="6275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92F437F1-AF14-4E44-A668-04F00067233A}"/>
            </a:ext>
          </a:extLst>
        </xdr:cNvPr>
        <xdr:cNvSpPr/>
      </xdr:nvSpPr>
      <xdr:spPr>
        <a:xfrm>
          <a:off x="2571750" y="6238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39EF58D5-730E-4D9F-9208-BDF49AB360AA}"/>
            </a:ext>
          </a:extLst>
        </xdr:cNvPr>
        <xdr:cNvSpPr/>
      </xdr:nvSpPr>
      <xdr:spPr>
        <a:xfrm>
          <a:off x="1778000" y="6222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79D43839-EBE7-4FEB-AD6E-F521DA636C8A}"/>
            </a:ext>
          </a:extLst>
        </xdr:cNvPr>
        <xdr:cNvSpPr/>
      </xdr:nvSpPr>
      <xdr:spPr>
        <a:xfrm>
          <a:off x="984250" y="62286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BC690B5-ED60-4AF0-91C6-886B784FE7D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C180E8-45B3-41D5-AD34-3E91B4FCEB9D}"/>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0773B68-61EF-40E8-9FD9-C304BB68CF7F}"/>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E4A2FD-0B50-4707-9C25-4E006B81AB0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7168711-7FF0-45F5-B4A8-9F23B4BF856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76019</xdr:rowOff>
    </xdr:from>
    <xdr:to>
      <xdr:col>24</xdr:col>
      <xdr:colOff>114300</xdr:colOff>
      <xdr:row>35</xdr:row>
      <xdr:rowOff>6169</xdr:rowOff>
    </xdr:to>
    <xdr:sp macro="" textlink="">
      <xdr:nvSpPr>
        <xdr:cNvPr id="74" name="楕円 73">
          <a:extLst>
            <a:ext uri="{FF2B5EF4-FFF2-40B4-BE49-F238E27FC236}">
              <a16:creationId xmlns:a16="http://schemas.microsoft.com/office/drawing/2014/main" id="{E9E14CCB-F949-402A-A0A6-E164A2A6750D}"/>
            </a:ext>
          </a:extLst>
        </xdr:cNvPr>
        <xdr:cNvSpPr/>
      </xdr:nvSpPr>
      <xdr:spPr>
        <a:xfrm>
          <a:off x="4127500" y="56957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98896</xdr:rowOff>
    </xdr:from>
    <xdr:ext cx="405111" cy="259045"/>
    <xdr:sp macro="" textlink="">
      <xdr:nvSpPr>
        <xdr:cNvPr id="75" name="【図書館】&#10;有形固定資産減価償却率該当値テキスト">
          <a:extLst>
            <a:ext uri="{FF2B5EF4-FFF2-40B4-BE49-F238E27FC236}">
              <a16:creationId xmlns:a16="http://schemas.microsoft.com/office/drawing/2014/main" id="{70669362-26BD-4416-A78E-140C436F5F77}"/>
            </a:ext>
          </a:extLst>
        </xdr:cNvPr>
        <xdr:cNvSpPr txBox="1"/>
      </xdr:nvSpPr>
      <xdr:spPr>
        <a:xfrm>
          <a:off x="4216400" y="5553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41728</xdr:rowOff>
    </xdr:from>
    <xdr:to>
      <xdr:col>20</xdr:col>
      <xdr:colOff>38100</xdr:colOff>
      <xdr:row>34</xdr:row>
      <xdr:rowOff>143328</xdr:rowOff>
    </xdr:to>
    <xdr:sp macro="" textlink="">
      <xdr:nvSpPr>
        <xdr:cNvPr id="76" name="楕円 75">
          <a:extLst>
            <a:ext uri="{FF2B5EF4-FFF2-40B4-BE49-F238E27FC236}">
              <a16:creationId xmlns:a16="http://schemas.microsoft.com/office/drawing/2014/main" id="{6FD1589E-3BE5-41B5-AFD4-CAB87290496D}"/>
            </a:ext>
          </a:extLst>
        </xdr:cNvPr>
        <xdr:cNvSpPr/>
      </xdr:nvSpPr>
      <xdr:spPr>
        <a:xfrm>
          <a:off x="3384550" y="56614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92528</xdr:rowOff>
    </xdr:from>
    <xdr:to>
      <xdr:col>24</xdr:col>
      <xdr:colOff>63500</xdr:colOff>
      <xdr:row>34</xdr:row>
      <xdr:rowOff>126819</xdr:rowOff>
    </xdr:to>
    <xdr:cxnSp macro="">
      <xdr:nvCxnSpPr>
        <xdr:cNvPr id="77" name="直線コネクタ 76">
          <a:extLst>
            <a:ext uri="{FF2B5EF4-FFF2-40B4-BE49-F238E27FC236}">
              <a16:creationId xmlns:a16="http://schemas.microsoft.com/office/drawing/2014/main" id="{9BBFA6EC-AF43-450B-9A41-67CA184F966C}"/>
            </a:ext>
          </a:extLst>
        </xdr:cNvPr>
        <xdr:cNvCxnSpPr/>
      </xdr:nvCxnSpPr>
      <xdr:spPr>
        <a:xfrm>
          <a:off x="3429000" y="5712278"/>
          <a:ext cx="7493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9072</xdr:rowOff>
    </xdr:from>
    <xdr:to>
      <xdr:col>15</xdr:col>
      <xdr:colOff>101600</xdr:colOff>
      <xdr:row>34</xdr:row>
      <xdr:rowOff>110672</xdr:rowOff>
    </xdr:to>
    <xdr:sp macro="" textlink="">
      <xdr:nvSpPr>
        <xdr:cNvPr id="78" name="楕円 77">
          <a:extLst>
            <a:ext uri="{FF2B5EF4-FFF2-40B4-BE49-F238E27FC236}">
              <a16:creationId xmlns:a16="http://schemas.microsoft.com/office/drawing/2014/main" id="{8977700A-A3F4-4140-9FE1-E02B8B627132}"/>
            </a:ext>
          </a:extLst>
        </xdr:cNvPr>
        <xdr:cNvSpPr/>
      </xdr:nvSpPr>
      <xdr:spPr>
        <a:xfrm>
          <a:off x="2571750" y="56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59872</xdr:rowOff>
    </xdr:from>
    <xdr:to>
      <xdr:col>19</xdr:col>
      <xdr:colOff>177800</xdr:colOff>
      <xdr:row>34</xdr:row>
      <xdr:rowOff>92528</xdr:rowOff>
    </xdr:to>
    <xdr:cxnSp macro="">
      <xdr:nvCxnSpPr>
        <xdr:cNvPr id="79" name="直線コネクタ 78">
          <a:extLst>
            <a:ext uri="{FF2B5EF4-FFF2-40B4-BE49-F238E27FC236}">
              <a16:creationId xmlns:a16="http://schemas.microsoft.com/office/drawing/2014/main" id="{94F1BBE1-E0C2-4369-8BB4-ABAD8623285E}"/>
            </a:ext>
          </a:extLst>
        </xdr:cNvPr>
        <xdr:cNvCxnSpPr/>
      </xdr:nvCxnSpPr>
      <xdr:spPr>
        <a:xfrm>
          <a:off x="2622550" y="5679622"/>
          <a:ext cx="80645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0" name="n_1aveValue【図書館】&#10;有形固定資産減価償却率">
          <a:extLst>
            <a:ext uri="{FF2B5EF4-FFF2-40B4-BE49-F238E27FC236}">
              <a16:creationId xmlns:a16="http://schemas.microsoft.com/office/drawing/2014/main" id="{1C4ABF39-F893-4EF4-8E0A-8EF7DADCE82B}"/>
            </a:ext>
          </a:extLst>
        </xdr:cNvPr>
        <xdr:cNvSpPr txBox="1"/>
      </xdr:nvSpPr>
      <xdr:spPr>
        <a:xfrm>
          <a:off x="3239144" y="636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1" name="n_2aveValue【図書館】&#10;有形固定資産減価償却率">
          <a:extLst>
            <a:ext uri="{FF2B5EF4-FFF2-40B4-BE49-F238E27FC236}">
              <a16:creationId xmlns:a16="http://schemas.microsoft.com/office/drawing/2014/main" id="{AD0C9EB3-84C4-48CE-8706-A47B1D37AEB6}"/>
            </a:ext>
          </a:extLst>
        </xdr:cNvPr>
        <xdr:cNvSpPr txBox="1"/>
      </xdr:nvSpPr>
      <xdr:spPr>
        <a:xfrm>
          <a:off x="2439044" y="632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2" name="n_3aveValue【図書館】&#10;有形固定資産減価償却率">
          <a:extLst>
            <a:ext uri="{FF2B5EF4-FFF2-40B4-BE49-F238E27FC236}">
              <a16:creationId xmlns:a16="http://schemas.microsoft.com/office/drawing/2014/main" id="{4DEE3C99-A7DF-42D4-91A1-C9509F20873A}"/>
            </a:ext>
          </a:extLst>
        </xdr:cNvPr>
        <xdr:cNvSpPr txBox="1"/>
      </xdr:nvSpPr>
      <xdr:spPr>
        <a:xfrm>
          <a:off x="164529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3" name="n_4aveValue【図書館】&#10;有形固定資産減価償却率">
          <a:extLst>
            <a:ext uri="{FF2B5EF4-FFF2-40B4-BE49-F238E27FC236}">
              <a16:creationId xmlns:a16="http://schemas.microsoft.com/office/drawing/2014/main" id="{26B0F165-915A-45F2-9B32-60AC68145C91}"/>
            </a:ext>
          </a:extLst>
        </xdr:cNvPr>
        <xdr:cNvSpPr txBox="1"/>
      </xdr:nvSpPr>
      <xdr:spPr>
        <a:xfrm>
          <a:off x="851544" y="601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159855</xdr:rowOff>
    </xdr:from>
    <xdr:ext cx="405111" cy="259045"/>
    <xdr:sp macro="" textlink="">
      <xdr:nvSpPr>
        <xdr:cNvPr id="84" name="n_1mainValue【図書館】&#10;有形固定資産減価償却率">
          <a:extLst>
            <a:ext uri="{FF2B5EF4-FFF2-40B4-BE49-F238E27FC236}">
              <a16:creationId xmlns:a16="http://schemas.microsoft.com/office/drawing/2014/main" id="{BA3116A9-AEA8-4865-A81E-3024294F7467}"/>
            </a:ext>
          </a:extLst>
        </xdr:cNvPr>
        <xdr:cNvSpPr txBox="1"/>
      </xdr:nvSpPr>
      <xdr:spPr>
        <a:xfrm>
          <a:off x="3239144" y="544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127199</xdr:rowOff>
    </xdr:from>
    <xdr:ext cx="405111" cy="259045"/>
    <xdr:sp macro="" textlink="">
      <xdr:nvSpPr>
        <xdr:cNvPr id="85" name="n_2mainValue【図書館】&#10;有形固定資産減価償却率">
          <a:extLst>
            <a:ext uri="{FF2B5EF4-FFF2-40B4-BE49-F238E27FC236}">
              <a16:creationId xmlns:a16="http://schemas.microsoft.com/office/drawing/2014/main" id="{FE28824A-9A28-4EA8-9D23-566A5C928D9A}"/>
            </a:ext>
          </a:extLst>
        </xdr:cNvPr>
        <xdr:cNvSpPr txBox="1"/>
      </xdr:nvSpPr>
      <xdr:spPr>
        <a:xfrm>
          <a:off x="2439044" y="5416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9EE844CF-B511-4DE9-911F-A69799E1EF7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74AEF8F1-ABD5-49C4-81C1-CC13204E35C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EA91D301-FD10-404D-9B33-F13C3406364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62E9FA6E-60EA-4504-873F-0B0D5FF14D6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D5ABC294-EACD-4E2F-96C5-C4BCD123196C}"/>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8D844D34-637B-4704-9BFB-1E4F0A0B524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AE445DD5-2F5F-470F-97ED-8E99CA83C7C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209CDFCD-F467-4955-8555-2560ABDA179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D3A88D93-C7AE-4208-B6E1-46B90B34BB68}"/>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98855F3F-C34F-4D78-AE40-F276BEF83841}"/>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6CD44DB9-32D2-4ED9-9385-6E8BE220933C}"/>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1895523B-0CE8-45B9-B4EA-70AFDB59990F}"/>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BF5C6E3D-B4A4-479D-9932-85C9F6BF53E6}"/>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FBF06E0A-2E07-4FEB-B49C-76D3F063A4EC}"/>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73CA2AF0-577A-4ECC-A8C0-E95BACA8BFDF}"/>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AB462ED3-D850-4AE7-BAD3-B34CB7CF81E7}"/>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08546535-762C-49A4-A63D-0F035874D5B5}"/>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65116B74-0A6E-41E4-BBD1-FEC6FC442E10}"/>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2C23D4FC-DF1C-42DD-9EA9-D989F01965A8}"/>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6EF3DDF6-7990-41D5-BAF5-5A87F42E8186}"/>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04ACA351-CE92-4BCE-BC53-6B2773005A9C}"/>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07" name="直線コネクタ 106">
          <a:extLst>
            <a:ext uri="{FF2B5EF4-FFF2-40B4-BE49-F238E27FC236}">
              <a16:creationId xmlns:a16="http://schemas.microsoft.com/office/drawing/2014/main" id="{DF5DEA4E-49D5-4E99-B119-54FC1D0967E3}"/>
            </a:ext>
          </a:extLst>
        </xdr:cNvPr>
        <xdr:cNvCxnSpPr/>
      </xdr:nvCxnSpPr>
      <xdr:spPr>
        <a:xfrm flipV="1">
          <a:off x="9429115" y="5835904"/>
          <a:ext cx="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08" name="【図書館】&#10;一人当たり面積最小値テキスト">
          <a:extLst>
            <a:ext uri="{FF2B5EF4-FFF2-40B4-BE49-F238E27FC236}">
              <a16:creationId xmlns:a16="http://schemas.microsoft.com/office/drawing/2014/main" id="{AF6EDA87-0183-4FC4-888D-EBD436C60A86}"/>
            </a:ext>
          </a:extLst>
        </xdr:cNvPr>
        <xdr:cNvSpPr txBox="1"/>
      </xdr:nvSpPr>
      <xdr:spPr>
        <a:xfrm>
          <a:off x="946785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09" name="直線コネクタ 108">
          <a:extLst>
            <a:ext uri="{FF2B5EF4-FFF2-40B4-BE49-F238E27FC236}">
              <a16:creationId xmlns:a16="http://schemas.microsoft.com/office/drawing/2014/main" id="{F9531719-BA8B-4600-8E10-CC8C3BF97FC1}"/>
            </a:ext>
          </a:extLst>
        </xdr:cNvPr>
        <xdr:cNvCxnSpPr/>
      </xdr:nvCxnSpPr>
      <xdr:spPr>
        <a:xfrm>
          <a:off x="935990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0" name="【図書館】&#10;一人当たり面積最大値テキスト">
          <a:extLst>
            <a:ext uri="{FF2B5EF4-FFF2-40B4-BE49-F238E27FC236}">
              <a16:creationId xmlns:a16="http://schemas.microsoft.com/office/drawing/2014/main" id="{20B6C970-BD54-42F9-8401-D8BDD5C9370B}"/>
            </a:ext>
          </a:extLst>
        </xdr:cNvPr>
        <xdr:cNvSpPr txBox="1"/>
      </xdr:nvSpPr>
      <xdr:spPr>
        <a:xfrm>
          <a:off x="9467850" y="56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1" name="直線コネクタ 110">
          <a:extLst>
            <a:ext uri="{FF2B5EF4-FFF2-40B4-BE49-F238E27FC236}">
              <a16:creationId xmlns:a16="http://schemas.microsoft.com/office/drawing/2014/main" id="{9C73ED50-0271-4167-ABDF-255DB136A563}"/>
            </a:ext>
          </a:extLst>
        </xdr:cNvPr>
        <xdr:cNvCxnSpPr/>
      </xdr:nvCxnSpPr>
      <xdr:spPr>
        <a:xfrm>
          <a:off x="9359900" y="5835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2" name="【図書館】&#10;一人当たり面積平均値テキスト">
          <a:extLst>
            <a:ext uri="{FF2B5EF4-FFF2-40B4-BE49-F238E27FC236}">
              <a16:creationId xmlns:a16="http://schemas.microsoft.com/office/drawing/2014/main" id="{1D81F23A-016D-4A8F-A22B-8A0029EDF400}"/>
            </a:ext>
          </a:extLst>
        </xdr:cNvPr>
        <xdr:cNvSpPr txBox="1"/>
      </xdr:nvSpPr>
      <xdr:spPr>
        <a:xfrm>
          <a:off x="9467850" y="639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3" name="フローチャート: 判断 112">
          <a:extLst>
            <a:ext uri="{FF2B5EF4-FFF2-40B4-BE49-F238E27FC236}">
              <a16:creationId xmlns:a16="http://schemas.microsoft.com/office/drawing/2014/main" id="{069483F7-A5DD-41E3-BC4D-42C14A793344}"/>
            </a:ext>
          </a:extLst>
        </xdr:cNvPr>
        <xdr:cNvSpPr/>
      </xdr:nvSpPr>
      <xdr:spPr>
        <a:xfrm>
          <a:off x="9398000" y="65369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14" name="フローチャート: 判断 113">
          <a:extLst>
            <a:ext uri="{FF2B5EF4-FFF2-40B4-BE49-F238E27FC236}">
              <a16:creationId xmlns:a16="http://schemas.microsoft.com/office/drawing/2014/main" id="{B767B75C-15D1-475C-9A28-36C5019318F4}"/>
            </a:ext>
          </a:extLst>
        </xdr:cNvPr>
        <xdr:cNvSpPr/>
      </xdr:nvSpPr>
      <xdr:spPr>
        <a:xfrm>
          <a:off x="8636000" y="65415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15" name="フローチャート: 判断 114">
          <a:extLst>
            <a:ext uri="{FF2B5EF4-FFF2-40B4-BE49-F238E27FC236}">
              <a16:creationId xmlns:a16="http://schemas.microsoft.com/office/drawing/2014/main" id="{EB1281F2-C5B0-46F7-AB72-DD0204C00E16}"/>
            </a:ext>
          </a:extLst>
        </xdr:cNvPr>
        <xdr:cNvSpPr/>
      </xdr:nvSpPr>
      <xdr:spPr>
        <a:xfrm>
          <a:off x="78422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16" name="フローチャート: 判断 115">
          <a:extLst>
            <a:ext uri="{FF2B5EF4-FFF2-40B4-BE49-F238E27FC236}">
              <a16:creationId xmlns:a16="http://schemas.microsoft.com/office/drawing/2014/main" id="{648374B3-E7CC-4BE4-8009-B4EC7008D91A}"/>
            </a:ext>
          </a:extLst>
        </xdr:cNvPr>
        <xdr:cNvSpPr/>
      </xdr:nvSpPr>
      <xdr:spPr>
        <a:xfrm>
          <a:off x="7029450" y="6532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17" name="フローチャート: 判断 116">
          <a:extLst>
            <a:ext uri="{FF2B5EF4-FFF2-40B4-BE49-F238E27FC236}">
              <a16:creationId xmlns:a16="http://schemas.microsoft.com/office/drawing/2014/main" id="{9656970E-EE41-4A7E-9841-07C1FE4DEC79}"/>
            </a:ext>
          </a:extLst>
        </xdr:cNvPr>
        <xdr:cNvSpPr/>
      </xdr:nvSpPr>
      <xdr:spPr>
        <a:xfrm>
          <a:off x="6235700" y="6523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FEC3F501-266B-4179-B019-14F7ABF2D29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19C7FFF4-84DC-4DA7-8E81-EA1DF48FE47D}"/>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5F9A47A3-E232-4E43-98B0-81711435FEBC}"/>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C9BF856-066D-4DCF-A378-54A063931025}"/>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A955B5D-AAC7-4AA8-A19D-ACFDB956DCC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xdr:rowOff>
    </xdr:from>
    <xdr:to>
      <xdr:col>55</xdr:col>
      <xdr:colOff>50800</xdr:colOff>
      <xdr:row>40</xdr:row>
      <xdr:rowOff>104140</xdr:rowOff>
    </xdr:to>
    <xdr:sp macro="" textlink="">
      <xdr:nvSpPr>
        <xdr:cNvPr id="123" name="楕円 122">
          <a:extLst>
            <a:ext uri="{FF2B5EF4-FFF2-40B4-BE49-F238E27FC236}">
              <a16:creationId xmlns:a16="http://schemas.microsoft.com/office/drawing/2014/main" id="{B8DF5870-BE3E-47AD-ADB2-8A68DF3C8461}"/>
            </a:ext>
          </a:extLst>
        </xdr:cNvPr>
        <xdr:cNvSpPr/>
      </xdr:nvSpPr>
      <xdr:spPr>
        <a:xfrm>
          <a:off x="9398000" y="6612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152417</xdr:rowOff>
    </xdr:from>
    <xdr:ext cx="469744" cy="259045"/>
    <xdr:sp macro="" textlink="">
      <xdr:nvSpPr>
        <xdr:cNvPr id="124" name="【図書館】&#10;一人当たり面積該当値テキスト">
          <a:extLst>
            <a:ext uri="{FF2B5EF4-FFF2-40B4-BE49-F238E27FC236}">
              <a16:creationId xmlns:a16="http://schemas.microsoft.com/office/drawing/2014/main" id="{E38A7B2B-E032-46E0-9B95-BBE759F0A506}"/>
            </a:ext>
          </a:extLst>
        </xdr:cNvPr>
        <xdr:cNvSpPr txBox="1"/>
      </xdr:nvSpPr>
      <xdr:spPr>
        <a:xfrm>
          <a:off x="946785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xdr:rowOff>
    </xdr:from>
    <xdr:to>
      <xdr:col>50</xdr:col>
      <xdr:colOff>165100</xdr:colOff>
      <xdr:row>40</xdr:row>
      <xdr:rowOff>104140</xdr:rowOff>
    </xdr:to>
    <xdr:sp macro="" textlink="">
      <xdr:nvSpPr>
        <xdr:cNvPr id="125" name="楕円 124">
          <a:extLst>
            <a:ext uri="{FF2B5EF4-FFF2-40B4-BE49-F238E27FC236}">
              <a16:creationId xmlns:a16="http://schemas.microsoft.com/office/drawing/2014/main" id="{8364E5DB-51BD-49E0-85CA-C03E159E560C}"/>
            </a:ext>
          </a:extLst>
        </xdr:cNvPr>
        <xdr:cNvSpPr/>
      </xdr:nvSpPr>
      <xdr:spPr>
        <a:xfrm>
          <a:off x="86360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53340</xdr:rowOff>
    </xdr:from>
    <xdr:to>
      <xdr:col>55</xdr:col>
      <xdr:colOff>0</xdr:colOff>
      <xdr:row>40</xdr:row>
      <xdr:rowOff>53340</xdr:rowOff>
    </xdr:to>
    <xdr:cxnSp macro="">
      <xdr:nvCxnSpPr>
        <xdr:cNvPr id="126" name="直線コネクタ 125">
          <a:extLst>
            <a:ext uri="{FF2B5EF4-FFF2-40B4-BE49-F238E27FC236}">
              <a16:creationId xmlns:a16="http://schemas.microsoft.com/office/drawing/2014/main" id="{6D9386AF-E2B0-4757-818A-A023753179F1}"/>
            </a:ext>
          </a:extLst>
        </xdr:cNvPr>
        <xdr:cNvCxnSpPr/>
      </xdr:nvCxnSpPr>
      <xdr:spPr>
        <a:xfrm>
          <a:off x="8686800" y="6663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xdr:rowOff>
    </xdr:from>
    <xdr:to>
      <xdr:col>46</xdr:col>
      <xdr:colOff>38100</xdr:colOff>
      <xdr:row>40</xdr:row>
      <xdr:rowOff>108712</xdr:rowOff>
    </xdr:to>
    <xdr:sp macro="" textlink="">
      <xdr:nvSpPr>
        <xdr:cNvPr id="127" name="楕円 126">
          <a:extLst>
            <a:ext uri="{FF2B5EF4-FFF2-40B4-BE49-F238E27FC236}">
              <a16:creationId xmlns:a16="http://schemas.microsoft.com/office/drawing/2014/main" id="{973A0DEF-3E12-4E6B-934C-CDC3F4E878D2}"/>
            </a:ext>
          </a:extLst>
        </xdr:cNvPr>
        <xdr:cNvSpPr/>
      </xdr:nvSpPr>
      <xdr:spPr>
        <a:xfrm>
          <a:off x="7842250" y="66174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53340</xdr:rowOff>
    </xdr:from>
    <xdr:to>
      <xdr:col>50</xdr:col>
      <xdr:colOff>114300</xdr:colOff>
      <xdr:row>40</xdr:row>
      <xdr:rowOff>57912</xdr:rowOff>
    </xdr:to>
    <xdr:cxnSp macro="">
      <xdr:nvCxnSpPr>
        <xdr:cNvPr id="128" name="直線コネクタ 127">
          <a:extLst>
            <a:ext uri="{FF2B5EF4-FFF2-40B4-BE49-F238E27FC236}">
              <a16:creationId xmlns:a16="http://schemas.microsoft.com/office/drawing/2014/main" id="{6F2214B2-9ED6-4314-97DA-8C1196F3FBCA}"/>
            </a:ext>
          </a:extLst>
        </xdr:cNvPr>
        <xdr:cNvCxnSpPr/>
      </xdr:nvCxnSpPr>
      <xdr:spPr>
        <a:xfrm flipV="1">
          <a:off x="7886700" y="666369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29" name="n_1aveValue【図書館】&#10;一人当たり面積">
          <a:extLst>
            <a:ext uri="{FF2B5EF4-FFF2-40B4-BE49-F238E27FC236}">
              <a16:creationId xmlns:a16="http://schemas.microsoft.com/office/drawing/2014/main" id="{6A19C56F-C9A3-40A6-832D-77B35831A9DF}"/>
            </a:ext>
          </a:extLst>
        </xdr:cNvPr>
        <xdr:cNvSpPr txBox="1"/>
      </xdr:nvSpPr>
      <xdr:spPr>
        <a:xfrm>
          <a:off x="8458277" y="632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30" name="n_2aveValue【図書館】&#10;一人当たり面積">
          <a:extLst>
            <a:ext uri="{FF2B5EF4-FFF2-40B4-BE49-F238E27FC236}">
              <a16:creationId xmlns:a16="http://schemas.microsoft.com/office/drawing/2014/main" id="{6D7ADAAF-B7EF-4B2B-8C54-DA76C236527D}"/>
            </a:ext>
          </a:extLst>
        </xdr:cNvPr>
        <xdr:cNvSpPr txBox="1"/>
      </xdr:nvSpPr>
      <xdr:spPr>
        <a:xfrm>
          <a:off x="767722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31" name="n_3aveValue【図書館】&#10;一人当たり面積">
          <a:extLst>
            <a:ext uri="{FF2B5EF4-FFF2-40B4-BE49-F238E27FC236}">
              <a16:creationId xmlns:a16="http://schemas.microsoft.com/office/drawing/2014/main" id="{9B5AB304-78D3-4746-BE15-E9077A30346B}"/>
            </a:ext>
          </a:extLst>
        </xdr:cNvPr>
        <xdr:cNvSpPr txBox="1"/>
      </xdr:nvSpPr>
      <xdr:spPr>
        <a:xfrm>
          <a:off x="6864427" y="631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32" name="n_4aveValue【図書館】&#10;一人当たり面積">
          <a:extLst>
            <a:ext uri="{FF2B5EF4-FFF2-40B4-BE49-F238E27FC236}">
              <a16:creationId xmlns:a16="http://schemas.microsoft.com/office/drawing/2014/main" id="{29975207-DD50-428F-8A79-D4FC5C679BDE}"/>
            </a:ext>
          </a:extLst>
        </xdr:cNvPr>
        <xdr:cNvSpPr txBox="1"/>
      </xdr:nvSpPr>
      <xdr:spPr>
        <a:xfrm>
          <a:off x="6070677" y="630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95267</xdr:rowOff>
    </xdr:from>
    <xdr:ext cx="469744" cy="259045"/>
    <xdr:sp macro="" textlink="">
      <xdr:nvSpPr>
        <xdr:cNvPr id="133" name="n_1mainValue【図書館】&#10;一人当たり面積">
          <a:extLst>
            <a:ext uri="{FF2B5EF4-FFF2-40B4-BE49-F238E27FC236}">
              <a16:creationId xmlns:a16="http://schemas.microsoft.com/office/drawing/2014/main" id="{FEFD88F8-1488-4763-ADC9-22A376FCB4DD}"/>
            </a:ext>
          </a:extLst>
        </xdr:cNvPr>
        <xdr:cNvSpPr txBox="1"/>
      </xdr:nvSpPr>
      <xdr:spPr>
        <a:xfrm>
          <a:off x="845827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99839</xdr:rowOff>
    </xdr:from>
    <xdr:ext cx="469744" cy="259045"/>
    <xdr:sp macro="" textlink="">
      <xdr:nvSpPr>
        <xdr:cNvPr id="134" name="n_2mainValue【図書館】&#10;一人当たり面積">
          <a:extLst>
            <a:ext uri="{FF2B5EF4-FFF2-40B4-BE49-F238E27FC236}">
              <a16:creationId xmlns:a16="http://schemas.microsoft.com/office/drawing/2014/main" id="{EFE07686-7707-4CFC-8485-CC647DB65305}"/>
            </a:ext>
          </a:extLst>
        </xdr:cNvPr>
        <xdr:cNvSpPr txBox="1"/>
      </xdr:nvSpPr>
      <xdr:spPr>
        <a:xfrm>
          <a:off x="7677227" y="671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CE108719-DCFE-40FC-AFCB-570134E53B3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FF2DBBEE-B335-4FA4-B519-223BD34B659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094A3A9E-678E-4E72-8EBD-93B9ACFA281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B9C6DBD8-D8B0-47CE-8948-35295388F2B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A83FC76C-81ED-4271-B491-260BF166778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40AAD6A1-1ED5-4135-B9A6-F79C8DA681E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09B314A2-45A8-4DA2-82AE-989469F988CD}"/>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D183A37F-53DB-443D-9864-C6602DF7116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0650986B-CDEC-481F-AB44-D221F97BB49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EA0AB040-10EA-43B4-9B94-C4116CA0FE5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9F248ED2-DF8E-45DD-82CC-CE0DFD58DAD6}"/>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BFC5819B-D5A3-4AFC-B634-895429442AC5}"/>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F50FC170-47ED-46E2-A6F2-28F03DBC6F79}"/>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B3E53DAC-76E3-4749-85DB-D5DA90645BCF}"/>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F746BF4C-28E3-43A7-879D-E96517DF5934}"/>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71749A4C-8305-49A3-96A1-4218AA26455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8D02E10E-F3C3-4694-8718-6565FC81E644}"/>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85C689FD-B541-4A72-88F1-6319ACA6783D}"/>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F09FB130-0D4D-4179-A8AF-76031D69DC5E}"/>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9892C1AE-D851-4E1E-8810-FFFCB8D4028F}"/>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5" name="テキスト ボックス 154">
          <a:extLst>
            <a:ext uri="{FF2B5EF4-FFF2-40B4-BE49-F238E27FC236}">
              <a16:creationId xmlns:a16="http://schemas.microsoft.com/office/drawing/2014/main" id="{FFCEB8C5-3F1B-497E-B67E-3474E875E30E}"/>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A95AE3EC-66BB-4432-8697-1F2378D48EF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7" name="テキスト ボックス 156">
          <a:extLst>
            <a:ext uri="{FF2B5EF4-FFF2-40B4-BE49-F238E27FC236}">
              <a16:creationId xmlns:a16="http://schemas.microsoft.com/office/drawing/2014/main" id="{E205185F-3F68-48D2-8235-FB882D36E371}"/>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a16="http://schemas.microsoft.com/office/drawing/2014/main" id="{E51DCAEF-B6EC-4F6D-B76B-9C00029C217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59" name="直線コネクタ 158">
          <a:extLst>
            <a:ext uri="{FF2B5EF4-FFF2-40B4-BE49-F238E27FC236}">
              <a16:creationId xmlns:a16="http://schemas.microsoft.com/office/drawing/2014/main" id="{85989776-27C9-4E7B-B6B5-118ED0D62713}"/>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0" name="【体育館・プール】&#10;有形固定資産減価償却率最小値テキスト">
          <a:extLst>
            <a:ext uri="{FF2B5EF4-FFF2-40B4-BE49-F238E27FC236}">
              <a16:creationId xmlns:a16="http://schemas.microsoft.com/office/drawing/2014/main" id="{31AA162A-7D79-4E12-B2E4-69A70E0618B5}"/>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1" name="直線コネクタ 160">
          <a:extLst>
            <a:ext uri="{FF2B5EF4-FFF2-40B4-BE49-F238E27FC236}">
              <a16:creationId xmlns:a16="http://schemas.microsoft.com/office/drawing/2014/main" id="{FA50FEBD-4736-44BE-87DF-3F57A36CAC55}"/>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62" name="【体育館・プール】&#10;有形固定資産減価償却率最大値テキスト">
          <a:extLst>
            <a:ext uri="{FF2B5EF4-FFF2-40B4-BE49-F238E27FC236}">
              <a16:creationId xmlns:a16="http://schemas.microsoft.com/office/drawing/2014/main" id="{BB7FBBEA-1271-4998-9B83-1BE8E6ACEC75}"/>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63" name="直線コネクタ 162">
          <a:extLst>
            <a:ext uri="{FF2B5EF4-FFF2-40B4-BE49-F238E27FC236}">
              <a16:creationId xmlns:a16="http://schemas.microsoft.com/office/drawing/2014/main" id="{4B4DE352-D880-43F9-BFA7-81178311AE21}"/>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64" name="【体育館・プール】&#10;有形固定資産減価償却率平均値テキスト">
          <a:extLst>
            <a:ext uri="{FF2B5EF4-FFF2-40B4-BE49-F238E27FC236}">
              <a16:creationId xmlns:a16="http://schemas.microsoft.com/office/drawing/2014/main" id="{293082CC-D50D-4D47-A974-F741F959CB9A}"/>
            </a:ext>
          </a:extLst>
        </xdr:cNvPr>
        <xdr:cNvSpPr txBox="1"/>
      </xdr:nvSpPr>
      <xdr:spPr>
        <a:xfrm>
          <a:off x="4216400" y="998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65" name="フローチャート: 判断 164">
          <a:extLst>
            <a:ext uri="{FF2B5EF4-FFF2-40B4-BE49-F238E27FC236}">
              <a16:creationId xmlns:a16="http://schemas.microsoft.com/office/drawing/2014/main" id="{EAAEB8B9-56E5-4767-91D5-5B237698506B}"/>
            </a:ext>
          </a:extLst>
        </xdr:cNvPr>
        <xdr:cNvSpPr/>
      </xdr:nvSpPr>
      <xdr:spPr>
        <a:xfrm>
          <a:off x="4127500" y="10008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66" name="フローチャート: 判断 165">
          <a:extLst>
            <a:ext uri="{FF2B5EF4-FFF2-40B4-BE49-F238E27FC236}">
              <a16:creationId xmlns:a16="http://schemas.microsoft.com/office/drawing/2014/main" id="{52A9AE82-E050-4CC0-A9BF-977B78DAAA91}"/>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67" name="フローチャート: 判断 166">
          <a:extLst>
            <a:ext uri="{FF2B5EF4-FFF2-40B4-BE49-F238E27FC236}">
              <a16:creationId xmlns:a16="http://schemas.microsoft.com/office/drawing/2014/main" id="{30A2A1EE-2269-4EC3-B4E2-53272CCFCFAC}"/>
            </a:ext>
          </a:extLst>
        </xdr:cNvPr>
        <xdr:cNvSpPr/>
      </xdr:nvSpPr>
      <xdr:spPr>
        <a:xfrm>
          <a:off x="25717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68" name="フローチャート: 判断 167">
          <a:extLst>
            <a:ext uri="{FF2B5EF4-FFF2-40B4-BE49-F238E27FC236}">
              <a16:creationId xmlns:a16="http://schemas.microsoft.com/office/drawing/2014/main" id="{B2DD8C5E-7AE1-4CD1-A9EC-B6B47F108374}"/>
            </a:ext>
          </a:extLst>
        </xdr:cNvPr>
        <xdr:cNvSpPr/>
      </xdr:nvSpPr>
      <xdr:spPr>
        <a:xfrm>
          <a:off x="17780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69" name="フローチャート: 判断 168">
          <a:extLst>
            <a:ext uri="{FF2B5EF4-FFF2-40B4-BE49-F238E27FC236}">
              <a16:creationId xmlns:a16="http://schemas.microsoft.com/office/drawing/2014/main" id="{416815BF-1B79-470A-96AF-C146FF64DC62}"/>
            </a:ext>
          </a:extLst>
        </xdr:cNvPr>
        <xdr:cNvSpPr/>
      </xdr:nvSpPr>
      <xdr:spPr>
        <a:xfrm>
          <a:off x="984250" y="991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673A3871-D092-40C1-86B2-A4D64144319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B967A33F-1554-4756-BC00-FE01BC990E3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92F76E67-B0AA-4181-A4DF-764CA608418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CEB7FAD3-6120-42C1-8F0D-C5D512EFD4A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0AF36BC5-6C05-44CE-992C-5CF8A94709B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75" name="楕円 174">
          <a:extLst>
            <a:ext uri="{FF2B5EF4-FFF2-40B4-BE49-F238E27FC236}">
              <a16:creationId xmlns:a16="http://schemas.microsoft.com/office/drawing/2014/main" id="{61051BDB-31FE-45FD-AFB5-748E55F435DE}"/>
            </a:ext>
          </a:extLst>
        </xdr:cNvPr>
        <xdr:cNvSpPr/>
      </xdr:nvSpPr>
      <xdr:spPr>
        <a:xfrm>
          <a:off x="4127500" y="9737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76" name="【体育館・プール】&#10;有形固定資産減価償却率該当値テキスト">
          <a:extLst>
            <a:ext uri="{FF2B5EF4-FFF2-40B4-BE49-F238E27FC236}">
              <a16:creationId xmlns:a16="http://schemas.microsoft.com/office/drawing/2014/main" id="{C2E0E15C-9FEC-4143-8602-E7816700D7AE}"/>
            </a:ext>
          </a:extLst>
        </xdr:cNvPr>
        <xdr:cNvSpPr txBox="1"/>
      </xdr:nvSpPr>
      <xdr:spPr>
        <a:xfrm>
          <a:off x="4216400"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69215</xdr:rowOff>
    </xdr:from>
    <xdr:to>
      <xdr:col>20</xdr:col>
      <xdr:colOff>38100</xdr:colOff>
      <xdr:row>58</xdr:row>
      <xdr:rowOff>170815</xdr:rowOff>
    </xdr:to>
    <xdr:sp macro="" textlink="">
      <xdr:nvSpPr>
        <xdr:cNvPr id="177" name="楕円 176">
          <a:extLst>
            <a:ext uri="{FF2B5EF4-FFF2-40B4-BE49-F238E27FC236}">
              <a16:creationId xmlns:a16="http://schemas.microsoft.com/office/drawing/2014/main" id="{9781C938-5269-4C3D-A1A2-B13E902918A2}"/>
            </a:ext>
          </a:extLst>
        </xdr:cNvPr>
        <xdr:cNvSpPr/>
      </xdr:nvSpPr>
      <xdr:spPr>
        <a:xfrm>
          <a:off x="3384550" y="96513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120015</xdr:rowOff>
    </xdr:from>
    <xdr:to>
      <xdr:col>24</xdr:col>
      <xdr:colOff>63500</xdr:colOff>
      <xdr:row>59</xdr:row>
      <xdr:rowOff>34290</xdr:rowOff>
    </xdr:to>
    <xdr:cxnSp macro="">
      <xdr:nvCxnSpPr>
        <xdr:cNvPr id="178" name="直線コネクタ 177">
          <a:extLst>
            <a:ext uri="{FF2B5EF4-FFF2-40B4-BE49-F238E27FC236}">
              <a16:creationId xmlns:a16="http://schemas.microsoft.com/office/drawing/2014/main" id="{A7029FAD-5BB1-44CE-A4EA-DA02A3777322}"/>
            </a:ext>
          </a:extLst>
        </xdr:cNvPr>
        <xdr:cNvCxnSpPr/>
      </xdr:nvCxnSpPr>
      <xdr:spPr>
        <a:xfrm>
          <a:off x="3429000" y="9702165"/>
          <a:ext cx="749300" cy="7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99695</xdr:rowOff>
    </xdr:from>
    <xdr:to>
      <xdr:col>15</xdr:col>
      <xdr:colOff>101600</xdr:colOff>
      <xdr:row>62</xdr:row>
      <xdr:rowOff>29845</xdr:rowOff>
    </xdr:to>
    <xdr:sp macro="" textlink="">
      <xdr:nvSpPr>
        <xdr:cNvPr id="179" name="楕円 178">
          <a:extLst>
            <a:ext uri="{FF2B5EF4-FFF2-40B4-BE49-F238E27FC236}">
              <a16:creationId xmlns:a16="http://schemas.microsoft.com/office/drawing/2014/main" id="{9A953306-1EE6-4578-8DF5-4F9AB449204A}"/>
            </a:ext>
          </a:extLst>
        </xdr:cNvPr>
        <xdr:cNvSpPr/>
      </xdr:nvSpPr>
      <xdr:spPr>
        <a:xfrm>
          <a:off x="2571750" y="10177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120015</xdr:rowOff>
    </xdr:from>
    <xdr:to>
      <xdr:col>19</xdr:col>
      <xdr:colOff>177800</xdr:colOff>
      <xdr:row>61</xdr:row>
      <xdr:rowOff>150495</xdr:rowOff>
    </xdr:to>
    <xdr:cxnSp macro="">
      <xdr:nvCxnSpPr>
        <xdr:cNvPr id="180" name="直線コネクタ 179">
          <a:extLst>
            <a:ext uri="{FF2B5EF4-FFF2-40B4-BE49-F238E27FC236}">
              <a16:creationId xmlns:a16="http://schemas.microsoft.com/office/drawing/2014/main" id="{76601341-7F1D-4B45-A7DD-BBD0B4A565CA}"/>
            </a:ext>
          </a:extLst>
        </xdr:cNvPr>
        <xdr:cNvCxnSpPr/>
      </xdr:nvCxnSpPr>
      <xdr:spPr>
        <a:xfrm flipV="1">
          <a:off x="2622550" y="9702165"/>
          <a:ext cx="80645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81" name="楕円 180">
          <a:extLst>
            <a:ext uri="{FF2B5EF4-FFF2-40B4-BE49-F238E27FC236}">
              <a16:creationId xmlns:a16="http://schemas.microsoft.com/office/drawing/2014/main" id="{68067521-2964-4174-8828-B79A613A1EF1}"/>
            </a:ext>
          </a:extLst>
        </xdr:cNvPr>
        <xdr:cNvSpPr/>
      </xdr:nvSpPr>
      <xdr:spPr>
        <a:xfrm>
          <a:off x="1778000" y="1016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150495</xdr:rowOff>
    </xdr:to>
    <xdr:cxnSp macro="">
      <xdr:nvCxnSpPr>
        <xdr:cNvPr id="182" name="直線コネクタ 181">
          <a:extLst>
            <a:ext uri="{FF2B5EF4-FFF2-40B4-BE49-F238E27FC236}">
              <a16:creationId xmlns:a16="http://schemas.microsoft.com/office/drawing/2014/main" id="{EC0F0CBD-D742-4744-B488-72F39E56DF4A}"/>
            </a:ext>
          </a:extLst>
        </xdr:cNvPr>
        <xdr:cNvCxnSpPr/>
      </xdr:nvCxnSpPr>
      <xdr:spPr>
        <a:xfrm>
          <a:off x="1828800" y="10214610"/>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162560</xdr:rowOff>
    </xdr:from>
    <xdr:to>
      <xdr:col>6</xdr:col>
      <xdr:colOff>38100</xdr:colOff>
      <xdr:row>63</xdr:row>
      <xdr:rowOff>92710</xdr:rowOff>
    </xdr:to>
    <xdr:sp macro="" textlink="">
      <xdr:nvSpPr>
        <xdr:cNvPr id="183" name="楕円 182">
          <a:extLst>
            <a:ext uri="{FF2B5EF4-FFF2-40B4-BE49-F238E27FC236}">
              <a16:creationId xmlns:a16="http://schemas.microsoft.com/office/drawing/2014/main" id="{AF6DB1E9-0F4A-41BB-AD09-274A6610BCE6}"/>
            </a:ext>
          </a:extLst>
        </xdr:cNvPr>
        <xdr:cNvSpPr/>
      </xdr:nvSpPr>
      <xdr:spPr>
        <a:xfrm>
          <a:off x="984250" y="10405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63</xdr:row>
      <xdr:rowOff>41910</xdr:rowOff>
    </xdr:to>
    <xdr:cxnSp macro="">
      <xdr:nvCxnSpPr>
        <xdr:cNvPr id="184" name="直線コネクタ 183">
          <a:extLst>
            <a:ext uri="{FF2B5EF4-FFF2-40B4-BE49-F238E27FC236}">
              <a16:creationId xmlns:a16="http://schemas.microsoft.com/office/drawing/2014/main" id="{F20CA6C9-8C2A-49CC-9AE9-E17BC1EF402A}"/>
            </a:ext>
          </a:extLst>
        </xdr:cNvPr>
        <xdr:cNvCxnSpPr/>
      </xdr:nvCxnSpPr>
      <xdr:spPr>
        <a:xfrm flipV="1">
          <a:off x="1028700" y="10214610"/>
          <a:ext cx="800100" cy="2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85" name="n_1aveValue【体育館・プール】&#10;有形固定資産減価償却率">
          <a:extLst>
            <a:ext uri="{FF2B5EF4-FFF2-40B4-BE49-F238E27FC236}">
              <a16:creationId xmlns:a16="http://schemas.microsoft.com/office/drawing/2014/main" id="{94D2BDAC-73B9-428F-8383-28BD82E93F90}"/>
            </a:ext>
          </a:extLst>
        </xdr:cNvPr>
        <xdr:cNvSpPr txBox="1"/>
      </xdr:nvSpPr>
      <xdr:spPr>
        <a:xfrm>
          <a:off x="32391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86" name="n_2aveValue【体育館・プール】&#10;有形固定資産減価償却率">
          <a:extLst>
            <a:ext uri="{FF2B5EF4-FFF2-40B4-BE49-F238E27FC236}">
              <a16:creationId xmlns:a16="http://schemas.microsoft.com/office/drawing/2014/main" id="{3378230F-E885-4FEB-B864-9B34B07C9B74}"/>
            </a:ext>
          </a:extLst>
        </xdr:cNvPr>
        <xdr:cNvSpPr txBox="1"/>
      </xdr:nvSpPr>
      <xdr:spPr>
        <a:xfrm>
          <a:off x="243904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87" name="n_3aveValue【体育館・プール】&#10;有形固定資産減価償却率">
          <a:extLst>
            <a:ext uri="{FF2B5EF4-FFF2-40B4-BE49-F238E27FC236}">
              <a16:creationId xmlns:a16="http://schemas.microsoft.com/office/drawing/2014/main" id="{32B24916-2B33-41B2-9815-F5BFF57AAFA9}"/>
            </a:ext>
          </a:extLst>
        </xdr:cNvPr>
        <xdr:cNvSpPr txBox="1"/>
      </xdr:nvSpPr>
      <xdr:spPr>
        <a:xfrm>
          <a:off x="164529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88" name="n_4aveValue【体育館・プール】&#10;有形固定資産減価償却率">
          <a:extLst>
            <a:ext uri="{FF2B5EF4-FFF2-40B4-BE49-F238E27FC236}">
              <a16:creationId xmlns:a16="http://schemas.microsoft.com/office/drawing/2014/main" id="{FA85B46A-8544-42AC-9842-5FF2A919BC77}"/>
            </a:ext>
          </a:extLst>
        </xdr:cNvPr>
        <xdr:cNvSpPr txBox="1"/>
      </xdr:nvSpPr>
      <xdr:spPr>
        <a:xfrm>
          <a:off x="8515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15892</xdr:rowOff>
    </xdr:from>
    <xdr:ext cx="405111" cy="259045"/>
    <xdr:sp macro="" textlink="">
      <xdr:nvSpPr>
        <xdr:cNvPr id="189" name="n_1mainValue【体育館・プール】&#10;有形固定資産減価償却率">
          <a:extLst>
            <a:ext uri="{FF2B5EF4-FFF2-40B4-BE49-F238E27FC236}">
              <a16:creationId xmlns:a16="http://schemas.microsoft.com/office/drawing/2014/main" id="{AC005EB6-127A-4852-A4F3-5D0CDDB9A73E}"/>
            </a:ext>
          </a:extLst>
        </xdr:cNvPr>
        <xdr:cNvSpPr txBox="1"/>
      </xdr:nvSpPr>
      <xdr:spPr>
        <a:xfrm>
          <a:off x="3239144" y="9432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20972</xdr:rowOff>
    </xdr:from>
    <xdr:ext cx="405111" cy="259045"/>
    <xdr:sp macro="" textlink="">
      <xdr:nvSpPr>
        <xdr:cNvPr id="190" name="n_2mainValue【体育館・プール】&#10;有形固定資産減価償却率">
          <a:extLst>
            <a:ext uri="{FF2B5EF4-FFF2-40B4-BE49-F238E27FC236}">
              <a16:creationId xmlns:a16="http://schemas.microsoft.com/office/drawing/2014/main" id="{C0FEF830-AAF0-4FC4-8DA5-18471643F8B4}"/>
            </a:ext>
          </a:extLst>
        </xdr:cNvPr>
        <xdr:cNvSpPr txBox="1"/>
      </xdr:nvSpPr>
      <xdr:spPr>
        <a:xfrm>
          <a:off x="2439044" y="1026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191" name="n_3mainValue【体育館・プール】&#10;有形固定資産減価償却率">
          <a:extLst>
            <a:ext uri="{FF2B5EF4-FFF2-40B4-BE49-F238E27FC236}">
              <a16:creationId xmlns:a16="http://schemas.microsoft.com/office/drawing/2014/main" id="{F8FC01BB-F39F-403E-942B-684F669CF665}"/>
            </a:ext>
          </a:extLst>
        </xdr:cNvPr>
        <xdr:cNvSpPr txBox="1"/>
      </xdr:nvSpPr>
      <xdr:spPr>
        <a:xfrm>
          <a:off x="164529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83837</xdr:rowOff>
    </xdr:from>
    <xdr:ext cx="405111" cy="259045"/>
    <xdr:sp macro="" textlink="">
      <xdr:nvSpPr>
        <xdr:cNvPr id="192" name="n_4mainValue【体育館・プール】&#10;有形固定資産減価償却率">
          <a:extLst>
            <a:ext uri="{FF2B5EF4-FFF2-40B4-BE49-F238E27FC236}">
              <a16:creationId xmlns:a16="http://schemas.microsoft.com/office/drawing/2014/main" id="{64A533F7-30DE-4816-BC1E-EA2B330A6A5E}"/>
            </a:ext>
          </a:extLst>
        </xdr:cNvPr>
        <xdr:cNvSpPr txBox="1"/>
      </xdr:nvSpPr>
      <xdr:spPr>
        <a:xfrm>
          <a:off x="851544" y="1049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a:extLst>
            <a:ext uri="{FF2B5EF4-FFF2-40B4-BE49-F238E27FC236}">
              <a16:creationId xmlns:a16="http://schemas.microsoft.com/office/drawing/2014/main" id="{90127D67-2B36-4CC5-A6DC-68BB306F098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a:extLst>
            <a:ext uri="{FF2B5EF4-FFF2-40B4-BE49-F238E27FC236}">
              <a16:creationId xmlns:a16="http://schemas.microsoft.com/office/drawing/2014/main" id="{FE32363E-2CE2-4888-A5A7-CDA31F2AE21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a:extLst>
            <a:ext uri="{FF2B5EF4-FFF2-40B4-BE49-F238E27FC236}">
              <a16:creationId xmlns:a16="http://schemas.microsoft.com/office/drawing/2014/main" id="{0EF61EC1-A0E9-4B2D-B3A2-627D0BEDBAB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a:extLst>
            <a:ext uri="{FF2B5EF4-FFF2-40B4-BE49-F238E27FC236}">
              <a16:creationId xmlns:a16="http://schemas.microsoft.com/office/drawing/2014/main" id="{1DB95BE8-8CED-436E-AFC6-00DA16AA37C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a:extLst>
            <a:ext uri="{FF2B5EF4-FFF2-40B4-BE49-F238E27FC236}">
              <a16:creationId xmlns:a16="http://schemas.microsoft.com/office/drawing/2014/main" id="{EB5AF4AF-4C25-4A8B-B511-B983DE5D84D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a:extLst>
            <a:ext uri="{FF2B5EF4-FFF2-40B4-BE49-F238E27FC236}">
              <a16:creationId xmlns:a16="http://schemas.microsoft.com/office/drawing/2014/main" id="{04A2AF7B-CA45-47C0-9E93-86F7C3F5315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a:extLst>
            <a:ext uri="{FF2B5EF4-FFF2-40B4-BE49-F238E27FC236}">
              <a16:creationId xmlns:a16="http://schemas.microsoft.com/office/drawing/2014/main" id="{55657A77-5FDF-45DE-96B7-87167FCB685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a:extLst>
            <a:ext uri="{FF2B5EF4-FFF2-40B4-BE49-F238E27FC236}">
              <a16:creationId xmlns:a16="http://schemas.microsoft.com/office/drawing/2014/main" id="{F1F041CE-17B2-4208-8F1F-CA3DBA6DC78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a:extLst>
            <a:ext uri="{FF2B5EF4-FFF2-40B4-BE49-F238E27FC236}">
              <a16:creationId xmlns:a16="http://schemas.microsoft.com/office/drawing/2014/main" id="{71F63BB5-7794-43F6-8B48-F1A2B11859A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a:extLst>
            <a:ext uri="{FF2B5EF4-FFF2-40B4-BE49-F238E27FC236}">
              <a16:creationId xmlns:a16="http://schemas.microsoft.com/office/drawing/2014/main" id="{F6DD8EBB-3D3A-4EDC-AFFE-26C78AAD1E4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3" name="直線コネクタ 202">
          <a:extLst>
            <a:ext uri="{FF2B5EF4-FFF2-40B4-BE49-F238E27FC236}">
              <a16:creationId xmlns:a16="http://schemas.microsoft.com/office/drawing/2014/main" id="{4C92C342-37D5-4556-A086-785BF8242FCA}"/>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4" name="テキスト ボックス 203">
          <a:extLst>
            <a:ext uri="{FF2B5EF4-FFF2-40B4-BE49-F238E27FC236}">
              <a16:creationId xmlns:a16="http://schemas.microsoft.com/office/drawing/2014/main" id="{F0231109-7044-4E0D-B8B7-D9BBA37BA10E}"/>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5" name="直線コネクタ 204">
          <a:extLst>
            <a:ext uri="{FF2B5EF4-FFF2-40B4-BE49-F238E27FC236}">
              <a16:creationId xmlns:a16="http://schemas.microsoft.com/office/drawing/2014/main" id="{C8BD8F92-AD67-4CEA-A4EB-9852C8444F65}"/>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06" name="テキスト ボックス 205">
          <a:extLst>
            <a:ext uri="{FF2B5EF4-FFF2-40B4-BE49-F238E27FC236}">
              <a16:creationId xmlns:a16="http://schemas.microsoft.com/office/drawing/2014/main" id="{93BB36BD-684D-448B-A8FF-5BD285A6251D}"/>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7" name="直線コネクタ 206">
          <a:extLst>
            <a:ext uri="{FF2B5EF4-FFF2-40B4-BE49-F238E27FC236}">
              <a16:creationId xmlns:a16="http://schemas.microsoft.com/office/drawing/2014/main" id="{197A2F64-132D-46E2-B9D3-38770A579480}"/>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8" name="テキスト ボックス 207">
          <a:extLst>
            <a:ext uri="{FF2B5EF4-FFF2-40B4-BE49-F238E27FC236}">
              <a16:creationId xmlns:a16="http://schemas.microsoft.com/office/drawing/2014/main" id="{DF4E9133-1C86-4CB5-AD7F-437C690B2FCE}"/>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9" name="直線コネクタ 208">
          <a:extLst>
            <a:ext uri="{FF2B5EF4-FFF2-40B4-BE49-F238E27FC236}">
              <a16:creationId xmlns:a16="http://schemas.microsoft.com/office/drawing/2014/main" id="{1D2B14C8-F005-41D0-8D39-9DE076307912}"/>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0" name="テキスト ボックス 209">
          <a:extLst>
            <a:ext uri="{FF2B5EF4-FFF2-40B4-BE49-F238E27FC236}">
              <a16:creationId xmlns:a16="http://schemas.microsoft.com/office/drawing/2014/main" id="{EB175EFE-08D8-4429-AC4D-16146FE9DB78}"/>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38C1D909-F41D-4BE5-81CF-C1AA57A6C11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2" name="テキスト ボックス 211">
          <a:extLst>
            <a:ext uri="{FF2B5EF4-FFF2-40B4-BE49-F238E27FC236}">
              <a16:creationId xmlns:a16="http://schemas.microsoft.com/office/drawing/2014/main" id="{72F7FEAA-13C5-4346-9094-AAFE88E1DC08}"/>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体育館・プール】&#10;一人当たり面積グラフ枠">
          <a:extLst>
            <a:ext uri="{FF2B5EF4-FFF2-40B4-BE49-F238E27FC236}">
              <a16:creationId xmlns:a16="http://schemas.microsoft.com/office/drawing/2014/main" id="{8D2CA0A0-7174-46FA-B4A3-CC1DCF938C5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14" name="直線コネクタ 213">
          <a:extLst>
            <a:ext uri="{FF2B5EF4-FFF2-40B4-BE49-F238E27FC236}">
              <a16:creationId xmlns:a16="http://schemas.microsoft.com/office/drawing/2014/main" id="{3E94364F-72F1-42CC-A9D0-1CFF14D2D550}"/>
            </a:ext>
          </a:extLst>
        </xdr:cNvPr>
        <xdr:cNvCxnSpPr/>
      </xdr:nvCxnSpPr>
      <xdr:spPr>
        <a:xfrm flipV="1">
          <a:off x="9429115" y="9218981"/>
          <a:ext cx="0" cy="1340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15" name="【体育館・プール】&#10;一人当たり面積最小値テキスト">
          <a:extLst>
            <a:ext uri="{FF2B5EF4-FFF2-40B4-BE49-F238E27FC236}">
              <a16:creationId xmlns:a16="http://schemas.microsoft.com/office/drawing/2014/main" id="{D3983220-AEEA-435B-9E9D-27A91656DE93}"/>
            </a:ext>
          </a:extLst>
        </xdr:cNvPr>
        <xdr:cNvSpPr txBox="1"/>
      </xdr:nvSpPr>
      <xdr:spPr>
        <a:xfrm>
          <a:off x="9467850" y="105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16" name="直線コネクタ 215">
          <a:extLst>
            <a:ext uri="{FF2B5EF4-FFF2-40B4-BE49-F238E27FC236}">
              <a16:creationId xmlns:a16="http://schemas.microsoft.com/office/drawing/2014/main" id="{C8EABF30-C00E-4387-8C9E-509754C4CB31}"/>
            </a:ext>
          </a:extLst>
        </xdr:cNvPr>
        <xdr:cNvCxnSpPr/>
      </xdr:nvCxnSpPr>
      <xdr:spPr>
        <a:xfrm>
          <a:off x="9359900" y="10559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17" name="【体育館・プール】&#10;一人当たり面積最大値テキスト">
          <a:extLst>
            <a:ext uri="{FF2B5EF4-FFF2-40B4-BE49-F238E27FC236}">
              <a16:creationId xmlns:a16="http://schemas.microsoft.com/office/drawing/2014/main" id="{80A2882C-6E2F-4481-A7B7-D3959E1B6C89}"/>
            </a:ext>
          </a:extLst>
        </xdr:cNvPr>
        <xdr:cNvSpPr txBox="1"/>
      </xdr:nvSpPr>
      <xdr:spPr>
        <a:xfrm>
          <a:off x="9467850" y="900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18" name="直線コネクタ 217">
          <a:extLst>
            <a:ext uri="{FF2B5EF4-FFF2-40B4-BE49-F238E27FC236}">
              <a16:creationId xmlns:a16="http://schemas.microsoft.com/office/drawing/2014/main" id="{7F819089-60F7-4AE2-889C-337A3862A469}"/>
            </a:ext>
          </a:extLst>
        </xdr:cNvPr>
        <xdr:cNvCxnSpPr/>
      </xdr:nvCxnSpPr>
      <xdr:spPr>
        <a:xfrm>
          <a:off x="9359900" y="9218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19" name="【体育館・プール】&#10;一人当たり面積平均値テキスト">
          <a:extLst>
            <a:ext uri="{FF2B5EF4-FFF2-40B4-BE49-F238E27FC236}">
              <a16:creationId xmlns:a16="http://schemas.microsoft.com/office/drawing/2014/main" id="{5ED90925-BB52-4828-9B32-CD40422205E7}"/>
            </a:ext>
          </a:extLst>
        </xdr:cNvPr>
        <xdr:cNvSpPr txBox="1"/>
      </xdr:nvSpPr>
      <xdr:spPr>
        <a:xfrm>
          <a:off x="9467850" y="10159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20" name="フローチャート: 判断 219">
          <a:extLst>
            <a:ext uri="{FF2B5EF4-FFF2-40B4-BE49-F238E27FC236}">
              <a16:creationId xmlns:a16="http://schemas.microsoft.com/office/drawing/2014/main" id="{7E76050C-2CE5-490F-8DC6-2FEB9C88ABFA}"/>
            </a:ext>
          </a:extLst>
        </xdr:cNvPr>
        <xdr:cNvSpPr/>
      </xdr:nvSpPr>
      <xdr:spPr>
        <a:xfrm>
          <a:off x="9398000" y="10180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21" name="フローチャート: 判断 220">
          <a:extLst>
            <a:ext uri="{FF2B5EF4-FFF2-40B4-BE49-F238E27FC236}">
              <a16:creationId xmlns:a16="http://schemas.microsoft.com/office/drawing/2014/main" id="{66625C85-6964-4652-89C9-F1EAE5C9B512}"/>
            </a:ext>
          </a:extLst>
        </xdr:cNvPr>
        <xdr:cNvSpPr/>
      </xdr:nvSpPr>
      <xdr:spPr>
        <a:xfrm>
          <a:off x="8636000" y="10196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22" name="フローチャート: 判断 221">
          <a:extLst>
            <a:ext uri="{FF2B5EF4-FFF2-40B4-BE49-F238E27FC236}">
              <a16:creationId xmlns:a16="http://schemas.microsoft.com/office/drawing/2014/main" id="{787F8E51-6E00-4485-9503-02E468B56E4A}"/>
            </a:ext>
          </a:extLst>
        </xdr:cNvPr>
        <xdr:cNvSpPr/>
      </xdr:nvSpPr>
      <xdr:spPr>
        <a:xfrm>
          <a:off x="7842250" y="10190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23" name="フローチャート: 判断 222">
          <a:extLst>
            <a:ext uri="{FF2B5EF4-FFF2-40B4-BE49-F238E27FC236}">
              <a16:creationId xmlns:a16="http://schemas.microsoft.com/office/drawing/2014/main" id="{1E2ACA53-0B52-493A-B75E-900F4E0AF381}"/>
            </a:ext>
          </a:extLst>
        </xdr:cNvPr>
        <xdr:cNvSpPr/>
      </xdr:nvSpPr>
      <xdr:spPr>
        <a:xfrm>
          <a:off x="7029450" y="10190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24" name="フローチャート: 判断 223">
          <a:extLst>
            <a:ext uri="{FF2B5EF4-FFF2-40B4-BE49-F238E27FC236}">
              <a16:creationId xmlns:a16="http://schemas.microsoft.com/office/drawing/2014/main" id="{10562BBB-CBB7-4A3B-B173-C0600CB84478}"/>
            </a:ext>
          </a:extLst>
        </xdr:cNvPr>
        <xdr:cNvSpPr/>
      </xdr:nvSpPr>
      <xdr:spPr>
        <a:xfrm>
          <a:off x="6235700" y="10177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AEC6E0A6-8A66-414D-A099-8BB4D87CD4A7}"/>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617259A4-0004-4A79-8801-22CFC8F4081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A25340A3-3602-4E13-80A6-05B3019AE7C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9F7BCE29-4257-4E45-89E0-668160A9686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F4C39069-CBD7-4C08-979B-0E65CF1DC748}"/>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108763</xdr:rowOff>
    </xdr:from>
    <xdr:to>
      <xdr:col>55</xdr:col>
      <xdr:colOff>50800</xdr:colOff>
      <xdr:row>60</xdr:row>
      <xdr:rowOff>38913</xdr:rowOff>
    </xdr:to>
    <xdr:sp macro="" textlink="">
      <xdr:nvSpPr>
        <xdr:cNvPr id="230" name="楕円 229">
          <a:extLst>
            <a:ext uri="{FF2B5EF4-FFF2-40B4-BE49-F238E27FC236}">
              <a16:creationId xmlns:a16="http://schemas.microsoft.com/office/drawing/2014/main" id="{585FB32B-9DFE-4344-878C-409DBF97D3DA}"/>
            </a:ext>
          </a:extLst>
        </xdr:cNvPr>
        <xdr:cNvSpPr/>
      </xdr:nvSpPr>
      <xdr:spPr>
        <a:xfrm>
          <a:off x="9398000" y="9856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131640</xdr:rowOff>
    </xdr:from>
    <xdr:ext cx="469744" cy="259045"/>
    <xdr:sp macro="" textlink="">
      <xdr:nvSpPr>
        <xdr:cNvPr id="231" name="【体育館・プール】&#10;一人当たり面積該当値テキスト">
          <a:extLst>
            <a:ext uri="{FF2B5EF4-FFF2-40B4-BE49-F238E27FC236}">
              <a16:creationId xmlns:a16="http://schemas.microsoft.com/office/drawing/2014/main" id="{3DE56948-B15F-429E-8939-083551B78105}"/>
            </a:ext>
          </a:extLst>
        </xdr:cNvPr>
        <xdr:cNvSpPr txBox="1"/>
      </xdr:nvSpPr>
      <xdr:spPr>
        <a:xfrm>
          <a:off x="9467850" y="971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6807</xdr:rowOff>
    </xdr:from>
    <xdr:to>
      <xdr:col>50</xdr:col>
      <xdr:colOff>165100</xdr:colOff>
      <xdr:row>60</xdr:row>
      <xdr:rowOff>108407</xdr:rowOff>
    </xdr:to>
    <xdr:sp macro="" textlink="">
      <xdr:nvSpPr>
        <xdr:cNvPr id="232" name="楕円 231">
          <a:extLst>
            <a:ext uri="{FF2B5EF4-FFF2-40B4-BE49-F238E27FC236}">
              <a16:creationId xmlns:a16="http://schemas.microsoft.com/office/drawing/2014/main" id="{2095547F-D200-4C1B-9215-53F3EDE7C0A1}"/>
            </a:ext>
          </a:extLst>
        </xdr:cNvPr>
        <xdr:cNvSpPr/>
      </xdr:nvSpPr>
      <xdr:spPr>
        <a:xfrm>
          <a:off x="8636000" y="99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159563</xdr:rowOff>
    </xdr:from>
    <xdr:to>
      <xdr:col>55</xdr:col>
      <xdr:colOff>0</xdr:colOff>
      <xdr:row>60</xdr:row>
      <xdr:rowOff>57607</xdr:rowOff>
    </xdr:to>
    <xdr:cxnSp macro="">
      <xdr:nvCxnSpPr>
        <xdr:cNvPr id="233" name="直線コネクタ 232">
          <a:extLst>
            <a:ext uri="{FF2B5EF4-FFF2-40B4-BE49-F238E27FC236}">
              <a16:creationId xmlns:a16="http://schemas.microsoft.com/office/drawing/2014/main" id="{3F96A119-B5AD-490D-820C-9DADA7763A57}"/>
            </a:ext>
          </a:extLst>
        </xdr:cNvPr>
        <xdr:cNvCxnSpPr/>
      </xdr:nvCxnSpPr>
      <xdr:spPr>
        <a:xfrm flipV="1">
          <a:off x="8686800" y="9906813"/>
          <a:ext cx="742950" cy="6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101905</xdr:rowOff>
    </xdr:from>
    <xdr:to>
      <xdr:col>46</xdr:col>
      <xdr:colOff>38100</xdr:colOff>
      <xdr:row>61</xdr:row>
      <xdr:rowOff>32055</xdr:rowOff>
    </xdr:to>
    <xdr:sp macro="" textlink="">
      <xdr:nvSpPr>
        <xdr:cNvPr id="234" name="楕円 233">
          <a:extLst>
            <a:ext uri="{FF2B5EF4-FFF2-40B4-BE49-F238E27FC236}">
              <a16:creationId xmlns:a16="http://schemas.microsoft.com/office/drawing/2014/main" id="{2A0C2AAD-6FD9-4C0D-9C06-EBDEECA7C433}"/>
            </a:ext>
          </a:extLst>
        </xdr:cNvPr>
        <xdr:cNvSpPr/>
      </xdr:nvSpPr>
      <xdr:spPr>
        <a:xfrm>
          <a:off x="7842250" y="100142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57607</xdr:rowOff>
    </xdr:from>
    <xdr:to>
      <xdr:col>50</xdr:col>
      <xdr:colOff>114300</xdr:colOff>
      <xdr:row>60</xdr:row>
      <xdr:rowOff>152705</xdr:rowOff>
    </xdr:to>
    <xdr:cxnSp macro="">
      <xdr:nvCxnSpPr>
        <xdr:cNvPr id="235" name="直線コネクタ 234">
          <a:extLst>
            <a:ext uri="{FF2B5EF4-FFF2-40B4-BE49-F238E27FC236}">
              <a16:creationId xmlns:a16="http://schemas.microsoft.com/office/drawing/2014/main" id="{8A8128AD-E6A0-4784-9EEE-6B9EDF1010E4}"/>
            </a:ext>
          </a:extLst>
        </xdr:cNvPr>
        <xdr:cNvCxnSpPr/>
      </xdr:nvCxnSpPr>
      <xdr:spPr>
        <a:xfrm flipV="1">
          <a:off x="7886700" y="9969957"/>
          <a:ext cx="8001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103734</xdr:rowOff>
    </xdr:from>
    <xdr:to>
      <xdr:col>41</xdr:col>
      <xdr:colOff>101600</xdr:colOff>
      <xdr:row>61</xdr:row>
      <xdr:rowOff>33884</xdr:rowOff>
    </xdr:to>
    <xdr:sp macro="" textlink="">
      <xdr:nvSpPr>
        <xdr:cNvPr id="236" name="楕円 235">
          <a:extLst>
            <a:ext uri="{FF2B5EF4-FFF2-40B4-BE49-F238E27FC236}">
              <a16:creationId xmlns:a16="http://schemas.microsoft.com/office/drawing/2014/main" id="{92C0A828-8055-4CCF-8B70-2F89CA267D63}"/>
            </a:ext>
          </a:extLst>
        </xdr:cNvPr>
        <xdr:cNvSpPr/>
      </xdr:nvSpPr>
      <xdr:spPr>
        <a:xfrm>
          <a:off x="7029450" y="100160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152705</xdr:rowOff>
    </xdr:from>
    <xdr:to>
      <xdr:col>45</xdr:col>
      <xdr:colOff>177800</xdr:colOff>
      <xdr:row>60</xdr:row>
      <xdr:rowOff>154534</xdr:rowOff>
    </xdr:to>
    <xdr:cxnSp macro="">
      <xdr:nvCxnSpPr>
        <xdr:cNvPr id="237" name="直線コネクタ 236">
          <a:extLst>
            <a:ext uri="{FF2B5EF4-FFF2-40B4-BE49-F238E27FC236}">
              <a16:creationId xmlns:a16="http://schemas.microsoft.com/office/drawing/2014/main" id="{174F924C-E313-44CB-BDDD-F57C334AEF4E}"/>
            </a:ext>
          </a:extLst>
        </xdr:cNvPr>
        <xdr:cNvCxnSpPr/>
      </xdr:nvCxnSpPr>
      <xdr:spPr>
        <a:xfrm flipV="1">
          <a:off x="7080250" y="10065055"/>
          <a:ext cx="80645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112420</xdr:rowOff>
    </xdr:from>
    <xdr:to>
      <xdr:col>36</xdr:col>
      <xdr:colOff>165100</xdr:colOff>
      <xdr:row>62</xdr:row>
      <xdr:rowOff>42570</xdr:rowOff>
    </xdr:to>
    <xdr:sp macro="" textlink="">
      <xdr:nvSpPr>
        <xdr:cNvPr id="238" name="楕円 237">
          <a:extLst>
            <a:ext uri="{FF2B5EF4-FFF2-40B4-BE49-F238E27FC236}">
              <a16:creationId xmlns:a16="http://schemas.microsoft.com/office/drawing/2014/main" id="{AD2E5BA1-D48F-4C0B-9AE7-7895D6925CCE}"/>
            </a:ext>
          </a:extLst>
        </xdr:cNvPr>
        <xdr:cNvSpPr/>
      </xdr:nvSpPr>
      <xdr:spPr>
        <a:xfrm>
          <a:off x="6235700" y="10189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154534</xdr:rowOff>
    </xdr:from>
    <xdr:to>
      <xdr:col>41</xdr:col>
      <xdr:colOff>50800</xdr:colOff>
      <xdr:row>61</xdr:row>
      <xdr:rowOff>163220</xdr:rowOff>
    </xdr:to>
    <xdr:cxnSp macro="">
      <xdr:nvCxnSpPr>
        <xdr:cNvPr id="239" name="直線コネクタ 238">
          <a:extLst>
            <a:ext uri="{FF2B5EF4-FFF2-40B4-BE49-F238E27FC236}">
              <a16:creationId xmlns:a16="http://schemas.microsoft.com/office/drawing/2014/main" id="{B9730486-30AB-4AF5-8C3B-F5F248E459AC}"/>
            </a:ext>
          </a:extLst>
        </xdr:cNvPr>
        <xdr:cNvCxnSpPr/>
      </xdr:nvCxnSpPr>
      <xdr:spPr>
        <a:xfrm flipV="1">
          <a:off x="6286500" y="10066884"/>
          <a:ext cx="793750" cy="17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40" name="n_1aveValue【体育館・プール】&#10;一人当たり面積">
          <a:extLst>
            <a:ext uri="{FF2B5EF4-FFF2-40B4-BE49-F238E27FC236}">
              <a16:creationId xmlns:a16="http://schemas.microsoft.com/office/drawing/2014/main" id="{B88FA3E5-4757-4D4E-927F-EFA72738D992}"/>
            </a:ext>
          </a:extLst>
        </xdr:cNvPr>
        <xdr:cNvSpPr txBox="1"/>
      </xdr:nvSpPr>
      <xdr:spPr>
        <a:xfrm>
          <a:off x="8458277" y="1028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41" name="n_2aveValue【体育館・プール】&#10;一人当たり面積">
          <a:extLst>
            <a:ext uri="{FF2B5EF4-FFF2-40B4-BE49-F238E27FC236}">
              <a16:creationId xmlns:a16="http://schemas.microsoft.com/office/drawing/2014/main" id="{10794E86-1AB4-40FE-8D38-D5FC9E8A2BC4}"/>
            </a:ext>
          </a:extLst>
        </xdr:cNvPr>
        <xdr:cNvSpPr txBox="1"/>
      </xdr:nvSpPr>
      <xdr:spPr>
        <a:xfrm>
          <a:off x="7677227" y="102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42" name="n_3aveValue【体育館・プール】&#10;一人当たり面積">
          <a:extLst>
            <a:ext uri="{FF2B5EF4-FFF2-40B4-BE49-F238E27FC236}">
              <a16:creationId xmlns:a16="http://schemas.microsoft.com/office/drawing/2014/main" id="{038D262B-CD02-4AC4-9772-DB961A7BBB0E}"/>
            </a:ext>
          </a:extLst>
        </xdr:cNvPr>
        <xdr:cNvSpPr txBox="1"/>
      </xdr:nvSpPr>
      <xdr:spPr>
        <a:xfrm>
          <a:off x="6864427" y="102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43" name="n_4aveValue【体育館・プール】&#10;一人当たり面積">
          <a:extLst>
            <a:ext uri="{FF2B5EF4-FFF2-40B4-BE49-F238E27FC236}">
              <a16:creationId xmlns:a16="http://schemas.microsoft.com/office/drawing/2014/main" id="{27C7644C-A4B8-43F6-841E-00C7EF5072D8}"/>
            </a:ext>
          </a:extLst>
        </xdr:cNvPr>
        <xdr:cNvSpPr txBox="1"/>
      </xdr:nvSpPr>
      <xdr:spPr>
        <a:xfrm>
          <a:off x="6070677" y="99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124934</xdr:rowOff>
    </xdr:from>
    <xdr:ext cx="469744" cy="259045"/>
    <xdr:sp macro="" textlink="">
      <xdr:nvSpPr>
        <xdr:cNvPr id="244" name="n_1mainValue【体育館・プール】&#10;一人当たり面積">
          <a:extLst>
            <a:ext uri="{FF2B5EF4-FFF2-40B4-BE49-F238E27FC236}">
              <a16:creationId xmlns:a16="http://schemas.microsoft.com/office/drawing/2014/main" id="{376F7C6B-38DF-4C46-981A-DCF9C1C2F405}"/>
            </a:ext>
          </a:extLst>
        </xdr:cNvPr>
        <xdr:cNvSpPr txBox="1"/>
      </xdr:nvSpPr>
      <xdr:spPr>
        <a:xfrm>
          <a:off x="8458277" y="970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48582</xdr:rowOff>
    </xdr:from>
    <xdr:ext cx="469744" cy="259045"/>
    <xdr:sp macro="" textlink="">
      <xdr:nvSpPr>
        <xdr:cNvPr id="245" name="n_2mainValue【体育館・プール】&#10;一人当たり面積">
          <a:extLst>
            <a:ext uri="{FF2B5EF4-FFF2-40B4-BE49-F238E27FC236}">
              <a16:creationId xmlns:a16="http://schemas.microsoft.com/office/drawing/2014/main" id="{CFD4506A-7837-4DA8-9AF8-38C951FB6773}"/>
            </a:ext>
          </a:extLst>
        </xdr:cNvPr>
        <xdr:cNvSpPr txBox="1"/>
      </xdr:nvSpPr>
      <xdr:spPr>
        <a:xfrm>
          <a:off x="7677227" y="979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50411</xdr:rowOff>
    </xdr:from>
    <xdr:ext cx="469744" cy="259045"/>
    <xdr:sp macro="" textlink="">
      <xdr:nvSpPr>
        <xdr:cNvPr id="246" name="n_3mainValue【体育館・プール】&#10;一人当たり面積">
          <a:extLst>
            <a:ext uri="{FF2B5EF4-FFF2-40B4-BE49-F238E27FC236}">
              <a16:creationId xmlns:a16="http://schemas.microsoft.com/office/drawing/2014/main" id="{66CB4A9F-9F3F-4F45-9088-87CCCC334E67}"/>
            </a:ext>
          </a:extLst>
        </xdr:cNvPr>
        <xdr:cNvSpPr txBox="1"/>
      </xdr:nvSpPr>
      <xdr:spPr>
        <a:xfrm>
          <a:off x="6864427" y="97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33697</xdr:rowOff>
    </xdr:from>
    <xdr:ext cx="469744" cy="259045"/>
    <xdr:sp macro="" textlink="">
      <xdr:nvSpPr>
        <xdr:cNvPr id="247" name="n_4mainValue【体育館・プール】&#10;一人当たり面積">
          <a:extLst>
            <a:ext uri="{FF2B5EF4-FFF2-40B4-BE49-F238E27FC236}">
              <a16:creationId xmlns:a16="http://schemas.microsoft.com/office/drawing/2014/main" id="{892E62B8-ECC3-429B-8739-55D204C86974}"/>
            </a:ext>
          </a:extLst>
        </xdr:cNvPr>
        <xdr:cNvSpPr txBox="1"/>
      </xdr:nvSpPr>
      <xdr:spPr>
        <a:xfrm>
          <a:off x="6070677" y="102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F7C8512F-E1FA-42DB-8609-0C1085DD5E0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1B71F634-49C2-42D9-B375-87DC3242FA0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19C5D304-DFAF-49F3-B77B-636568F63FE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335384E0-2591-49C4-A647-03A624DBEB2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3EB7C49A-DAC2-4785-8BAD-FB087085C67E}"/>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6E7EFF4B-5658-401C-99C6-AE744DFD49C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25BBF835-AA1C-4876-B26D-4CF715CB1112}"/>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E1F60DEA-0B62-4FC7-BA0E-11525427EEE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336A9F65-00E5-443F-BB35-0ACBAC496C3A}"/>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A2FCEE47-44AB-41A1-8906-E2D434CED683}"/>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id="{7D1CB328-1E57-4D82-A863-026409203BB9}"/>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9" name="直線コネクタ 258">
          <a:extLst>
            <a:ext uri="{FF2B5EF4-FFF2-40B4-BE49-F238E27FC236}">
              <a16:creationId xmlns:a16="http://schemas.microsoft.com/office/drawing/2014/main" id="{DAFA9AF2-9D13-4DE6-AFBA-8462E30D295F}"/>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0" name="テキスト ボックス 259">
          <a:extLst>
            <a:ext uri="{FF2B5EF4-FFF2-40B4-BE49-F238E27FC236}">
              <a16:creationId xmlns:a16="http://schemas.microsoft.com/office/drawing/2014/main" id="{2F768FE0-5F20-498E-A070-EEFCEAAB96B0}"/>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1" name="直線コネクタ 260">
          <a:extLst>
            <a:ext uri="{FF2B5EF4-FFF2-40B4-BE49-F238E27FC236}">
              <a16:creationId xmlns:a16="http://schemas.microsoft.com/office/drawing/2014/main" id="{2EDF683B-EC43-430F-8041-D4EB0CC5B6B3}"/>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2" name="テキスト ボックス 261">
          <a:extLst>
            <a:ext uri="{FF2B5EF4-FFF2-40B4-BE49-F238E27FC236}">
              <a16:creationId xmlns:a16="http://schemas.microsoft.com/office/drawing/2014/main" id="{665F474B-6C94-4A1B-9ADD-3C8BBAC57C44}"/>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3" name="直線コネクタ 262">
          <a:extLst>
            <a:ext uri="{FF2B5EF4-FFF2-40B4-BE49-F238E27FC236}">
              <a16:creationId xmlns:a16="http://schemas.microsoft.com/office/drawing/2014/main" id="{5E0A459D-3EE2-40B3-8B6B-333040AE996E}"/>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4" name="テキスト ボックス 263">
          <a:extLst>
            <a:ext uri="{FF2B5EF4-FFF2-40B4-BE49-F238E27FC236}">
              <a16:creationId xmlns:a16="http://schemas.microsoft.com/office/drawing/2014/main" id="{CB4CF543-DED9-4A52-AFE0-E2693B47F126}"/>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5" name="直線コネクタ 264">
          <a:extLst>
            <a:ext uri="{FF2B5EF4-FFF2-40B4-BE49-F238E27FC236}">
              <a16:creationId xmlns:a16="http://schemas.microsoft.com/office/drawing/2014/main" id="{5484CBBF-598D-4CC9-A7DD-313C929AA690}"/>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6" name="テキスト ボックス 265">
          <a:extLst>
            <a:ext uri="{FF2B5EF4-FFF2-40B4-BE49-F238E27FC236}">
              <a16:creationId xmlns:a16="http://schemas.microsoft.com/office/drawing/2014/main" id="{E43B5E5A-C011-4227-8ED9-1A12C8EBC185}"/>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7" name="直線コネクタ 266">
          <a:extLst>
            <a:ext uri="{FF2B5EF4-FFF2-40B4-BE49-F238E27FC236}">
              <a16:creationId xmlns:a16="http://schemas.microsoft.com/office/drawing/2014/main" id="{C4C47D51-69AC-4F2E-B46E-8A6CB97CF504}"/>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8" name="テキスト ボックス 267">
          <a:extLst>
            <a:ext uri="{FF2B5EF4-FFF2-40B4-BE49-F238E27FC236}">
              <a16:creationId xmlns:a16="http://schemas.microsoft.com/office/drawing/2014/main" id="{7A211113-4B98-4DE8-B2A2-9638AA3E86A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9" name="直線コネクタ 268">
          <a:extLst>
            <a:ext uri="{FF2B5EF4-FFF2-40B4-BE49-F238E27FC236}">
              <a16:creationId xmlns:a16="http://schemas.microsoft.com/office/drawing/2014/main" id="{9197DADD-CA3A-4B48-8FC7-BEC1D305623D}"/>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0" name="テキスト ボックス 269">
          <a:extLst>
            <a:ext uri="{FF2B5EF4-FFF2-40B4-BE49-F238E27FC236}">
              <a16:creationId xmlns:a16="http://schemas.microsoft.com/office/drawing/2014/main" id="{1660639A-B390-4B80-937D-862C0DFC4396}"/>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1EEDB34F-D056-4950-BB5C-3993025D5EE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福祉施設】&#10;有形固定資産減価償却率グラフ枠">
          <a:extLst>
            <a:ext uri="{FF2B5EF4-FFF2-40B4-BE49-F238E27FC236}">
              <a16:creationId xmlns:a16="http://schemas.microsoft.com/office/drawing/2014/main" id="{EEA8B019-F115-4A16-AB9C-434A9C786EB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73" name="直線コネクタ 272">
          <a:extLst>
            <a:ext uri="{FF2B5EF4-FFF2-40B4-BE49-F238E27FC236}">
              <a16:creationId xmlns:a16="http://schemas.microsoft.com/office/drawing/2014/main" id="{5EA45739-D3FB-4B83-9598-3716DF791537}"/>
            </a:ext>
          </a:extLst>
        </xdr:cNvPr>
        <xdr:cNvCxnSpPr/>
      </xdr:nvCxnSpPr>
      <xdr:spPr>
        <a:xfrm flipV="1">
          <a:off x="4177665" y="129500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4" name="【福祉施設】&#10;有形固定資産減価償却率最小値テキスト">
          <a:extLst>
            <a:ext uri="{FF2B5EF4-FFF2-40B4-BE49-F238E27FC236}">
              <a16:creationId xmlns:a16="http://schemas.microsoft.com/office/drawing/2014/main" id="{8C90EE84-B417-415D-97E4-1B73F1114850}"/>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5" name="直線コネクタ 274">
          <a:extLst>
            <a:ext uri="{FF2B5EF4-FFF2-40B4-BE49-F238E27FC236}">
              <a16:creationId xmlns:a16="http://schemas.microsoft.com/office/drawing/2014/main" id="{6534AAD1-13AE-428A-8F4C-FB539FC806E1}"/>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76" name="【福祉施設】&#10;有形固定資産減価償却率最大値テキスト">
          <a:extLst>
            <a:ext uri="{FF2B5EF4-FFF2-40B4-BE49-F238E27FC236}">
              <a16:creationId xmlns:a16="http://schemas.microsoft.com/office/drawing/2014/main" id="{E5C14D85-836B-4368-B71F-033AD40BBCF9}"/>
            </a:ext>
          </a:extLst>
        </xdr:cNvPr>
        <xdr:cNvSpPr txBox="1"/>
      </xdr:nvSpPr>
      <xdr:spPr>
        <a:xfrm>
          <a:off x="4216400" y="12731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77" name="直線コネクタ 276">
          <a:extLst>
            <a:ext uri="{FF2B5EF4-FFF2-40B4-BE49-F238E27FC236}">
              <a16:creationId xmlns:a16="http://schemas.microsoft.com/office/drawing/2014/main" id="{569A81C2-9952-44FC-9995-A62A99E0C2BE}"/>
            </a:ext>
          </a:extLst>
        </xdr:cNvPr>
        <xdr:cNvCxnSpPr/>
      </xdr:nvCxnSpPr>
      <xdr:spPr>
        <a:xfrm>
          <a:off x="4108450" y="12950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78" name="【福祉施設】&#10;有形固定資産減価償却率平均値テキスト">
          <a:extLst>
            <a:ext uri="{FF2B5EF4-FFF2-40B4-BE49-F238E27FC236}">
              <a16:creationId xmlns:a16="http://schemas.microsoft.com/office/drawing/2014/main" id="{3960648D-4017-47CB-BA12-C01D25B33281}"/>
            </a:ext>
          </a:extLst>
        </xdr:cNvPr>
        <xdr:cNvSpPr txBox="1"/>
      </xdr:nvSpPr>
      <xdr:spPr>
        <a:xfrm>
          <a:off x="4216400" y="13528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79" name="フローチャート: 判断 278">
          <a:extLst>
            <a:ext uri="{FF2B5EF4-FFF2-40B4-BE49-F238E27FC236}">
              <a16:creationId xmlns:a16="http://schemas.microsoft.com/office/drawing/2014/main" id="{FE65E77A-63C4-4B95-9119-D263915F50AF}"/>
            </a:ext>
          </a:extLst>
        </xdr:cNvPr>
        <xdr:cNvSpPr/>
      </xdr:nvSpPr>
      <xdr:spPr>
        <a:xfrm>
          <a:off x="412750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80" name="フローチャート: 判断 279">
          <a:extLst>
            <a:ext uri="{FF2B5EF4-FFF2-40B4-BE49-F238E27FC236}">
              <a16:creationId xmlns:a16="http://schemas.microsoft.com/office/drawing/2014/main" id="{0550071F-EEA8-444E-9137-3D945DC939B2}"/>
            </a:ext>
          </a:extLst>
        </xdr:cNvPr>
        <xdr:cNvSpPr/>
      </xdr:nvSpPr>
      <xdr:spPr>
        <a:xfrm>
          <a:off x="3384550" y="13662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81" name="フローチャート: 判断 280">
          <a:extLst>
            <a:ext uri="{FF2B5EF4-FFF2-40B4-BE49-F238E27FC236}">
              <a16:creationId xmlns:a16="http://schemas.microsoft.com/office/drawing/2014/main" id="{B064C550-91EB-49E5-B35B-1FC1D4948D3B}"/>
            </a:ext>
          </a:extLst>
        </xdr:cNvPr>
        <xdr:cNvSpPr/>
      </xdr:nvSpPr>
      <xdr:spPr>
        <a:xfrm>
          <a:off x="257175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82" name="フローチャート: 判断 281">
          <a:extLst>
            <a:ext uri="{FF2B5EF4-FFF2-40B4-BE49-F238E27FC236}">
              <a16:creationId xmlns:a16="http://schemas.microsoft.com/office/drawing/2014/main" id="{099C0A7E-9B7E-457A-BAF7-A0F7E96DBBC6}"/>
            </a:ext>
          </a:extLst>
        </xdr:cNvPr>
        <xdr:cNvSpPr/>
      </xdr:nvSpPr>
      <xdr:spPr>
        <a:xfrm>
          <a:off x="1778000" y="13651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83" name="フローチャート: 判断 282">
          <a:extLst>
            <a:ext uri="{FF2B5EF4-FFF2-40B4-BE49-F238E27FC236}">
              <a16:creationId xmlns:a16="http://schemas.microsoft.com/office/drawing/2014/main" id="{49BF084F-8BED-4F60-BE42-1A9151F4EE9F}"/>
            </a:ext>
          </a:extLst>
        </xdr:cNvPr>
        <xdr:cNvSpPr/>
      </xdr:nvSpPr>
      <xdr:spPr>
        <a:xfrm>
          <a:off x="984250" y="1357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DC42622E-B208-4C5E-9376-2396BEBD3DFC}"/>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002CF4A0-806F-46E0-8AC9-0CB1CF30D58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CF946F37-63A0-45C3-AB77-2306FC87E31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8247DBFD-17DA-466F-8D5C-05B99D141A5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9A139953-79C8-49F7-9582-637F8925953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85271</xdr:rowOff>
    </xdr:from>
    <xdr:to>
      <xdr:col>24</xdr:col>
      <xdr:colOff>114300</xdr:colOff>
      <xdr:row>87</xdr:row>
      <xdr:rowOff>15421</xdr:rowOff>
    </xdr:to>
    <xdr:sp macro="" textlink="">
      <xdr:nvSpPr>
        <xdr:cNvPr id="289" name="楕円 288">
          <a:extLst>
            <a:ext uri="{FF2B5EF4-FFF2-40B4-BE49-F238E27FC236}">
              <a16:creationId xmlns:a16="http://schemas.microsoft.com/office/drawing/2014/main" id="{9E29FA8C-C208-4C8B-ACC9-DB510D3F084F}"/>
            </a:ext>
          </a:extLst>
        </xdr:cNvPr>
        <xdr:cNvSpPr/>
      </xdr:nvSpPr>
      <xdr:spPr>
        <a:xfrm>
          <a:off x="4127500" y="142902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198</xdr:rowOff>
    </xdr:from>
    <xdr:ext cx="405111" cy="259045"/>
    <xdr:sp macro="" textlink="">
      <xdr:nvSpPr>
        <xdr:cNvPr id="290" name="【福祉施設】&#10;有形固定資産減価償却率該当値テキスト">
          <a:extLst>
            <a:ext uri="{FF2B5EF4-FFF2-40B4-BE49-F238E27FC236}">
              <a16:creationId xmlns:a16="http://schemas.microsoft.com/office/drawing/2014/main" id="{ACB8AE3A-25D6-410F-88E8-0EF45B8985CD}"/>
            </a:ext>
          </a:extLst>
        </xdr:cNvPr>
        <xdr:cNvSpPr txBox="1"/>
      </xdr:nvSpPr>
      <xdr:spPr>
        <a:xfrm>
          <a:off x="4216400" y="14205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52614</xdr:rowOff>
    </xdr:from>
    <xdr:to>
      <xdr:col>20</xdr:col>
      <xdr:colOff>38100</xdr:colOff>
      <xdr:row>86</xdr:row>
      <xdr:rowOff>154214</xdr:rowOff>
    </xdr:to>
    <xdr:sp macro="" textlink="">
      <xdr:nvSpPr>
        <xdr:cNvPr id="291" name="楕円 290">
          <a:extLst>
            <a:ext uri="{FF2B5EF4-FFF2-40B4-BE49-F238E27FC236}">
              <a16:creationId xmlns:a16="http://schemas.microsoft.com/office/drawing/2014/main" id="{BF52C6F4-7DE3-452C-BA51-9EE3744535A4}"/>
            </a:ext>
          </a:extLst>
        </xdr:cNvPr>
        <xdr:cNvSpPr/>
      </xdr:nvSpPr>
      <xdr:spPr>
        <a:xfrm>
          <a:off x="3384550" y="14257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103414</xdr:rowOff>
    </xdr:from>
    <xdr:to>
      <xdr:col>24</xdr:col>
      <xdr:colOff>63500</xdr:colOff>
      <xdr:row>86</xdr:row>
      <xdr:rowOff>136071</xdr:rowOff>
    </xdr:to>
    <xdr:cxnSp macro="">
      <xdr:nvCxnSpPr>
        <xdr:cNvPr id="292" name="直線コネクタ 291">
          <a:extLst>
            <a:ext uri="{FF2B5EF4-FFF2-40B4-BE49-F238E27FC236}">
              <a16:creationId xmlns:a16="http://schemas.microsoft.com/office/drawing/2014/main" id="{DBE80102-F5A9-4890-B508-D71FECB83A00}"/>
            </a:ext>
          </a:extLst>
        </xdr:cNvPr>
        <xdr:cNvCxnSpPr/>
      </xdr:nvCxnSpPr>
      <xdr:spPr>
        <a:xfrm>
          <a:off x="3429000" y="14308364"/>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18324</xdr:rowOff>
    </xdr:from>
    <xdr:to>
      <xdr:col>15</xdr:col>
      <xdr:colOff>101600</xdr:colOff>
      <xdr:row>86</xdr:row>
      <xdr:rowOff>119924</xdr:rowOff>
    </xdr:to>
    <xdr:sp macro="" textlink="">
      <xdr:nvSpPr>
        <xdr:cNvPr id="293" name="楕円 292">
          <a:extLst>
            <a:ext uri="{FF2B5EF4-FFF2-40B4-BE49-F238E27FC236}">
              <a16:creationId xmlns:a16="http://schemas.microsoft.com/office/drawing/2014/main" id="{D2418152-475F-445A-B969-E7BE8CFEAF6B}"/>
            </a:ext>
          </a:extLst>
        </xdr:cNvPr>
        <xdr:cNvSpPr/>
      </xdr:nvSpPr>
      <xdr:spPr>
        <a:xfrm>
          <a:off x="2571750" y="1422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69124</xdr:rowOff>
    </xdr:from>
    <xdr:to>
      <xdr:col>19</xdr:col>
      <xdr:colOff>177800</xdr:colOff>
      <xdr:row>86</xdr:row>
      <xdr:rowOff>103414</xdr:rowOff>
    </xdr:to>
    <xdr:cxnSp macro="">
      <xdr:nvCxnSpPr>
        <xdr:cNvPr id="294" name="直線コネクタ 293">
          <a:extLst>
            <a:ext uri="{FF2B5EF4-FFF2-40B4-BE49-F238E27FC236}">
              <a16:creationId xmlns:a16="http://schemas.microsoft.com/office/drawing/2014/main" id="{3BBA8468-A32F-4290-8912-DEA921E51519}"/>
            </a:ext>
          </a:extLst>
        </xdr:cNvPr>
        <xdr:cNvCxnSpPr/>
      </xdr:nvCxnSpPr>
      <xdr:spPr>
        <a:xfrm>
          <a:off x="2622550" y="14274074"/>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157118</xdr:rowOff>
    </xdr:from>
    <xdr:to>
      <xdr:col>10</xdr:col>
      <xdr:colOff>165100</xdr:colOff>
      <xdr:row>86</xdr:row>
      <xdr:rowOff>87268</xdr:rowOff>
    </xdr:to>
    <xdr:sp macro="" textlink="">
      <xdr:nvSpPr>
        <xdr:cNvPr id="295" name="楕円 294">
          <a:extLst>
            <a:ext uri="{FF2B5EF4-FFF2-40B4-BE49-F238E27FC236}">
              <a16:creationId xmlns:a16="http://schemas.microsoft.com/office/drawing/2014/main" id="{41818DE2-E95C-4FF5-8A73-5AB942B99EC0}"/>
            </a:ext>
          </a:extLst>
        </xdr:cNvPr>
        <xdr:cNvSpPr/>
      </xdr:nvSpPr>
      <xdr:spPr>
        <a:xfrm>
          <a:off x="1778000" y="14196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36468</xdr:rowOff>
    </xdr:from>
    <xdr:to>
      <xdr:col>15</xdr:col>
      <xdr:colOff>50800</xdr:colOff>
      <xdr:row>86</xdr:row>
      <xdr:rowOff>69124</xdr:rowOff>
    </xdr:to>
    <xdr:cxnSp macro="">
      <xdr:nvCxnSpPr>
        <xdr:cNvPr id="296" name="直線コネクタ 295">
          <a:extLst>
            <a:ext uri="{FF2B5EF4-FFF2-40B4-BE49-F238E27FC236}">
              <a16:creationId xmlns:a16="http://schemas.microsoft.com/office/drawing/2014/main" id="{038DAA03-AF6F-4E3E-B304-5108BF461D37}"/>
            </a:ext>
          </a:extLst>
        </xdr:cNvPr>
        <xdr:cNvCxnSpPr/>
      </xdr:nvCxnSpPr>
      <xdr:spPr>
        <a:xfrm>
          <a:off x="1828800" y="14241418"/>
          <a:ext cx="79375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144055</xdr:rowOff>
    </xdr:from>
    <xdr:to>
      <xdr:col>6</xdr:col>
      <xdr:colOff>38100</xdr:colOff>
      <xdr:row>86</xdr:row>
      <xdr:rowOff>74205</xdr:rowOff>
    </xdr:to>
    <xdr:sp macro="" textlink="">
      <xdr:nvSpPr>
        <xdr:cNvPr id="297" name="楕円 296">
          <a:extLst>
            <a:ext uri="{FF2B5EF4-FFF2-40B4-BE49-F238E27FC236}">
              <a16:creationId xmlns:a16="http://schemas.microsoft.com/office/drawing/2014/main" id="{67D91313-5408-417E-97BF-C87225B83D78}"/>
            </a:ext>
          </a:extLst>
        </xdr:cNvPr>
        <xdr:cNvSpPr/>
      </xdr:nvSpPr>
      <xdr:spPr>
        <a:xfrm>
          <a:off x="984250" y="141839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23405</xdr:rowOff>
    </xdr:from>
    <xdr:to>
      <xdr:col>10</xdr:col>
      <xdr:colOff>114300</xdr:colOff>
      <xdr:row>86</xdr:row>
      <xdr:rowOff>36468</xdr:rowOff>
    </xdr:to>
    <xdr:cxnSp macro="">
      <xdr:nvCxnSpPr>
        <xdr:cNvPr id="298" name="直線コネクタ 297">
          <a:extLst>
            <a:ext uri="{FF2B5EF4-FFF2-40B4-BE49-F238E27FC236}">
              <a16:creationId xmlns:a16="http://schemas.microsoft.com/office/drawing/2014/main" id="{02663965-835E-48AE-BCD8-87414E1DB40C}"/>
            </a:ext>
          </a:extLst>
        </xdr:cNvPr>
        <xdr:cNvCxnSpPr/>
      </xdr:nvCxnSpPr>
      <xdr:spPr>
        <a:xfrm>
          <a:off x="1028700" y="14228355"/>
          <a:ext cx="8001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99" name="n_1aveValue【福祉施設】&#10;有形固定資産減価償却率">
          <a:extLst>
            <a:ext uri="{FF2B5EF4-FFF2-40B4-BE49-F238E27FC236}">
              <a16:creationId xmlns:a16="http://schemas.microsoft.com/office/drawing/2014/main" id="{A76D771A-2C23-4C44-832C-C0FC2D7B899F}"/>
            </a:ext>
          </a:extLst>
        </xdr:cNvPr>
        <xdr:cNvSpPr txBox="1"/>
      </xdr:nvSpPr>
      <xdr:spPr>
        <a:xfrm>
          <a:off x="3239144" y="1344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00" name="n_2aveValue【福祉施設】&#10;有形固定資産減価償却率">
          <a:extLst>
            <a:ext uri="{FF2B5EF4-FFF2-40B4-BE49-F238E27FC236}">
              <a16:creationId xmlns:a16="http://schemas.microsoft.com/office/drawing/2014/main" id="{D6FAA43D-7683-438D-87D0-B018037B0AF1}"/>
            </a:ext>
          </a:extLst>
        </xdr:cNvPr>
        <xdr:cNvSpPr txBox="1"/>
      </xdr:nvSpPr>
      <xdr:spPr>
        <a:xfrm>
          <a:off x="2439044" y="13478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01" name="n_3aveValue【福祉施設】&#10;有形固定資産減価償却率">
          <a:extLst>
            <a:ext uri="{FF2B5EF4-FFF2-40B4-BE49-F238E27FC236}">
              <a16:creationId xmlns:a16="http://schemas.microsoft.com/office/drawing/2014/main" id="{4F5BD996-19AC-4389-B15D-6CE1DC8F17E5}"/>
            </a:ext>
          </a:extLst>
        </xdr:cNvPr>
        <xdr:cNvSpPr txBox="1"/>
      </xdr:nvSpPr>
      <xdr:spPr>
        <a:xfrm>
          <a:off x="1645294"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02" name="n_4aveValue【福祉施設】&#10;有形固定資産減価償却率">
          <a:extLst>
            <a:ext uri="{FF2B5EF4-FFF2-40B4-BE49-F238E27FC236}">
              <a16:creationId xmlns:a16="http://schemas.microsoft.com/office/drawing/2014/main" id="{AF8EF5E9-83CF-467F-A650-88E93BFF8C7A}"/>
            </a:ext>
          </a:extLst>
        </xdr:cNvPr>
        <xdr:cNvSpPr txBox="1"/>
      </xdr:nvSpPr>
      <xdr:spPr>
        <a:xfrm>
          <a:off x="851544" y="13360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145341</xdr:rowOff>
    </xdr:from>
    <xdr:ext cx="405111" cy="259045"/>
    <xdr:sp macro="" textlink="">
      <xdr:nvSpPr>
        <xdr:cNvPr id="303" name="n_1mainValue【福祉施設】&#10;有形固定資産減価償却率">
          <a:extLst>
            <a:ext uri="{FF2B5EF4-FFF2-40B4-BE49-F238E27FC236}">
              <a16:creationId xmlns:a16="http://schemas.microsoft.com/office/drawing/2014/main" id="{22C7090D-1248-4C05-AA75-AE78122BB2A5}"/>
            </a:ext>
          </a:extLst>
        </xdr:cNvPr>
        <xdr:cNvSpPr txBox="1"/>
      </xdr:nvSpPr>
      <xdr:spPr>
        <a:xfrm>
          <a:off x="3239144" y="1435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111051</xdr:rowOff>
    </xdr:from>
    <xdr:ext cx="405111" cy="259045"/>
    <xdr:sp macro="" textlink="">
      <xdr:nvSpPr>
        <xdr:cNvPr id="304" name="n_2mainValue【福祉施設】&#10;有形固定資産減価償却率">
          <a:extLst>
            <a:ext uri="{FF2B5EF4-FFF2-40B4-BE49-F238E27FC236}">
              <a16:creationId xmlns:a16="http://schemas.microsoft.com/office/drawing/2014/main" id="{7EB2606C-12E1-4C01-B26F-E6F270DB429F}"/>
            </a:ext>
          </a:extLst>
        </xdr:cNvPr>
        <xdr:cNvSpPr txBox="1"/>
      </xdr:nvSpPr>
      <xdr:spPr>
        <a:xfrm>
          <a:off x="2439044" y="1431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78395</xdr:rowOff>
    </xdr:from>
    <xdr:ext cx="405111" cy="259045"/>
    <xdr:sp macro="" textlink="">
      <xdr:nvSpPr>
        <xdr:cNvPr id="305" name="n_3mainValue【福祉施設】&#10;有形固定資産減価償却率">
          <a:extLst>
            <a:ext uri="{FF2B5EF4-FFF2-40B4-BE49-F238E27FC236}">
              <a16:creationId xmlns:a16="http://schemas.microsoft.com/office/drawing/2014/main" id="{628E958E-692A-45B6-8E38-8506DA7EE3C7}"/>
            </a:ext>
          </a:extLst>
        </xdr:cNvPr>
        <xdr:cNvSpPr txBox="1"/>
      </xdr:nvSpPr>
      <xdr:spPr>
        <a:xfrm>
          <a:off x="1645294" y="1428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65332</xdr:rowOff>
    </xdr:from>
    <xdr:ext cx="405111" cy="259045"/>
    <xdr:sp macro="" textlink="">
      <xdr:nvSpPr>
        <xdr:cNvPr id="306" name="n_4mainValue【福祉施設】&#10;有形固定資産減価償却率">
          <a:extLst>
            <a:ext uri="{FF2B5EF4-FFF2-40B4-BE49-F238E27FC236}">
              <a16:creationId xmlns:a16="http://schemas.microsoft.com/office/drawing/2014/main" id="{047C4BE9-7C34-4B44-968D-0E558D650D44}"/>
            </a:ext>
          </a:extLst>
        </xdr:cNvPr>
        <xdr:cNvSpPr txBox="1"/>
      </xdr:nvSpPr>
      <xdr:spPr>
        <a:xfrm>
          <a:off x="851544" y="1427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6A85486D-81BC-40B3-B2CE-37DEFDA8815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D9650082-020E-4EDF-A7E2-6908FC0C47D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C2A981FE-5135-4B93-9BA4-EE096750A59B}"/>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A50D0E64-323E-4508-9BD4-598B3DFD8F7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89F39BE9-EE25-4CC1-9187-0C9ADAEEA84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732D0EFE-B64E-4F87-B2C2-1AE461F2A2BA}"/>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C09D66FC-96FA-440A-A3A0-E2CF9D27C76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ACD2DE6F-CBF4-4CE0-94C9-F3C8909F9D0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FA9C0320-4671-403C-A726-68FEC28EB22C}"/>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D356C210-5D3C-4938-86B8-393052E386AB}"/>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7" name="直線コネクタ 316">
          <a:extLst>
            <a:ext uri="{FF2B5EF4-FFF2-40B4-BE49-F238E27FC236}">
              <a16:creationId xmlns:a16="http://schemas.microsoft.com/office/drawing/2014/main" id="{EAEC7E27-DB0C-4FED-B919-EAA340515F36}"/>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8" name="テキスト ボックス 317">
          <a:extLst>
            <a:ext uri="{FF2B5EF4-FFF2-40B4-BE49-F238E27FC236}">
              <a16:creationId xmlns:a16="http://schemas.microsoft.com/office/drawing/2014/main" id="{C3D36241-F9E9-4E4C-9CE4-0C217B1D6D90}"/>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9" name="直線コネクタ 318">
          <a:extLst>
            <a:ext uri="{FF2B5EF4-FFF2-40B4-BE49-F238E27FC236}">
              <a16:creationId xmlns:a16="http://schemas.microsoft.com/office/drawing/2014/main" id="{0D998B91-D905-469F-B3A3-7A1C4E2F8085}"/>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0" name="テキスト ボックス 319">
          <a:extLst>
            <a:ext uri="{FF2B5EF4-FFF2-40B4-BE49-F238E27FC236}">
              <a16:creationId xmlns:a16="http://schemas.microsoft.com/office/drawing/2014/main" id="{C2CCB7A6-08CD-481C-AD0C-BEC327E73F63}"/>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1" name="直線コネクタ 320">
          <a:extLst>
            <a:ext uri="{FF2B5EF4-FFF2-40B4-BE49-F238E27FC236}">
              <a16:creationId xmlns:a16="http://schemas.microsoft.com/office/drawing/2014/main" id="{A3250B40-F7F1-4577-A2A2-2CFC2BFD98F0}"/>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2" name="テキスト ボックス 321">
          <a:extLst>
            <a:ext uri="{FF2B5EF4-FFF2-40B4-BE49-F238E27FC236}">
              <a16:creationId xmlns:a16="http://schemas.microsoft.com/office/drawing/2014/main" id="{4577BAD4-E969-4F84-8014-E44E45C21DA7}"/>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3" name="直線コネクタ 322">
          <a:extLst>
            <a:ext uri="{FF2B5EF4-FFF2-40B4-BE49-F238E27FC236}">
              <a16:creationId xmlns:a16="http://schemas.microsoft.com/office/drawing/2014/main" id="{2F9A54D4-3D71-42B7-B7C5-9025A875D578}"/>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4" name="テキスト ボックス 323">
          <a:extLst>
            <a:ext uri="{FF2B5EF4-FFF2-40B4-BE49-F238E27FC236}">
              <a16:creationId xmlns:a16="http://schemas.microsoft.com/office/drawing/2014/main" id="{F5672D05-D755-47B1-941E-8F7E8779B247}"/>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0587A46E-B057-47F5-9E1A-4B9FA14713C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6" name="テキスト ボックス 325">
          <a:extLst>
            <a:ext uri="{FF2B5EF4-FFF2-40B4-BE49-F238E27FC236}">
              <a16:creationId xmlns:a16="http://schemas.microsoft.com/office/drawing/2014/main" id="{C8C28806-2473-40F7-AD22-0545531C697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89F284E4-337A-44D0-AD39-CFC0C3232AF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28" name="直線コネクタ 327">
          <a:extLst>
            <a:ext uri="{FF2B5EF4-FFF2-40B4-BE49-F238E27FC236}">
              <a16:creationId xmlns:a16="http://schemas.microsoft.com/office/drawing/2014/main" id="{3E8334DF-0F35-43C6-AED3-A32AD448DDF4}"/>
            </a:ext>
          </a:extLst>
        </xdr:cNvPr>
        <xdr:cNvCxnSpPr/>
      </xdr:nvCxnSpPr>
      <xdr:spPr>
        <a:xfrm flipV="1">
          <a:off x="9429115" y="12938252"/>
          <a:ext cx="0" cy="126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29" name="【福祉施設】&#10;一人当たり面積最小値テキスト">
          <a:extLst>
            <a:ext uri="{FF2B5EF4-FFF2-40B4-BE49-F238E27FC236}">
              <a16:creationId xmlns:a16="http://schemas.microsoft.com/office/drawing/2014/main" id="{D13C072A-CA74-4A2D-8624-8CBCD8D46FCF}"/>
            </a:ext>
          </a:extLst>
        </xdr:cNvPr>
        <xdr:cNvSpPr txBox="1"/>
      </xdr:nvSpPr>
      <xdr:spPr>
        <a:xfrm>
          <a:off x="9467850" y="142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30" name="直線コネクタ 329">
          <a:extLst>
            <a:ext uri="{FF2B5EF4-FFF2-40B4-BE49-F238E27FC236}">
              <a16:creationId xmlns:a16="http://schemas.microsoft.com/office/drawing/2014/main" id="{24763B35-4674-45DA-91DA-ED9FFAD5C1EB}"/>
            </a:ext>
          </a:extLst>
        </xdr:cNvPr>
        <xdr:cNvCxnSpPr/>
      </xdr:nvCxnSpPr>
      <xdr:spPr>
        <a:xfrm>
          <a:off x="9359900" y="14206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31" name="【福祉施設】&#10;一人当たり面積最大値テキスト">
          <a:extLst>
            <a:ext uri="{FF2B5EF4-FFF2-40B4-BE49-F238E27FC236}">
              <a16:creationId xmlns:a16="http://schemas.microsoft.com/office/drawing/2014/main" id="{09C36C5E-4285-4E00-B279-D138B7808644}"/>
            </a:ext>
          </a:extLst>
        </xdr:cNvPr>
        <xdr:cNvSpPr txBox="1"/>
      </xdr:nvSpPr>
      <xdr:spPr>
        <a:xfrm>
          <a:off x="9467850" y="127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32" name="直線コネクタ 331">
          <a:extLst>
            <a:ext uri="{FF2B5EF4-FFF2-40B4-BE49-F238E27FC236}">
              <a16:creationId xmlns:a16="http://schemas.microsoft.com/office/drawing/2014/main" id="{27EFD260-B98B-4C16-86C3-4AD68575DE3C}"/>
            </a:ext>
          </a:extLst>
        </xdr:cNvPr>
        <xdr:cNvCxnSpPr/>
      </xdr:nvCxnSpPr>
      <xdr:spPr>
        <a:xfrm>
          <a:off x="9359900" y="129382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33" name="【福祉施設】&#10;一人当たり面積平均値テキスト">
          <a:extLst>
            <a:ext uri="{FF2B5EF4-FFF2-40B4-BE49-F238E27FC236}">
              <a16:creationId xmlns:a16="http://schemas.microsoft.com/office/drawing/2014/main" id="{087C0249-F2C9-4335-B937-934AB09281D9}"/>
            </a:ext>
          </a:extLst>
        </xdr:cNvPr>
        <xdr:cNvSpPr txBox="1"/>
      </xdr:nvSpPr>
      <xdr:spPr>
        <a:xfrm>
          <a:off x="9467850" y="13657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34" name="フローチャート: 判断 333">
          <a:extLst>
            <a:ext uri="{FF2B5EF4-FFF2-40B4-BE49-F238E27FC236}">
              <a16:creationId xmlns:a16="http://schemas.microsoft.com/office/drawing/2014/main" id="{CA856195-4B8D-4C86-84C8-BF954AFBA5AA}"/>
            </a:ext>
          </a:extLst>
        </xdr:cNvPr>
        <xdr:cNvSpPr/>
      </xdr:nvSpPr>
      <xdr:spPr>
        <a:xfrm>
          <a:off x="939800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35" name="フローチャート: 判断 334">
          <a:extLst>
            <a:ext uri="{FF2B5EF4-FFF2-40B4-BE49-F238E27FC236}">
              <a16:creationId xmlns:a16="http://schemas.microsoft.com/office/drawing/2014/main" id="{1078CB69-3315-450C-9AEC-E98A876B5AFF}"/>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36" name="フローチャート: 判断 335">
          <a:extLst>
            <a:ext uri="{FF2B5EF4-FFF2-40B4-BE49-F238E27FC236}">
              <a16:creationId xmlns:a16="http://schemas.microsoft.com/office/drawing/2014/main" id="{72C90B3C-DF98-4B43-883A-38436EDFDAB0}"/>
            </a:ext>
          </a:extLst>
        </xdr:cNvPr>
        <xdr:cNvSpPr/>
      </xdr:nvSpPr>
      <xdr:spPr>
        <a:xfrm>
          <a:off x="7842250" y="13788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37" name="フローチャート: 判断 336">
          <a:extLst>
            <a:ext uri="{FF2B5EF4-FFF2-40B4-BE49-F238E27FC236}">
              <a16:creationId xmlns:a16="http://schemas.microsoft.com/office/drawing/2014/main" id="{8E55AA2C-6760-43BC-AA44-A76B43251F88}"/>
            </a:ext>
          </a:extLst>
        </xdr:cNvPr>
        <xdr:cNvSpPr/>
      </xdr:nvSpPr>
      <xdr:spPr>
        <a:xfrm>
          <a:off x="7029450" y="13781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38" name="フローチャート: 判断 337">
          <a:extLst>
            <a:ext uri="{FF2B5EF4-FFF2-40B4-BE49-F238E27FC236}">
              <a16:creationId xmlns:a16="http://schemas.microsoft.com/office/drawing/2014/main" id="{420ABD48-2B0F-4E28-88C4-5DC669B635EF}"/>
            </a:ext>
          </a:extLst>
        </xdr:cNvPr>
        <xdr:cNvSpPr/>
      </xdr:nvSpPr>
      <xdr:spPr>
        <a:xfrm>
          <a:off x="6235700" y="13804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4215A8C0-0DE0-4FD2-8B0D-9FFB093577D3}"/>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5E383A6C-5616-4370-8058-81588CBD2718}"/>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63F0D678-A747-40DC-BE19-21F902BD197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2E6F4B41-98FA-447B-A1CA-AB5974E0E251}"/>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5121F24A-4671-4CA8-8ABD-92A38F322F5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344" name="楕円 343">
          <a:extLst>
            <a:ext uri="{FF2B5EF4-FFF2-40B4-BE49-F238E27FC236}">
              <a16:creationId xmlns:a16="http://schemas.microsoft.com/office/drawing/2014/main" id="{CA88F5F4-7ADC-4C2C-81DF-909A71B01D62}"/>
            </a:ext>
          </a:extLst>
        </xdr:cNvPr>
        <xdr:cNvSpPr/>
      </xdr:nvSpPr>
      <xdr:spPr>
        <a:xfrm>
          <a:off x="9398000" y="141071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153688</xdr:rowOff>
    </xdr:from>
    <xdr:ext cx="469744" cy="259045"/>
    <xdr:sp macro="" textlink="">
      <xdr:nvSpPr>
        <xdr:cNvPr id="345" name="【福祉施設】&#10;一人当たり面積該当値テキスト">
          <a:extLst>
            <a:ext uri="{FF2B5EF4-FFF2-40B4-BE49-F238E27FC236}">
              <a16:creationId xmlns:a16="http://schemas.microsoft.com/office/drawing/2014/main" id="{6DB4FC47-EAE1-4F5A-9E37-E7F5DE5DD0F0}"/>
            </a:ext>
          </a:extLst>
        </xdr:cNvPr>
        <xdr:cNvSpPr txBox="1"/>
      </xdr:nvSpPr>
      <xdr:spPr>
        <a:xfrm>
          <a:off x="9467850" y="1402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69596</xdr:rowOff>
    </xdr:from>
    <xdr:to>
      <xdr:col>50</xdr:col>
      <xdr:colOff>165100</xdr:colOff>
      <xdr:row>85</xdr:row>
      <xdr:rowOff>171196</xdr:rowOff>
    </xdr:to>
    <xdr:sp macro="" textlink="">
      <xdr:nvSpPr>
        <xdr:cNvPr id="346" name="楕円 345">
          <a:extLst>
            <a:ext uri="{FF2B5EF4-FFF2-40B4-BE49-F238E27FC236}">
              <a16:creationId xmlns:a16="http://schemas.microsoft.com/office/drawing/2014/main" id="{85750D1E-5C72-4BBA-9A9B-BA6FF528B46D}"/>
            </a:ext>
          </a:extLst>
        </xdr:cNvPr>
        <xdr:cNvSpPr/>
      </xdr:nvSpPr>
      <xdr:spPr>
        <a:xfrm>
          <a:off x="8636000" y="141094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120396</xdr:rowOff>
    </xdr:to>
    <xdr:cxnSp macro="">
      <xdr:nvCxnSpPr>
        <xdr:cNvPr id="347" name="直線コネクタ 346">
          <a:extLst>
            <a:ext uri="{FF2B5EF4-FFF2-40B4-BE49-F238E27FC236}">
              <a16:creationId xmlns:a16="http://schemas.microsoft.com/office/drawing/2014/main" id="{A3611B3A-07C8-48E8-9484-EF8D3AE8FC7E}"/>
            </a:ext>
          </a:extLst>
        </xdr:cNvPr>
        <xdr:cNvCxnSpPr/>
      </xdr:nvCxnSpPr>
      <xdr:spPr>
        <a:xfrm flipV="1">
          <a:off x="8686800" y="14157961"/>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69596</xdr:rowOff>
    </xdr:from>
    <xdr:to>
      <xdr:col>46</xdr:col>
      <xdr:colOff>38100</xdr:colOff>
      <xdr:row>85</xdr:row>
      <xdr:rowOff>171196</xdr:rowOff>
    </xdr:to>
    <xdr:sp macro="" textlink="">
      <xdr:nvSpPr>
        <xdr:cNvPr id="348" name="楕円 347">
          <a:extLst>
            <a:ext uri="{FF2B5EF4-FFF2-40B4-BE49-F238E27FC236}">
              <a16:creationId xmlns:a16="http://schemas.microsoft.com/office/drawing/2014/main" id="{17D4B720-1D0D-4C53-96F3-6D7C087C4C30}"/>
            </a:ext>
          </a:extLst>
        </xdr:cNvPr>
        <xdr:cNvSpPr/>
      </xdr:nvSpPr>
      <xdr:spPr>
        <a:xfrm>
          <a:off x="7842250" y="141094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120396</xdr:rowOff>
    </xdr:from>
    <xdr:to>
      <xdr:col>50</xdr:col>
      <xdr:colOff>114300</xdr:colOff>
      <xdr:row>85</xdr:row>
      <xdr:rowOff>120396</xdr:rowOff>
    </xdr:to>
    <xdr:cxnSp macro="">
      <xdr:nvCxnSpPr>
        <xdr:cNvPr id="349" name="直線コネクタ 348">
          <a:extLst>
            <a:ext uri="{FF2B5EF4-FFF2-40B4-BE49-F238E27FC236}">
              <a16:creationId xmlns:a16="http://schemas.microsoft.com/office/drawing/2014/main" id="{55976D8A-E93D-4FEC-ABDC-196E6AEAD72B}"/>
            </a:ext>
          </a:extLst>
        </xdr:cNvPr>
        <xdr:cNvCxnSpPr/>
      </xdr:nvCxnSpPr>
      <xdr:spPr>
        <a:xfrm>
          <a:off x="7886700" y="141602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69596</xdr:rowOff>
    </xdr:from>
    <xdr:to>
      <xdr:col>41</xdr:col>
      <xdr:colOff>101600</xdr:colOff>
      <xdr:row>85</xdr:row>
      <xdr:rowOff>171196</xdr:rowOff>
    </xdr:to>
    <xdr:sp macro="" textlink="">
      <xdr:nvSpPr>
        <xdr:cNvPr id="350" name="楕円 349">
          <a:extLst>
            <a:ext uri="{FF2B5EF4-FFF2-40B4-BE49-F238E27FC236}">
              <a16:creationId xmlns:a16="http://schemas.microsoft.com/office/drawing/2014/main" id="{0759B067-FF17-42A4-884F-0875966E727E}"/>
            </a:ext>
          </a:extLst>
        </xdr:cNvPr>
        <xdr:cNvSpPr/>
      </xdr:nvSpPr>
      <xdr:spPr>
        <a:xfrm>
          <a:off x="7029450" y="141094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120396</xdr:rowOff>
    </xdr:from>
    <xdr:to>
      <xdr:col>45</xdr:col>
      <xdr:colOff>177800</xdr:colOff>
      <xdr:row>85</xdr:row>
      <xdr:rowOff>120396</xdr:rowOff>
    </xdr:to>
    <xdr:cxnSp macro="">
      <xdr:nvCxnSpPr>
        <xdr:cNvPr id="351" name="直線コネクタ 350">
          <a:extLst>
            <a:ext uri="{FF2B5EF4-FFF2-40B4-BE49-F238E27FC236}">
              <a16:creationId xmlns:a16="http://schemas.microsoft.com/office/drawing/2014/main" id="{9FFACC18-37FF-4F82-A14F-1CA41C66352A}"/>
            </a:ext>
          </a:extLst>
        </xdr:cNvPr>
        <xdr:cNvCxnSpPr/>
      </xdr:nvCxnSpPr>
      <xdr:spPr>
        <a:xfrm>
          <a:off x="7080250" y="1416024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55880</xdr:rowOff>
    </xdr:from>
    <xdr:to>
      <xdr:col>36</xdr:col>
      <xdr:colOff>165100</xdr:colOff>
      <xdr:row>85</xdr:row>
      <xdr:rowOff>157480</xdr:rowOff>
    </xdr:to>
    <xdr:sp macro="" textlink="">
      <xdr:nvSpPr>
        <xdr:cNvPr id="352" name="楕円 351">
          <a:extLst>
            <a:ext uri="{FF2B5EF4-FFF2-40B4-BE49-F238E27FC236}">
              <a16:creationId xmlns:a16="http://schemas.microsoft.com/office/drawing/2014/main" id="{EE5E4D1A-25CC-424F-8CA0-8E5C5938C787}"/>
            </a:ext>
          </a:extLst>
        </xdr:cNvPr>
        <xdr:cNvSpPr/>
      </xdr:nvSpPr>
      <xdr:spPr>
        <a:xfrm>
          <a:off x="62357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106680</xdr:rowOff>
    </xdr:from>
    <xdr:to>
      <xdr:col>41</xdr:col>
      <xdr:colOff>50800</xdr:colOff>
      <xdr:row>85</xdr:row>
      <xdr:rowOff>120396</xdr:rowOff>
    </xdr:to>
    <xdr:cxnSp macro="">
      <xdr:nvCxnSpPr>
        <xdr:cNvPr id="353" name="直線コネクタ 352">
          <a:extLst>
            <a:ext uri="{FF2B5EF4-FFF2-40B4-BE49-F238E27FC236}">
              <a16:creationId xmlns:a16="http://schemas.microsoft.com/office/drawing/2014/main" id="{7BF53C0F-8F1E-41F2-B588-B137180109B0}"/>
            </a:ext>
          </a:extLst>
        </xdr:cNvPr>
        <xdr:cNvCxnSpPr/>
      </xdr:nvCxnSpPr>
      <xdr:spPr>
        <a:xfrm>
          <a:off x="6286500" y="14146530"/>
          <a:ext cx="7937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54" name="n_1aveValue【福祉施設】&#10;一人当たり面積">
          <a:extLst>
            <a:ext uri="{FF2B5EF4-FFF2-40B4-BE49-F238E27FC236}">
              <a16:creationId xmlns:a16="http://schemas.microsoft.com/office/drawing/2014/main" id="{DD88CB3E-13C6-469E-8A17-81B873F9E9C8}"/>
            </a:ext>
          </a:extLst>
        </xdr:cNvPr>
        <xdr:cNvSpPr txBox="1"/>
      </xdr:nvSpPr>
      <xdr:spPr>
        <a:xfrm>
          <a:off x="845827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55" name="n_2aveValue【福祉施設】&#10;一人当たり面積">
          <a:extLst>
            <a:ext uri="{FF2B5EF4-FFF2-40B4-BE49-F238E27FC236}">
              <a16:creationId xmlns:a16="http://schemas.microsoft.com/office/drawing/2014/main" id="{A1B93D4F-0CB4-4069-87FE-6BEF96A91F94}"/>
            </a:ext>
          </a:extLst>
        </xdr:cNvPr>
        <xdr:cNvSpPr txBox="1"/>
      </xdr:nvSpPr>
      <xdr:spPr>
        <a:xfrm>
          <a:off x="76772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56" name="n_3aveValue【福祉施設】&#10;一人当たり面積">
          <a:extLst>
            <a:ext uri="{FF2B5EF4-FFF2-40B4-BE49-F238E27FC236}">
              <a16:creationId xmlns:a16="http://schemas.microsoft.com/office/drawing/2014/main" id="{855D82AF-C169-4FC4-9795-EB5055B16124}"/>
            </a:ext>
          </a:extLst>
        </xdr:cNvPr>
        <xdr:cNvSpPr txBox="1"/>
      </xdr:nvSpPr>
      <xdr:spPr>
        <a:xfrm>
          <a:off x="6864427" y="1356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57" name="n_4aveValue【福祉施設】&#10;一人当たり面積">
          <a:extLst>
            <a:ext uri="{FF2B5EF4-FFF2-40B4-BE49-F238E27FC236}">
              <a16:creationId xmlns:a16="http://schemas.microsoft.com/office/drawing/2014/main" id="{20C19E88-E2FA-4796-97C2-88EA7EB73830}"/>
            </a:ext>
          </a:extLst>
        </xdr:cNvPr>
        <xdr:cNvSpPr txBox="1"/>
      </xdr:nvSpPr>
      <xdr:spPr>
        <a:xfrm>
          <a:off x="607067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162323</xdr:rowOff>
    </xdr:from>
    <xdr:ext cx="469744" cy="259045"/>
    <xdr:sp macro="" textlink="">
      <xdr:nvSpPr>
        <xdr:cNvPr id="358" name="n_1mainValue【福祉施設】&#10;一人当たり面積">
          <a:extLst>
            <a:ext uri="{FF2B5EF4-FFF2-40B4-BE49-F238E27FC236}">
              <a16:creationId xmlns:a16="http://schemas.microsoft.com/office/drawing/2014/main" id="{27DCA53D-3E2A-46BE-9DA1-B7DFC1C1EA62}"/>
            </a:ext>
          </a:extLst>
        </xdr:cNvPr>
        <xdr:cNvSpPr txBox="1"/>
      </xdr:nvSpPr>
      <xdr:spPr>
        <a:xfrm>
          <a:off x="8458277" y="1420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162323</xdr:rowOff>
    </xdr:from>
    <xdr:ext cx="469744" cy="259045"/>
    <xdr:sp macro="" textlink="">
      <xdr:nvSpPr>
        <xdr:cNvPr id="359" name="n_2mainValue【福祉施設】&#10;一人当たり面積">
          <a:extLst>
            <a:ext uri="{FF2B5EF4-FFF2-40B4-BE49-F238E27FC236}">
              <a16:creationId xmlns:a16="http://schemas.microsoft.com/office/drawing/2014/main" id="{19BF9DD8-A3A4-4562-9DD7-5ABFDA2BA96A}"/>
            </a:ext>
          </a:extLst>
        </xdr:cNvPr>
        <xdr:cNvSpPr txBox="1"/>
      </xdr:nvSpPr>
      <xdr:spPr>
        <a:xfrm>
          <a:off x="7677227" y="1420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162323</xdr:rowOff>
    </xdr:from>
    <xdr:ext cx="469744" cy="259045"/>
    <xdr:sp macro="" textlink="">
      <xdr:nvSpPr>
        <xdr:cNvPr id="360" name="n_3mainValue【福祉施設】&#10;一人当たり面積">
          <a:extLst>
            <a:ext uri="{FF2B5EF4-FFF2-40B4-BE49-F238E27FC236}">
              <a16:creationId xmlns:a16="http://schemas.microsoft.com/office/drawing/2014/main" id="{35B21324-F315-4F27-946B-55E1C89D63E0}"/>
            </a:ext>
          </a:extLst>
        </xdr:cNvPr>
        <xdr:cNvSpPr txBox="1"/>
      </xdr:nvSpPr>
      <xdr:spPr>
        <a:xfrm>
          <a:off x="6864427" y="1420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148607</xdr:rowOff>
    </xdr:from>
    <xdr:ext cx="469744" cy="259045"/>
    <xdr:sp macro="" textlink="">
      <xdr:nvSpPr>
        <xdr:cNvPr id="361" name="n_4mainValue【福祉施設】&#10;一人当たり面積">
          <a:extLst>
            <a:ext uri="{FF2B5EF4-FFF2-40B4-BE49-F238E27FC236}">
              <a16:creationId xmlns:a16="http://schemas.microsoft.com/office/drawing/2014/main" id="{06B89B46-00E5-460F-8C5B-746A651EA14D}"/>
            </a:ext>
          </a:extLst>
        </xdr:cNvPr>
        <xdr:cNvSpPr txBox="1"/>
      </xdr:nvSpPr>
      <xdr:spPr>
        <a:xfrm>
          <a:off x="6070677" y="1418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2" name="正方形/長方形 361">
          <a:extLst>
            <a:ext uri="{FF2B5EF4-FFF2-40B4-BE49-F238E27FC236}">
              <a16:creationId xmlns:a16="http://schemas.microsoft.com/office/drawing/2014/main" id="{3D4C6BAB-0E08-426E-89D7-3262FCAFF57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3" name="正方形/長方形 362">
          <a:extLst>
            <a:ext uri="{FF2B5EF4-FFF2-40B4-BE49-F238E27FC236}">
              <a16:creationId xmlns:a16="http://schemas.microsoft.com/office/drawing/2014/main" id="{7000C5AA-F87C-435C-B15C-E66FB0EFB31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4" name="正方形/長方形 363">
          <a:extLst>
            <a:ext uri="{FF2B5EF4-FFF2-40B4-BE49-F238E27FC236}">
              <a16:creationId xmlns:a16="http://schemas.microsoft.com/office/drawing/2014/main" id="{AA55EAA0-5B76-4AB9-9605-036075D17D72}"/>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5" name="正方形/長方形 364">
          <a:extLst>
            <a:ext uri="{FF2B5EF4-FFF2-40B4-BE49-F238E27FC236}">
              <a16:creationId xmlns:a16="http://schemas.microsoft.com/office/drawing/2014/main" id="{208F70DA-F635-42D6-8667-4E84D3A1ECBA}"/>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6" name="正方形/長方形 365">
          <a:extLst>
            <a:ext uri="{FF2B5EF4-FFF2-40B4-BE49-F238E27FC236}">
              <a16:creationId xmlns:a16="http://schemas.microsoft.com/office/drawing/2014/main" id="{9AEC976D-4182-4512-816D-FD6EC98C5FE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7" name="正方形/長方形 366">
          <a:extLst>
            <a:ext uri="{FF2B5EF4-FFF2-40B4-BE49-F238E27FC236}">
              <a16:creationId xmlns:a16="http://schemas.microsoft.com/office/drawing/2014/main" id="{0F790447-CD16-49A9-AC56-01F3240250E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8" name="正方形/長方形 367">
          <a:extLst>
            <a:ext uri="{FF2B5EF4-FFF2-40B4-BE49-F238E27FC236}">
              <a16:creationId xmlns:a16="http://schemas.microsoft.com/office/drawing/2014/main" id="{FAC752DB-70E2-4366-A561-09924929166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9" name="正方形/長方形 368">
          <a:extLst>
            <a:ext uri="{FF2B5EF4-FFF2-40B4-BE49-F238E27FC236}">
              <a16:creationId xmlns:a16="http://schemas.microsoft.com/office/drawing/2014/main" id="{9774E63D-FFBC-423D-B677-A57711E4D418}"/>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0" name="テキスト ボックス 369">
          <a:extLst>
            <a:ext uri="{FF2B5EF4-FFF2-40B4-BE49-F238E27FC236}">
              <a16:creationId xmlns:a16="http://schemas.microsoft.com/office/drawing/2014/main" id="{0F014E95-AE22-4431-9A4B-83034ADE8F80}"/>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1" name="直線コネクタ 370">
          <a:extLst>
            <a:ext uri="{FF2B5EF4-FFF2-40B4-BE49-F238E27FC236}">
              <a16:creationId xmlns:a16="http://schemas.microsoft.com/office/drawing/2014/main" id="{8BAAFF6F-D9BE-4548-8F04-6B5086D3B5A4}"/>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2" name="テキスト ボックス 371">
          <a:extLst>
            <a:ext uri="{FF2B5EF4-FFF2-40B4-BE49-F238E27FC236}">
              <a16:creationId xmlns:a16="http://schemas.microsoft.com/office/drawing/2014/main" id="{18B0F4CF-7F8B-440C-BA69-135911062EF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3" name="直線コネクタ 372">
          <a:extLst>
            <a:ext uri="{FF2B5EF4-FFF2-40B4-BE49-F238E27FC236}">
              <a16:creationId xmlns:a16="http://schemas.microsoft.com/office/drawing/2014/main" id="{6B0C3C3D-4356-458B-AC52-793E16AB0E56}"/>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4" name="テキスト ボックス 373">
          <a:extLst>
            <a:ext uri="{FF2B5EF4-FFF2-40B4-BE49-F238E27FC236}">
              <a16:creationId xmlns:a16="http://schemas.microsoft.com/office/drawing/2014/main" id="{08A7B6A4-8F80-4587-861C-2B52FE811846}"/>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5" name="直線コネクタ 374">
          <a:extLst>
            <a:ext uri="{FF2B5EF4-FFF2-40B4-BE49-F238E27FC236}">
              <a16:creationId xmlns:a16="http://schemas.microsoft.com/office/drawing/2014/main" id="{0C6B0F67-8242-4E9C-A477-7029DB6D37DA}"/>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6" name="テキスト ボックス 375">
          <a:extLst>
            <a:ext uri="{FF2B5EF4-FFF2-40B4-BE49-F238E27FC236}">
              <a16:creationId xmlns:a16="http://schemas.microsoft.com/office/drawing/2014/main" id="{995878F2-6E4C-4394-BF57-E39B35FE8450}"/>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7" name="直線コネクタ 376">
          <a:extLst>
            <a:ext uri="{FF2B5EF4-FFF2-40B4-BE49-F238E27FC236}">
              <a16:creationId xmlns:a16="http://schemas.microsoft.com/office/drawing/2014/main" id="{67413D92-2321-466C-A539-7A5A917C3675}"/>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8" name="テキスト ボックス 377">
          <a:extLst>
            <a:ext uri="{FF2B5EF4-FFF2-40B4-BE49-F238E27FC236}">
              <a16:creationId xmlns:a16="http://schemas.microsoft.com/office/drawing/2014/main" id="{100BD825-D063-457B-BFFD-FC49639D72E2}"/>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9" name="直線コネクタ 378">
          <a:extLst>
            <a:ext uri="{FF2B5EF4-FFF2-40B4-BE49-F238E27FC236}">
              <a16:creationId xmlns:a16="http://schemas.microsoft.com/office/drawing/2014/main" id="{BA2FA119-59BF-4C28-A290-550076F3DFED}"/>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0" name="テキスト ボックス 379">
          <a:extLst>
            <a:ext uri="{FF2B5EF4-FFF2-40B4-BE49-F238E27FC236}">
              <a16:creationId xmlns:a16="http://schemas.microsoft.com/office/drawing/2014/main" id="{F002A064-9730-486E-BD42-841F09B0CC74}"/>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1" name="直線コネクタ 380">
          <a:extLst>
            <a:ext uri="{FF2B5EF4-FFF2-40B4-BE49-F238E27FC236}">
              <a16:creationId xmlns:a16="http://schemas.microsoft.com/office/drawing/2014/main" id="{B0E1D529-DF53-4C08-A69F-95510A0B7244}"/>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2" name="テキスト ボックス 381">
          <a:extLst>
            <a:ext uri="{FF2B5EF4-FFF2-40B4-BE49-F238E27FC236}">
              <a16:creationId xmlns:a16="http://schemas.microsoft.com/office/drawing/2014/main" id="{F3339320-1E2E-4ADB-9299-57B31B175591}"/>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DE718D03-A76B-4184-8416-29FF0F231A50}"/>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4" name="テキスト ボックス 383">
          <a:extLst>
            <a:ext uri="{FF2B5EF4-FFF2-40B4-BE49-F238E27FC236}">
              <a16:creationId xmlns:a16="http://schemas.microsoft.com/office/drawing/2014/main" id="{7D44A6F7-2404-4BF6-98E5-A2B6BAA2345A}"/>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5" name="【市民会館】&#10;有形固定資産減価償却率グラフ枠">
          <a:extLst>
            <a:ext uri="{FF2B5EF4-FFF2-40B4-BE49-F238E27FC236}">
              <a16:creationId xmlns:a16="http://schemas.microsoft.com/office/drawing/2014/main" id="{034ED5C3-D143-4EA8-9E21-BB8EF906F35F}"/>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86" name="直線コネクタ 385">
          <a:extLst>
            <a:ext uri="{FF2B5EF4-FFF2-40B4-BE49-F238E27FC236}">
              <a16:creationId xmlns:a16="http://schemas.microsoft.com/office/drawing/2014/main" id="{03E6EA3F-4CDB-4EC9-811B-EA5F28EF210D}"/>
            </a:ext>
          </a:extLst>
        </xdr:cNvPr>
        <xdr:cNvCxnSpPr/>
      </xdr:nvCxnSpPr>
      <xdr:spPr>
        <a:xfrm flipV="1">
          <a:off x="4177665"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7" name="【市民会館】&#10;有形固定資産減価償却率最小値テキスト">
          <a:extLst>
            <a:ext uri="{FF2B5EF4-FFF2-40B4-BE49-F238E27FC236}">
              <a16:creationId xmlns:a16="http://schemas.microsoft.com/office/drawing/2014/main" id="{673226BF-905C-4643-A4AC-DF36BCE41E71}"/>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8" name="直線コネクタ 387">
          <a:extLst>
            <a:ext uri="{FF2B5EF4-FFF2-40B4-BE49-F238E27FC236}">
              <a16:creationId xmlns:a16="http://schemas.microsoft.com/office/drawing/2014/main" id="{AD1AC187-679B-4FDF-9715-C0B6B3FD4EDF}"/>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89" name="【市民会館】&#10;有形固定資産減価償却率最大値テキスト">
          <a:extLst>
            <a:ext uri="{FF2B5EF4-FFF2-40B4-BE49-F238E27FC236}">
              <a16:creationId xmlns:a16="http://schemas.microsoft.com/office/drawing/2014/main" id="{1E0B73E1-E4AC-4564-8AE7-4900251598FE}"/>
            </a:ext>
          </a:extLst>
        </xdr:cNvPr>
        <xdr:cNvSpPr txBox="1"/>
      </xdr:nvSpPr>
      <xdr:spPr>
        <a:xfrm>
          <a:off x="421640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90" name="直線コネクタ 389">
          <a:extLst>
            <a:ext uri="{FF2B5EF4-FFF2-40B4-BE49-F238E27FC236}">
              <a16:creationId xmlns:a16="http://schemas.microsoft.com/office/drawing/2014/main" id="{69399B31-8285-48BE-8162-D66D73773B82}"/>
            </a:ext>
          </a:extLst>
        </xdr:cNvPr>
        <xdr:cNvCxnSpPr/>
      </xdr:nvCxnSpPr>
      <xdr:spPr>
        <a:xfrm>
          <a:off x="41084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391" name="【市民会館】&#10;有形固定資産減価償却率平均値テキスト">
          <a:extLst>
            <a:ext uri="{FF2B5EF4-FFF2-40B4-BE49-F238E27FC236}">
              <a16:creationId xmlns:a16="http://schemas.microsoft.com/office/drawing/2014/main" id="{43A7D88C-BD2E-4532-B5EF-9982B0642019}"/>
            </a:ext>
          </a:extLst>
        </xdr:cNvPr>
        <xdr:cNvSpPr txBox="1"/>
      </xdr:nvSpPr>
      <xdr:spPr>
        <a:xfrm>
          <a:off x="4216400" y="17162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92" name="フローチャート: 判断 391">
          <a:extLst>
            <a:ext uri="{FF2B5EF4-FFF2-40B4-BE49-F238E27FC236}">
              <a16:creationId xmlns:a16="http://schemas.microsoft.com/office/drawing/2014/main" id="{76E2BBF1-B836-4854-AA7F-0E26F2522B8F}"/>
            </a:ext>
          </a:extLst>
        </xdr:cNvPr>
        <xdr:cNvSpPr/>
      </xdr:nvSpPr>
      <xdr:spPr>
        <a:xfrm>
          <a:off x="4127500" y="1718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93" name="フローチャート: 判断 392">
          <a:extLst>
            <a:ext uri="{FF2B5EF4-FFF2-40B4-BE49-F238E27FC236}">
              <a16:creationId xmlns:a16="http://schemas.microsoft.com/office/drawing/2014/main" id="{D8C42028-959C-4815-9DAB-A40225F931CC}"/>
            </a:ext>
          </a:extLst>
        </xdr:cNvPr>
        <xdr:cNvSpPr/>
      </xdr:nvSpPr>
      <xdr:spPr>
        <a:xfrm>
          <a:off x="3384550" y="17179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94" name="フローチャート: 判断 393">
          <a:extLst>
            <a:ext uri="{FF2B5EF4-FFF2-40B4-BE49-F238E27FC236}">
              <a16:creationId xmlns:a16="http://schemas.microsoft.com/office/drawing/2014/main" id="{8C110A93-BD1B-4666-9551-8C4536553527}"/>
            </a:ext>
          </a:extLst>
        </xdr:cNvPr>
        <xdr:cNvSpPr/>
      </xdr:nvSpPr>
      <xdr:spPr>
        <a:xfrm>
          <a:off x="2571750" y="1710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95" name="フローチャート: 判断 394">
          <a:extLst>
            <a:ext uri="{FF2B5EF4-FFF2-40B4-BE49-F238E27FC236}">
              <a16:creationId xmlns:a16="http://schemas.microsoft.com/office/drawing/2014/main" id="{91BA7252-BB9E-49E4-8D88-2EAA611FE8FF}"/>
            </a:ext>
          </a:extLst>
        </xdr:cNvPr>
        <xdr:cNvSpPr/>
      </xdr:nvSpPr>
      <xdr:spPr>
        <a:xfrm>
          <a:off x="1778000" y="170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96" name="フローチャート: 判断 395">
          <a:extLst>
            <a:ext uri="{FF2B5EF4-FFF2-40B4-BE49-F238E27FC236}">
              <a16:creationId xmlns:a16="http://schemas.microsoft.com/office/drawing/2014/main" id="{3A9E3DD6-AFC1-4025-B9B4-91349814E5A0}"/>
            </a:ext>
          </a:extLst>
        </xdr:cNvPr>
        <xdr:cNvSpPr/>
      </xdr:nvSpPr>
      <xdr:spPr>
        <a:xfrm>
          <a:off x="984250" y="17202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6157D158-56B8-4E1D-93C7-BE089422EFD0}"/>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6A1F2167-E3EB-4B6E-A5B6-08E784F1215D}"/>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3D233E66-E524-46B3-BC2F-09281C3E33E2}"/>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A3843CD7-ADB9-40F3-80E9-9CF7BD9AA929}"/>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F4667A7B-0796-4DCD-9183-343E1F42A7E5}"/>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402" name="楕円 401">
          <a:extLst>
            <a:ext uri="{FF2B5EF4-FFF2-40B4-BE49-F238E27FC236}">
              <a16:creationId xmlns:a16="http://schemas.microsoft.com/office/drawing/2014/main" id="{CC62B4D4-EB8C-4BE2-AC6C-5397C06F5F64}"/>
            </a:ext>
          </a:extLst>
        </xdr:cNvPr>
        <xdr:cNvSpPr/>
      </xdr:nvSpPr>
      <xdr:spPr>
        <a:xfrm>
          <a:off x="4127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36847</xdr:rowOff>
    </xdr:from>
    <xdr:ext cx="405111" cy="259045"/>
    <xdr:sp macro="" textlink="">
      <xdr:nvSpPr>
        <xdr:cNvPr id="403" name="【市民会館】&#10;有形固定資産減価償却率該当値テキスト">
          <a:extLst>
            <a:ext uri="{FF2B5EF4-FFF2-40B4-BE49-F238E27FC236}">
              <a16:creationId xmlns:a16="http://schemas.microsoft.com/office/drawing/2014/main" id="{444FAB1C-3171-4F19-B3F0-0A849E259478}"/>
            </a:ext>
          </a:extLst>
        </xdr:cNvPr>
        <xdr:cNvSpPr txBox="1"/>
      </xdr:nvSpPr>
      <xdr:spPr>
        <a:xfrm>
          <a:off x="4216400" y="1695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145414</xdr:rowOff>
    </xdr:from>
    <xdr:to>
      <xdr:col>20</xdr:col>
      <xdr:colOff>38100</xdr:colOff>
      <xdr:row>103</xdr:row>
      <xdr:rowOff>75564</xdr:rowOff>
    </xdr:to>
    <xdr:sp macro="" textlink="">
      <xdr:nvSpPr>
        <xdr:cNvPr id="404" name="楕円 403">
          <a:extLst>
            <a:ext uri="{FF2B5EF4-FFF2-40B4-BE49-F238E27FC236}">
              <a16:creationId xmlns:a16="http://schemas.microsoft.com/office/drawing/2014/main" id="{6BBF84AE-B2C3-4761-A7E0-1AA2076B1EE0}"/>
            </a:ext>
          </a:extLst>
        </xdr:cNvPr>
        <xdr:cNvSpPr/>
      </xdr:nvSpPr>
      <xdr:spPr>
        <a:xfrm>
          <a:off x="3384550" y="17061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24764</xdr:rowOff>
    </xdr:from>
    <xdr:to>
      <xdr:col>24</xdr:col>
      <xdr:colOff>63500</xdr:colOff>
      <xdr:row>103</xdr:row>
      <xdr:rowOff>64770</xdr:rowOff>
    </xdr:to>
    <xdr:cxnSp macro="">
      <xdr:nvCxnSpPr>
        <xdr:cNvPr id="405" name="直線コネクタ 404">
          <a:extLst>
            <a:ext uri="{FF2B5EF4-FFF2-40B4-BE49-F238E27FC236}">
              <a16:creationId xmlns:a16="http://schemas.microsoft.com/office/drawing/2014/main" id="{0BDB57D8-2CDB-46C4-B134-2AB99FA196FD}"/>
            </a:ext>
          </a:extLst>
        </xdr:cNvPr>
        <xdr:cNvCxnSpPr/>
      </xdr:nvCxnSpPr>
      <xdr:spPr>
        <a:xfrm>
          <a:off x="3429000" y="17112614"/>
          <a:ext cx="7493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105411</xdr:rowOff>
    </xdr:from>
    <xdr:to>
      <xdr:col>15</xdr:col>
      <xdr:colOff>101600</xdr:colOff>
      <xdr:row>103</xdr:row>
      <xdr:rowOff>35561</xdr:rowOff>
    </xdr:to>
    <xdr:sp macro="" textlink="">
      <xdr:nvSpPr>
        <xdr:cNvPr id="406" name="楕円 405">
          <a:extLst>
            <a:ext uri="{FF2B5EF4-FFF2-40B4-BE49-F238E27FC236}">
              <a16:creationId xmlns:a16="http://schemas.microsoft.com/office/drawing/2014/main" id="{1207EE4C-1451-4A6A-AD4D-AFB4D33EF533}"/>
            </a:ext>
          </a:extLst>
        </xdr:cNvPr>
        <xdr:cNvSpPr/>
      </xdr:nvSpPr>
      <xdr:spPr>
        <a:xfrm>
          <a:off x="2571750" y="17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156211</xdr:rowOff>
    </xdr:from>
    <xdr:to>
      <xdr:col>19</xdr:col>
      <xdr:colOff>177800</xdr:colOff>
      <xdr:row>103</xdr:row>
      <xdr:rowOff>24764</xdr:rowOff>
    </xdr:to>
    <xdr:cxnSp macro="">
      <xdr:nvCxnSpPr>
        <xdr:cNvPr id="407" name="直線コネクタ 406">
          <a:extLst>
            <a:ext uri="{FF2B5EF4-FFF2-40B4-BE49-F238E27FC236}">
              <a16:creationId xmlns:a16="http://schemas.microsoft.com/office/drawing/2014/main" id="{3EB0CE06-FD3F-44F7-90D8-97346075D66B}"/>
            </a:ext>
          </a:extLst>
        </xdr:cNvPr>
        <xdr:cNvCxnSpPr/>
      </xdr:nvCxnSpPr>
      <xdr:spPr>
        <a:xfrm>
          <a:off x="2622550" y="17072611"/>
          <a:ext cx="8064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65405</xdr:rowOff>
    </xdr:from>
    <xdr:to>
      <xdr:col>10</xdr:col>
      <xdr:colOff>165100</xdr:colOff>
      <xdr:row>102</xdr:row>
      <xdr:rowOff>167005</xdr:rowOff>
    </xdr:to>
    <xdr:sp macro="" textlink="">
      <xdr:nvSpPr>
        <xdr:cNvPr id="408" name="楕円 407">
          <a:extLst>
            <a:ext uri="{FF2B5EF4-FFF2-40B4-BE49-F238E27FC236}">
              <a16:creationId xmlns:a16="http://schemas.microsoft.com/office/drawing/2014/main" id="{17179F7E-4BD1-4531-8E0B-BEB2C2196CD4}"/>
            </a:ext>
          </a:extLst>
        </xdr:cNvPr>
        <xdr:cNvSpPr/>
      </xdr:nvSpPr>
      <xdr:spPr>
        <a:xfrm>
          <a:off x="1778000" y="1698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116205</xdr:rowOff>
    </xdr:from>
    <xdr:to>
      <xdr:col>15</xdr:col>
      <xdr:colOff>50800</xdr:colOff>
      <xdr:row>102</xdr:row>
      <xdr:rowOff>156211</xdr:rowOff>
    </xdr:to>
    <xdr:cxnSp macro="">
      <xdr:nvCxnSpPr>
        <xdr:cNvPr id="409" name="直線コネクタ 408">
          <a:extLst>
            <a:ext uri="{FF2B5EF4-FFF2-40B4-BE49-F238E27FC236}">
              <a16:creationId xmlns:a16="http://schemas.microsoft.com/office/drawing/2014/main" id="{3F78BA91-F4B9-4AE9-B900-242144BED016}"/>
            </a:ext>
          </a:extLst>
        </xdr:cNvPr>
        <xdr:cNvCxnSpPr/>
      </xdr:nvCxnSpPr>
      <xdr:spPr>
        <a:xfrm>
          <a:off x="1828800" y="17032605"/>
          <a:ext cx="7937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25400</xdr:rowOff>
    </xdr:from>
    <xdr:to>
      <xdr:col>6</xdr:col>
      <xdr:colOff>38100</xdr:colOff>
      <xdr:row>102</xdr:row>
      <xdr:rowOff>127000</xdr:rowOff>
    </xdr:to>
    <xdr:sp macro="" textlink="">
      <xdr:nvSpPr>
        <xdr:cNvPr id="410" name="楕円 409">
          <a:extLst>
            <a:ext uri="{FF2B5EF4-FFF2-40B4-BE49-F238E27FC236}">
              <a16:creationId xmlns:a16="http://schemas.microsoft.com/office/drawing/2014/main" id="{05A03428-F7AE-4017-A90D-C0EF686B76DF}"/>
            </a:ext>
          </a:extLst>
        </xdr:cNvPr>
        <xdr:cNvSpPr/>
      </xdr:nvSpPr>
      <xdr:spPr>
        <a:xfrm>
          <a:off x="984250" y="16941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76200</xdr:rowOff>
    </xdr:from>
    <xdr:to>
      <xdr:col>10</xdr:col>
      <xdr:colOff>114300</xdr:colOff>
      <xdr:row>102</xdr:row>
      <xdr:rowOff>116205</xdr:rowOff>
    </xdr:to>
    <xdr:cxnSp macro="">
      <xdr:nvCxnSpPr>
        <xdr:cNvPr id="411" name="直線コネクタ 410">
          <a:extLst>
            <a:ext uri="{FF2B5EF4-FFF2-40B4-BE49-F238E27FC236}">
              <a16:creationId xmlns:a16="http://schemas.microsoft.com/office/drawing/2014/main" id="{F310A831-2096-4008-8C0C-7B3DE497474D}"/>
            </a:ext>
          </a:extLst>
        </xdr:cNvPr>
        <xdr:cNvCxnSpPr/>
      </xdr:nvCxnSpPr>
      <xdr:spPr>
        <a:xfrm>
          <a:off x="1028700" y="169926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412" name="n_1aveValue【市民会館】&#10;有形固定資産減価償却率">
          <a:extLst>
            <a:ext uri="{FF2B5EF4-FFF2-40B4-BE49-F238E27FC236}">
              <a16:creationId xmlns:a16="http://schemas.microsoft.com/office/drawing/2014/main" id="{EFDE19D5-EEB6-4BAB-8433-1D92741AF7AF}"/>
            </a:ext>
          </a:extLst>
        </xdr:cNvPr>
        <xdr:cNvSpPr txBox="1"/>
      </xdr:nvSpPr>
      <xdr:spPr>
        <a:xfrm>
          <a:off x="3239144" y="17272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13" name="n_2aveValue【市民会館】&#10;有形固定資産減価償却率">
          <a:extLst>
            <a:ext uri="{FF2B5EF4-FFF2-40B4-BE49-F238E27FC236}">
              <a16:creationId xmlns:a16="http://schemas.microsoft.com/office/drawing/2014/main" id="{459CBB60-5C38-4586-9256-A7ACF7E5DCFB}"/>
            </a:ext>
          </a:extLst>
        </xdr:cNvPr>
        <xdr:cNvSpPr txBox="1"/>
      </xdr:nvSpPr>
      <xdr:spPr>
        <a:xfrm>
          <a:off x="2439044" y="1719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414" name="n_3aveValue【市民会館】&#10;有形固定資産減価償却率">
          <a:extLst>
            <a:ext uri="{FF2B5EF4-FFF2-40B4-BE49-F238E27FC236}">
              <a16:creationId xmlns:a16="http://schemas.microsoft.com/office/drawing/2014/main" id="{2CF6C58E-9D68-419F-8938-65560E922DD7}"/>
            </a:ext>
          </a:extLst>
        </xdr:cNvPr>
        <xdr:cNvSpPr txBox="1"/>
      </xdr:nvSpPr>
      <xdr:spPr>
        <a:xfrm>
          <a:off x="1645294"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415" name="n_4aveValue【市民会館】&#10;有形固定資産減価償却率">
          <a:extLst>
            <a:ext uri="{FF2B5EF4-FFF2-40B4-BE49-F238E27FC236}">
              <a16:creationId xmlns:a16="http://schemas.microsoft.com/office/drawing/2014/main" id="{1E35A0E7-E147-4258-B160-6EF8ECBB68B2}"/>
            </a:ext>
          </a:extLst>
        </xdr:cNvPr>
        <xdr:cNvSpPr txBox="1"/>
      </xdr:nvSpPr>
      <xdr:spPr>
        <a:xfrm>
          <a:off x="8515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92091</xdr:rowOff>
    </xdr:from>
    <xdr:ext cx="405111" cy="259045"/>
    <xdr:sp macro="" textlink="">
      <xdr:nvSpPr>
        <xdr:cNvPr id="416" name="n_1mainValue【市民会館】&#10;有形固定資産減価償却率">
          <a:extLst>
            <a:ext uri="{FF2B5EF4-FFF2-40B4-BE49-F238E27FC236}">
              <a16:creationId xmlns:a16="http://schemas.microsoft.com/office/drawing/2014/main" id="{8CF1E740-A066-4B6F-95EF-C9371A2F28EB}"/>
            </a:ext>
          </a:extLst>
        </xdr:cNvPr>
        <xdr:cNvSpPr txBox="1"/>
      </xdr:nvSpPr>
      <xdr:spPr>
        <a:xfrm>
          <a:off x="3239144"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52088</xdr:rowOff>
    </xdr:from>
    <xdr:ext cx="405111" cy="259045"/>
    <xdr:sp macro="" textlink="">
      <xdr:nvSpPr>
        <xdr:cNvPr id="417" name="n_2mainValue【市民会館】&#10;有形固定資産減価償却率">
          <a:extLst>
            <a:ext uri="{FF2B5EF4-FFF2-40B4-BE49-F238E27FC236}">
              <a16:creationId xmlns:a16="http://schemas.microsoft.com/office/drawing/2014/main" id="{9124870A-BD60-4DB9-923D-1718CFEC6240}"/>
            </a:ext>
          </a:extLst>
        </xdr:cNvPr>
        <xdr:cNvSpPr txBox="1"/>
      </xdr:nvSpPr>
      <xdr:spPr>
        <a:xfrm>
          <a:off x="2439044" y="1679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12082</xdr:rowOff>
    </xdr:from>
    <xdr:ext cx="405111" cy="259045"/>
    <xdr:sp macro="" textlink="">
      <xdr:nvSpPr>
        <xdr:cNvPr id="418" name="n_3mainValue【市民会館】&#10;有形固定資産減価償却率">
          <a:extLst>
            <a:ext uri="{FF2B5EF4-FFF2-40B4-BE49-F238E27FC236}">
              <a16:creationId xmlns:a16="http://schemas.microsoft.com/office/drawing/2014/main" id="{2B41E3D4-FED4-4381-8FAD-67BF7498790E}"/>
            </a:ext>
          </a:extLst>
        </xdr:cNvPr>
        <xdr:cNvSpPr txBox="1"/>
      </xdr:nvSpPr>
      <xdr:spPr>
        <a:xfrm>
          <a:off x="1645294" y="1675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143527</xdr:rowOff>
    </xdr:from>
    <xdr:ext cx="405111" cy="259045"/>
    <xdr:sp macro="" textlink="">
      <xdr:nvSpPr>
        <xdr:cNvPr id="419" name="n_4mainValue【市民会館】&#10;有形固定資産減価償却率">
          <a:extLst>
            <a:ext uri="{FF2B5EF4-FFF2-40B4-BE49-F238E27FC236}">
              <a16:creationId xmlns:a16="http://schemas.microsoft.com/office/drawing/2014/main" id="{E7E682DC-5FBA-49ED-B3F8-1FC75E19DDE9}"/>
            </a:ext>
          </a:extLst>
        </xdr:cNvPr>
        <xdr:cNvSpPr txBox="1"/>
      </xdr:nvSpPr>
      <xdr:spPr>
        <a:xfrm>
          <a:off x="851544" y="1671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0" name="正方形/長方形 419">
          <a:extLst>
            <a:ext uri="{FF2B5EF4-FFF2-40B4-BE49-F238E27FC236}">
              <a16:creationId xmlns:a16="http://schemas.microsoft.com/office/drawing/2014/main" id="{5FB7B152-FFFC-4529-B725-6CB27494244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1" name="正方形/長方形 420">
          <a:extLst>
            <a:ext uri="{FF2B5EF4-FFF2-40B4-BE49-F238E27FC236}">
              <a16:creationId xmlns:a16="http://schemas.microsoft.com/office/drawing/2014/main" id="{7C93412C-2DC1-4EDB-AF7E-CF20A596F96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2" name="正方形/長方形 421">
          <a:extLst>
            <a:ext uri="{FF2B5EF4-FFF2-40B4-BE49-F238E27FC236}">
              <a16:creationId xmlns:a16="http://schemas.microsoft.com/office/drawing/2014/main" id="{A718E912-BFCA-4755-80C5-F16DD7FA449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3" name="正方形/長方形 422">
          <a:extLst>
            <a:ext uri="{FF2B5EF4-FFF2-40B4-BE49-F238E27FC236}">
              <a16:creationId xmlns:a16="http://schemas.microsoft.com/office/drawing/2014/main" id="{54AF38B9-3041-49EE-9355-016F91A73BD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4" name="正方形/長方形 423">
          <a:extLst>
            <a:ext uri="{FF2B5EF4-FFF2-40B4-BE49-F238E27FC236}">
              <a16:creationId xmlns:a16="http://schemas.microsoft.com/office/drawing/2014/main" id="{8B007E16-D423-4165-A370-4796EAE5B00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5" name="正方形/長方形 424">
          <a:extLst>
            <a:ext uri="{FF2B5EF4-FFF2-40B4-BE49-F238E27FC236}">
              <a16:creationId xmlns:a16="http://schemas.microsoft.com/office/drawing/2014/main" id="{DBDBBB38-B347-40EB-B023-19ABE936328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6" name="正方形/長方形 425">
          <a:extLst>
            <a:ext uri="{FF2B5EF4-FFF2-40B4-BE49-F238E27FC236}">
              <a16:creationId xmlns:a16="http://schemas.microsoft.com/office/drawing/2014/main" id="{3BBFCF82-1CAC-453C-8957-E64EDA2E258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7" name="正方形/長方形 426">
          <a:extLst>
            <a:ext uri="{FF2B5EF4-FFF2-40B4-BE49-F238E27FC236}">
              <a16:creationId xmlns:a16="http://schemas.microsoft.com/office/drawing/2014/main" id="{EC517E4F-A19E-44EA-A6BA-3B9DCC10FC63}"/>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8" name="テキスト ボックス 427">
          <a:extLst>
            <a:ext uri="{FF2B5EF4-FFF2-40B4-BE49-F238E27FC236}">
              <a16:creationId xmlns:a16="http://schemas.microsoft.com/office/drawing/2014/main" id="{4ECD5B3D-3488-485B-A3C7-9E16F5E9FECF}"/>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9" name="直線コネクタ 428">
          <a:extLst>
            <a:ext uri="{FF2B5EF4-FFF2-40B4-BE49-F238E27FC236}">
              <a16:creationId xmlns:a16="http://schemas.microsoft.com/office/drawing/2014/main" id="{3D8F00B0-C920-44E1-90A5-106B05DA14C5}"/>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0" name="直線コネクタ 429">
          <a:extLst>
            <a:ext uri="{FF2B5EF4-FFF2-40B4-BE49-F238E27FC236}">
              <a16:creationId xmlns:a16="http://schemas.microsoft.com/office/drawing/2014/main" id="{CF82BF54-F423-4F89-9ACD-475899A90BAA}"/>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1" name="テキスト ボックス 430">
          <a:extLst>
            <a:ext uri="{FF2B5EF4-FFF2-40B4-BE49-F238E27FC236}">
              <a16:creationId xmlns:a16="http://schemas.microsoft.com/office/drawing/2014/main" id="{C74F7F70-7AC2-4D6F-8BB8-0122D7742909}"/>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2" name="直線コネクタ 431">
          <a:extLst>
            <a:ext uri="{FF2B5EF4-FFF2-40B4-BE49-F238E27FC236}">
              <a16:creationId xmlns:a16="http://schemas.microsoft.com/office/drawing/2014/main" id="{230A29EB-940E-4209-B67D-D213416BE8F2}"/>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3" name="テキスト ボックス 432">
          <a:extLst>
            <a:ext uri="{FF2B5EF4-FFF2-40B4-BE49-F238E27FC236}">
              <a16:creationId xmlns:a16="http://schemas.microsoft.com/office/drawing/2014/main" id="{9F59A0B2-B1D1-43D8-B0D2-8F2D7F3BF421}"/>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4" name="直線コネクタ 433">
          <a:extLst>
            <a:ext uri="{FF2B5EF4-FFF2-40B4-BE49-F238E27FC236}">
              <a16:creationId xmlns:a16="http://schemas.microsoft.com/office/drawing/2014/main" id="{62FD868A-975D-4551-9F67-3A222FC7D9C7}"/>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5" name="テキスト ボックス 434">
          <a:extLst>
            <a:ext uri="{FF2B5EF4-FFF2-40B4-BE49-F238E27FC236}">
              <a16:creationId xmlns:a16="http://schemas.microsoft.com/office/drawing/2014/main" id="{D94319EA-2149-464B-BF61-171B04B394DE}"/>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6" name="直線コネクタ 435">
          <a:extLst>
            <a:ext uri="{FF2B5EF4-FFF2-40B4-BE49-F238E27FC236}">
              <a16:creationId xmlns:a16="http://schemas.microsoft.com/office/drawing/2014/main" id="{FFACDFA2-C142-43A1-AB6C-96545B83D7DE}"/>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7" name="テキスト ボックス 436">
          <a:extLst>
            <a:ext uri="{FF2B5EF4-FFF2-40B4-BE49-F238E27FC236}">
              <a16:creationId xmlns:a16="http://schemas.microsoft.com/office/drawing/2014/main" id="{6182D276-3330-4AD6-8A7D-A5A1ECE8AE10}"/>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8" name="直線コネクタ 437">
          <a:extLst>
            <a:ext uri="{FF2B5EF4-FFF2-40B4-BE49-F238E27FC236}">
              <a16:creationId xmlns:a16="http://schemas.microsoft.com/office/drawing/2014/main" id="{B1CF6113-FADC-4FD6-B1FB-2A4B7530E9AB}"/>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9" name="テキスト ボックス 438">
          <a:extLst>
            <a:ext uri="{FF2B5EF4-FFF2-40B4-BE49-F238E27FC236}">
              <a16:creationId xmlns:a16="http://schemas.microsoft.com/office/drawing/2014/main" id="{505F7D93-5B6C-4D24-8A1F-F2B3095A6D5F}"/>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0" name="直線コネクタ 439">
          <a:extLst>
            <a:ext uri="{FF2B5EF4-FFF2-40B4-BE49-F238E27FC236}">
              <a16:creationId xmlns:a16="http://schemas.microsoft.com/office/drawing/2014/main" id="{4CED31B1-2F21-425C-9CA4-01B9853DCA96}"/>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1" name="テキスト ボックス 440">
          <a:extLst>
            <a:ext uri="{FF2B5EF4-FFF2-40B4-BE49-F238E27FC236}">
              <a16:creationId xmlns:a16="http://schemas.microsoft.com/office/drawing/2014/main" id="{A6F80A8B-0F2A-481F-BE7A-F6468BC5F815}"/>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2" name="【市民会館】&#10;一人当たり面積グラフ枠">
          <a:extLst>
            <a:ext uri="{FF2B5EF4-FFF2-40B4-BE49-F238E27FC236}">
              <a16:creationId xmlns:a16="http://schemas.microsoft.com/office/drawing/2014/main" id="{FBDE4B26-A491-4794-841D-9C0A0A0E4C8A}"/>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43" name="直線コネクタ 442">
          <a:extLst>
            <a:ext uri="{FF2B5EF4-FFF2-40B4-BE49-F238E27FC236}">
              <a16:creationId xmlns:a16="http://schemas.microsoft.com/office/drawing/2014/main" id="{52239483-5B70-497E-9546-FA300E52464C}"/>
            </a:ext>
          </a:extLst>
        </xdr:cNvPr>
        <xdr:cNvCxnSpPr/>
      </xdr:nvCxnSpPr>
      <xdr:spPr>
        <a:xfrm flipV="1">
          <a:off x="9429115" y="166542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44" name="【市民会館】&#10;一人当たり面積最小値テキスト">
          <a:extLst>
            <a:ext uri="{FF2B5EF4-FFF2-40B4-BE49-F238E27FC236}">
              <a16:creationId xmlns:a16="http://schemas.microsoft.com/office/drawing/2014/main" id="{C2E82A24-FC33-4EA9-9D0C-1843F7DDEA93}"/>
            </a:ext>
          </a:extLst>
        </xdr:cNvPr>
        <xdr:cNvSpPr txBox="1"/>
      </xdr:nvSpPr>
      <xdr:spPr>
        <a:xfrm>
          <a:off x="9467850" y="1809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45" name="直線コネクタ 444">
          <a:extLst>
            <a:ext uri="{FF2B5EF4-FFF2-40B4-BE49-F238E27FC236}">
              <a16:creationId xmlns:a16="http://schemas.microsoft.com/office/drawing/2014/main" id="{685EF697-D6C2-47F5-B522-27256B5E623D}"/>
            </a:ext>
          </a:extLst>
        </xdr:cNvPr>
        <xdr:cNvCxnSpPr/>
      </xdr:nvCxnSpPr>
      <xdr:spPr>
        <a:xfrm>
          <a:off x="9359900" y="18091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46" name="【市民会館】&#10;一人当たり面積最大値テキスト">
          <a:extLst>
            <a:ext uri="{FF2B5EF4-FFF2-40B4-BE49-F238E27FC236}">
              <a16:creationId xmlns:a16="http://schemas.microsoft.com/office/drawing/2014/main" id="{F0F81701-6BFB-4603-951B-AE2CF5966F84}"/>
            </a:ext>
          </a:extLst>
        </xdr:cNvPr>
        <xdr:cNvSpPr txBox="1"/>
      </xdr:nvSpPr>
      <xdr:spPr>
        <a:xfrm>
          <a:off x="9467850" y="1642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47" name="直線コネクタ 446">
          <a:extLst>
            <a:ext uri="{FF2B5EF4-FFF2-40B4-BE49-F238E27FC236}">
              <a16:creationId xmlns:a16="http://schemas.microsoft.com/office/drawing/2014/main" id="{5918623B-B807-4439-BB0A-CA3999BF3A83}"/>
            </a:ext>
          </a:extLst>
        </xdr:cNvPr>
        <xdr:cNvCxnSpPr/>
      </xdr:nvCxnSpPr>
      <xdr:spPr>
        <a:xfrm>
          <a:off x="9359900" y="16654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48" name="【市民会館】&#10;一人当たり面積平均値テキスト">
          <a:extLst>
            <a:ext uri="{FF2B5EF4-FFF2-40B4-BE49-F238E27FC236}">
              <a16:creationId xmlns:a16="http://schemas.microsoft.com/office/drawing/2014/main" id="{9FF5E597-C7E8-4DFA-9B02-38E6DC52E05D}"/>
            </a:ext>
          </a:extLst>
        </xdr:cNvPr>
        <xdr:cNvSpPr txBox="1"/>
      </xdr:nvSpPr>
      <xdr:spPr>
        <a:xfrm>
          <a:off x="9467850" y="17848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49" name="フローチャート: 判断 448">
          <a:extLst>
            <a:ext uri="{FF2B5EF4-FFF2-40B4-BE49-F238E27FC236}">
              <a16:creationId xmlns:a16="http://schemas.microsoft.com/office/drawing/2014/main" id="{20B54AAD-189F-4A91-80D1-4EDCEC6B0F8C}"/>
            </a:ext>
          </a:extLst>
        </xdr:cNvPr>
        <xdr:cNvSpPr/>
      </xdr:nvSpPr>
      <xdr:spPr>
        <a:xfrm>
          <a:off x="9398000" y="178699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50" name="フローチャート: 判断 449">
          <a:extLst>
            <a:ext uri="{FF2B5EF4-FFF2-40B4-BE49-F238E27FC236}">
              <a16:creationId xmlns:a16="http://schemas.microsoft.com/office/drawing/2014/main" id="{015C468E-879B-4073-B0B0-3FEBE7DC448A}"/>
            </a:ext>
          </a:extLst>
        </xdr:cNvPr>
        <xdr:cNvSpPr/>
      </xdr:nvSpPr>
      <xdr:spPr>
        <a:xfrm>
          <a:off x="8636000" y="178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51" name="フローチャート: 判断 450">
          <a:extLst>
            <a:ext uri="{FF2B5EF4-FFF2-40B4-BE49-F238E27FC236}">
              <a16:creationId xmlns:a16="http://schemas.microsoft.com/office/drawing/2014/main" id="{FE3EF885-7ADB-45F9-B010-907B05C94052}"/>
            </a:ext>
          </a:extLst>
        </xdr:cNvPr>
        <xdr:cNvSpPr/>
      </xdr:nvSpPr>
      <xdr:spPr>
        <a:xfrm>
          <a:off x="7842250" y="178470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52" name="フローチャート: 判断 451">
          <a:extLst>
            <a:ext uri="{FF2B5EF4-FFF2-40B4-BE49-F238E27FC236}">
              <a16:creationId xmlns:a16="http://schemas.microsoft.com/office/drawing/2014/main" id="{C79F8567-858A-48A0-93A4-2509346E5F08}"/>
            </a:ext>
          </a:extLst>
        </xdr:cNvPr>
        <xdr:cNvSpPr/>
      </xdr:nvSpPr>
      <xdr:spPr>
        <a:xfrm>
          <a:off x="7029450" y="178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53" name="フローチャート: 判断 452">
          <a:extLst>
            <a:ext uri="{FF2B5EF4-FFF2-40B4-BE49-F238E27FC236}">
              <a16:creationId xmlns:a16="http://schemas.microsoft.com/office/drawing/2014/main" id="{D4FA733D-21E6-4C09-9FE0-4DC0D615CFC8}"/>
            </a:ext>
          </a:extLst>
        </xdr:cNvPr>
        <xdr:cNvSpPr/>
      </xdr:nvSpPr>
      <xdr:spPr>
        <a:xfrm>
          <a:off x="62357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1908A9E4-6816-46CE-BC4A-F19625F2B589}"/>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B7F89C46-7DBF-4040-BFF6-B6B74AF4D519}"/>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0E7F1203-7F44-4BF6-87EA-26FFA9366A31}"/>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D1D5C077-3969-4622-B470-5CCB49275326}"/>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96B6C929-B62D-43B7-B82B-CBB247678AB7}"/>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26163</xdr:rowOff>
    </xdr:from>
    <xdr:to>
      <xdr:col>55</xdr:col>
      <xdr:colOff>50800</xdr:colOff>
      <xdr:row>107</xdr:row>
      <xdr:rowOff>127763</xdr:rowOff>
    </xdr:to>
    <xdr:sp macro="" textlink="">
      <xdr:nvSpPr>
        <xdr:cNvPr id="459" name="楕円 458">
          <a:extLst>
            <a:ext uri="{FF2B5EF4-FFF2-40B4-BE49-F238E27FC236}">
              <a16:creationId xmlns:a16="http://schemas.microsoft.com/office/drawing/2014/main" id="{F61B7A1F-7F1A-446C-97AB-FD2C63D87B5C}"/>
            </a:ext>
          </a:extLst>
        </xdr:cNvPr>
        <xdr:cNvSpPr/>
      </xdr:nvSpPr>
      <xdr:spPr>
        <a:xfrm>
          <a:off x="9398000" y="177998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49040</xdr:rowOff>
    </xdr:from>
    <xdr:ext cx="469744" cy="259045"/>
    <xdr:sp macro="" textlink="">
      <xdr:nvSpPr>
        <xdr:cNvPr id="460" name="【市民会館】&#10;一人当たり面積該当値テキスト">
          <a:extLst>
            <a:ext uri="{FF2B5EF4-FFF2-40B4-BE49-F238E27FC236}">
              <a16:creationId xmlns:a16="http://schemas.microsoft.com/office/drawing/2014/main" id="{898FEF8B-2BB8-4AA7-B064-55BEC0FF8EBA}"/>
            </a:ext>
          </a:extLst>
        </xdr:cNvPr>
        <xdr:cNvSpPr txBox="1"/>
      </xdr:nvSpPr>
      <xdr:spPr>
        <a:xfrm>
          <a:off x="9467850" y="1765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29211</xdr:rowOff>
    </xdr:from>
    <xdr:to>
      <xdr:col>50</xdr:col>
      <xdr:colOff>165100</xdr:colOff>
      <xdr:row>107</xdr:row>
      <xdr:rowOff>130811</xdr:rowOff>
    </xdr:to>
    <xdr:sp macro="" textlink="">
      <xdr:nvSpPr>
        <xdr:cNvPr id="461" name="楕円 460">
          <a:extLst>
            <a:ext uri="{FF2B5EF4-FFF2-40B4-BE49-F238E27FC236}">
              <a16:creationId xmlns:a16="http://schemas.microsoft.com/office/drawing/2014/main" id="{67E9E60D-7DC0-4854-840A-86BAA3285B93}"/>
            </a:ext>
          </a:extLst>
        </xdr:cNvPr>
        <xdr:cNvSpPr/>
      </xdr:nvSpPr>
      <xdr:spPr>
        <a:xfrm>
          <a:off x="86360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76963</xdr:rowOff>
    </xdr:from>
    <xdr:to>
      <xdr:col>55</xdr:col>
      <xdr:colOff>0</xdr:colOff>
      <xdr:row>107</xdr:row>
      <xdr:rowOff>80011</xdr:rowOff>
    </xdr:to>
    <xdr:cxnSp macro="">
      <xdr:nvCxnSpPr>
        <xdr:cNvPr id="462" name="直線コネクタ 461">
          <a:extLst>
            <a:ext uri="{FF2B5EF4-FFF2-40B4-BE49-F238E27FC236}">
              <a16:creationId xmlns:a16="http://schemas.microsoft.com/office/drawing/2014/main" id="{61065359-EB7B-4F2C-895F-CBFC3E810D38}"/>
            </a:ext>
          </a:extLst>
        </xdr:cNvPr>
        <xdr:cNvCxnSpPr/>
      </xdr:nvCxnSpPr>
      <xdr:spPr>
        <a:xfrm flipV="1">
          <a:off x="8686800" y="17850613"/>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32258</xdr:rowOff>
    </xdr:from>
    <xdr:to>
      <xdr:col>46</xdr:col>
      <xdr:colOff>38100</xdr:colOff>
      <xdr:row>107</xdr:row>
      <xdr:rowOff>133858</xdr:rowOff>
    </xdr:to>
    <xdr:sp macro="" textlink="">
      <xdr:nvSpPr>
        <xdr:cNvPr id="463" name="楕円 462">
          <a:extLst>
            <a:ext uri="{FF2B5EF4-FFF2-40B4-BE49-F238E27FC236}">
              <a16:creationId xmlns:a16="http://schemas.microsoft.com/office/drawing/2014/main" id="{9EBE811E-2E3D-40FE-9FBC-8D92931C3DF0}"/>
            </a:ext>
          </a:extLst>
        </xdr:cNvPr>
        <xdr:cNvSpPr/>
      </xdr:nvSpPr>
      <xdr:spPr>
        <a:xfrm>
          <a:off x="7842250" y="17805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80011</xdr:rowOff>
    </xdr:from>
    <xdr:to>
      <xdr:col>50</xdr:col>
      <xdr:colOff>114300</xdr:colOff>
      <xdr:row>107</xdr:row>
      <xdr:rowOff>83058</xdr:rowOff>
    </xdr:to>
    <xdr:cxnSp macro="">
      <xdr:nvCxnSpPr>
        <xdr:cNvPr id="464" name="直線コネクタ 463">
          <a:extLst>
            <a:ext uri="{FF2B5EF4-FFF2-40B4-BE49-F238E27FC236}">
              <a16:creationId xmlns:a16="http://schemas.microsoft.com/office/drawing/2014/main" id="{5EE17A60-619B-4DE0-8D25-FFDAF89A79E2}"/>
            </a:ext>
          </a:extLst>
        </xdr:cNvPr>
        <xdr:cNvCxnSpPr/>
      </xdr:nvCxnSpPr>
      <xdr:spPr>
        <a:xfrm flipV="1">
          <a:off x="7886700" y="17853661"/>
          <a:ext cx="8001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34544</xdr:rowOff>
    </xdr:from>
    <xdr:to>
      <xdr:col>41</xdr:col>
      <xdr:colOff>101600</xdr:colOff>
      <xdr:row>107</xdr:row>
      <xdr:rowOff>136144</xdr:rowOff>
    </xdr:to>
    <xdr:sp macro="" textlink="">
      <xdr:nvSpPr>
        <xdr:cNvPr id="465" name="楕円 464">
          <a:extLst>
            <a:ext uri="{FF2B5EF4-FFF2-40B4-BE49-F238E27FC236}">
              <a16:creationId xmlns:a16="http://schemas.microsoft.com/office/drawing/2014/main" id="{E9C36AF8-5B49-4AD5-A2E5-56B1DDE35195}"/>
            </a:ext>
          </a:extLst>
        </xdr:cNvPr>
        <xdr:cNvSpPr/>
      </xdr:nvSpPr>
      <xdr:spPr>
        <a:xfrm>
          <a:off x="702945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83058</xdr:rowOff>
    </xdr:from>
    <xdr:to>
      <xdr:col>45</xdr:col>
      <xdr:colOff>177800</xdr:colOff>
      <xdr:row>107</xdr:row>
      <xdr:rowOff>85344</xdr:rowOff>
    </xdr:to>
    <xdr:cxnSp macro="">
      <xdr:nvCxnSpPr>
        <xdr:cNvPr id="466" name="直線コネクタ 465">
          <a:extLst>
            <a:ext uri="{FF2B5EF4-FFF2-40B4-BE49-F238E27FC236}">
              <a16:creationId xmlns:a16="http://schemas.microsoft.com/office/drawing/2014/main" id="{074129C6-0E35-44B1-A413-1D557BD21FC1}"/>
            </a:ext>
          </a:extLst>
        </xdr:cNvPr>
        <xdr:cNvCxnSpPr/>
      </xdr:nvCxnSpPr>
      <xdr:spPr>
        <a:xfrm flipV="1">
          <a:off x="7080250" y="17856708"/>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36068</xdr:rowOff>
    </xdr:from>
    <xdr:to>
      <xdr:col>36</xdr:col>
      <xdr:colOff>165100</xdr:colOff>
      <xdr:row>107</xdr:row>
      <xdr:rowOff>137668</xdr:rowOff>
    </xdr:to>
    <xdr:sp macro="" textlink="">
      <xdr:nvSpPr>
        <xdr:cNvPr id="467" name="楕円 466">
          <a:extLst>
            <a:ext uri="{FF2B5EF4-FFF2-40B4-BE49-F238E27FC236}">
              <a16:creationId xmlns:a16="http://schemas.microsoft.com/office/drawing/2014/main" id="{72FD0822-5EB7-43C2-9B10-5CE7B20517F6}"/>
            </a:ext>
          </a:extLst>
        </xdr:cNvPr>
        <xdr:cNvSpPr/>
      </xdr:nvSpPr>
      <xdr:spPr>
        <a:xfrm>
          <a:off x="6235700" y="1780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85344</xdr:rowOff>
    </xdr:from>
    <xdr:to>
      <xdr:col>41</xdr:col>
      <xdr:colOff>50800</xdr:colOff>
      <xdr:row>107</xdr:row>
      <xdr:rowOff>86868</xdr:rowOff>
    </xdr:to>
    <xdr:cxnSp macro="">
      <xdr:nvCxnSpPr>
        <xdr:cNvPr id="468" name="直線コネクタ 467">
          <a:extLst>
            <a:ext uri="{FF2B5EF4-FFF2-40B4-BE49-F238E27FC236}">
              <a16:creationId xmlns:a16="http://schemas.microsoft.com/office/drawing/2014/main" id="{8EA98650-9944-4EA1-8346-6A06028AA433}"/>
            </a:ext>
          </a:extLst>
        </xdr:cNvPr>
        <xdr:cNvCxnSpPr/>
      </xdr:nvCxnSpPr>
      <xdr:spPr>
        <a:xfrm flipV="1">
          <a:off x="6286500" y="17858994"/>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69" name="n_1aveValue【市民会館】&#10;一人当たり面積">
          <a:extLst>
            <a:ext uri="{FF2B5EF4-FFF2-40B4-BE49-F238E27FC236}">
              <a16:creationId xmlns:a16="http://schemas.microsoft.com/office/drawing/2014/main" id="{7BED5458-89F4-46A0-8210-E07E7E092A57}"/>
            </a:ext>
          </a:extLst>
        </xdr:cNvPr>
        <xdr:cNvSpPr txBox="1"/>
      </xdr:nvSpPr>
      <xdr:spPr>
        <a:xfrm>
          <a:off x="8458277" y="1795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70" name="n_2aveValue【市民会館】&#10;一人当たり面積">
          <a:extLst>
            <a:ext uri="{FF2B5EF4-FFF2-40B4-BE49-F238E27FC236}">
              <a16:creationId xmlns:a16="http://schemas.microsoft.com/office/drawing/2014/main" id="{41BD83C0-8E2F-41FC-B502-05091FE375D5}"/>
            </a:ext>
          </a:extLst>
        </xdr:cNvPr>
        <xdr:cNvSpPr txBox="1"/>
      </xdr:nvSpPr>
      <xdr:spPr>
        <a:xfrm>
          <a:off x="76772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71" name="n_3aveValue【市民会館】&#10;一人当たり面積">
          <a:extLst>
            <a:ext uri="{FF2B5EF4-FFF2-40B4-BE49-F238E27FC236}">
              <a16:creationId xmlns:a16="http://schemas.microsoft.com/office/drawing/2014/main" id="{39863A89-176F-465B-B5CB-76BFC45529AB}"/>
            </a:ext>
          </a:extLst>
        </xdr:cNvPr>
        <xdr:cNvSpPr txBox="1"/>
      </xdr:nvSpPr>
      <xdr:spPr>
        <a:xfrm>
          <a:off x="6864427" y="179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72" name="n_4aveValue【市民会館】&#10;一人当たり面積">
          <a:extLst>
            <a:ext uri="{FF2B5EF4-FFF2-40B4-BE49-F238E27FC236}">
              <a16:creationId xmlns:a16="http://schemas.microsoft.com/office/drawing/2014/main" id="{F27BB0C0-1AAF-4FB8-B38D-9A8123094631}"/>
            </a:ext>
          </a:extLst>
        </xdr:cNvPr>
        <xdr:cNvSpPr txBox="1"/>
      </xdr:nvSpPr>
      <xdr:spPr>
        <a:xfrm>
          <a:off x="6070677" y="1794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147338</xdr:rowOff>
    </xdr:from>
    <xdr:ext cx="469744" cy="259045"/>
    <xdr:sp macro="" textlink="">
      <xdr:nvSpPr>
        <xdr:cNvPr id="473" name="n_1mainValue【市民会館】&#10;一人当たり面積">
          <a:extLst>
            <a:ext uri="{FF2B5EF4-FFF2-40B4-BE49-F238E27FC236}">
              <a16:creationId xmlns:a16="http://schemas.microsoft.com/office/drawing/2014/main" id="{F9755A63-FE2F-494A-8593-0D5C93F12C22}"/>
            </a:ext>
          </a:extLst>
        </xdr:cNvPr>
        <xdr:cNvSpPr txBox="1"/>
      </xdr:nvSpPr>
      <xdr:spPr>
        <a:xfrm>
          <a:off x="845827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150385</xdr:rowOff>
    </xdr:from>
    <xdr:ext cx="469744" cy="259045"/>
    <xdr:sp macro="" textlink="">
      <xdr:nvSpPr>
        <xdr:cNvPr id="474" name="n_2mainValue【市民会館】&#10;一人当たり面積">
          <a:extLst>
            <a:ext uri="{FF2B5EF4-FFF2-40B4-BE49-F238E27FC236}">
              <a16:creationId xmlns:a16="http://schemas.microsoft.com/office/drawing/2014/main" id="{F3DD7936-4AD1-4227-A97C-22777164C218}"/>
            </a:ext>
          </a:extLst>
        </xdr:cNvPr>
        <xdr:cNvSpPr txBox="1"/>
      </xdr:nvSpPr>
      <xdr:spPr>
        <a:xfrm>
          <a:off x="7677227" y="1758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152671</xdr:rowOff>
    </xdr:from>
    <xdr:ext cx="469744" cy="259045"/>
    <xdr:sp macro="" textlink="">
      <xdr:nvSpPr>
        <xdr:cNvPr id="475" name="n_3mainValue【市民会館】&#10;一人当たり面積">
          <a:extLst>
            <a:ext uri="{FF2B5EF4-FFF2-40B4-BE49-F238E27FC236}">
              <a16:creationId xmlns:a16="http://schemas.microsoft.com/office/drawing/2014/main" id="{EAD98D0C-34EE-45EF-BF9A-54A440E888DA}"/>
            </a:ext>
          </a:extLst>
        </xdr:cNvPr>
        <xdr:cNvSpPr txBox="1"/>
      </xdr:nvSpPr>
      <xdr:spPr>
        <a:xfrm>
          <a:off x="6864427" y="1758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154195</xdr:rowOff>
    </xdr:from>
    <xdr:ext cx="469744" cy="259045"/>
    <xdr:sp macro="" textlink="">
      <xdr:nvSpPr>
        <xdr:cNvPr id="476" name="n_4mainValue【市民会館】&#10;一人当たり面積">
          <a:extLst>
            <a:ext uri="{FF2B5EF4-FFF2-40B4-BE49-F238E27FC236}">
              <a16:creationId xmlns:a16="http://schemas.microsoft.com/office/drawing/2014/main" id="{9F5779B0-5B2B-4521-A821-AF11847CF304}"/>
            </a:ext>
          </a:extLst>
        </xdr:cNvPr>
        <xdr:cNvSpPr txBox="1"/>
      </xdr:nvSpPr>
      <xdr:spPr>
        <a:xfrm>
          <a:off x="6070677" y="175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7" name="正方形/長方形 476">
          <a:extLst>
            <a:ext uri="{FF2B5EF4-FFF2-40B4-BE49-F238E27FC236}">
              <a16:creationId xmlns:a16="http://schemas.microsoft.com/office/drawing/2014/main" id="{6A13BFDF-51D8-418F-A304-FB1442E68E7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8" name="正方形/長方形 477">
          <a:extLst>
            <a:ext uri="{FF2B5EF4-FFF2-40B4-BE49-F238E27FC236}">
              <a16:creationId xmlns:a16="http://schemas.microsoft.com/office/drawing/2014/main" id="{E49E21E6-ADDE-4D48-A790-D39320DCE2E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9" name="正方形/長方形 478">
          <a:extLst>
            <a:ext uri="{FF2B5EF4-FFF2-40B4-BE49-F238E27FC236}">
              <a16:creationId xmlns:a16="http://schemas.microsoft.com/office/drawing/2014/main" id="{E868E71C-B2B5-4720-A502-EBED9FE12D4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0" name="正方形/長方形 479">
          <a:extLst>
            <a:ext uri="{FF2B5EF4-FFF2-40B4-BE49-F238E27FC236}">
              <a16:creationId xmlns:a16="http://schemas.microsoft.com/office/drawing/2014/main" id="{CFBEC717-C07A-47B5-B8F3-654443870D8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1" name="正方形/長方形 480">
          <a:extLst>
            <a:ext uri="{FF2B5EF4-FFF2-40B4-BE49-F238E27FC236}">
              <a16:creationId xmlns:a16="http://schemas.microsoft.com/office/drawing/2014/main" id="{9AEF92FE-117C-49A0-A914-2A4A3628985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2" name="正方形/長方形 481">
          <a:extLst>
            <a:ext uri="{FF2B5EF4-FFF2-40B4-BE49-F238E27FC236}">
              <a16:creationId xmlns:a16="http://schemas.microsoft.com/office/drawing/2014/main" id="{F7530B76-A745-4302-A076-0B7E147C26A3}"/>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3" name="正方形/長方形 482">
          <a:extLst>
            <a:ext uri="{FF2B5EF4-FFF2-40B4-BE49-F238E27FC236}">
              <a16:creationId xmlns:a16="http://schemas.microsoft.com/office/drawing/2014/main" id="{8FC77771-1D75-46AB-BD05-DDBF78BBA16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4" name="正方形/長方形 483">
          <a:extLst>
            <a:ext uri="{FF2B5EF4-FFF2-40B4-BE49-F238E27FC236}">
              <a16:creationId xmlns:a16="http://schemas.microsoft.com/office/drawing/2014/main" id="{E9551802-5F28-41F2-B97C-4DF0D10B4BB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5" name="テキスト ボックス 484">
          <a:extLst>
            <a:ext uri="{FF2B5EF4-FFF2-40B4-BE49-F238E27FC236}">
              <a16:creationId xmlns:a16="http://schemas.microsoft.com/office/drawing/2014/main" id="{BABDB84E-1E77-42AC-A04F-03FD663EF6D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6" name="直線コネクタ 485">
          <a:extLst>
            <a:ext uri="{FF2B5EF4-FFF2-40B4-BE49-F238E27FC236}">
              <a16:creationId xmlns:a16="http://schemas.microsoft.com/office/drawing/2014/main" id="{735A9126-D6E0-420A-82BE-4C81167A9A5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7" name="テキスト ボックス 486">
          <a:extLst>
            <a:ext uri="{FF2B5EF4-FFF2-40B4-BE49-F238E27FC236}">
              <a16:creationId xmlns:a16="http://schemas.microsoft.com/office/drawing/2014/main" id="{9C87F65B-7497-4E3E-BA54-8BAE9D2A5A5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8" name="直線コネクタ 487">
          <a:extLst>
            <a:ext uri="{FF2B5EF4-FFF2-40B4-BE49-F238E27FC236}">
              <a16:creationId xmlns:a16="http://schemas.microsoft.com/office/drawing/2014/main" id="{5672F195-8F8F-45EB-A354-B4B7AE9C74FD}"/>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9" name="テキスト ボックス 488">
          <a:extLst>
            <a:ext uri="{FF2B5EF4-FFF2-40B4-BE49-F238E27FC236}">
              <a16:creationId xmlns:a16="http://schemas.microsoft.com/office/drawing/2014/main" id="{FB8D46EB-8D0D-4A6A-9229-40D3F5F88CFD}"/>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0" name="直線コネクタ 489">
          <a:extLst>
            <a:ext uri="{FF2B5EF4-FFF2-40B4-BE49-F238E27FC236}">
              <a16:creationId xmlns:a16="http://schemas.microsoft.com/office/drawing/2014/main" id="{1A8DBFD6-841F-4420-9577-B211C959AAEB}"/>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1" name="テキスト ボックス 490">
          <a:extLst>
            <a:ext uri="{FF2B5EF4-FFF2-40B4-BE49-F238E27FC236}">
              <a16:creationId xmlns:a16="http://schemas.microsoft.com/office/drawing/2014/main" id="{28DBD42C-1329-44D7-B3BA-75AD2C31D1F7}"/>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2" name="直線コネクタ 491">
          <a:extLst>
            <a:ext uri="{FF2B5EF4-FFF2-40B4-BE49-F238E27FC236}">
              <a16:creationId xmlns:a16="http://schemas.microsoft.com/office/drawing/2014/main" id="{68C7775C-2E44-46B3-AC95-C71C633550B2}"/>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3" name="テキスト ボックス 492">
          <a:extLst>
            <a:ext uri="{FF2B5EF4-FFF2-40B4-BE49-F238E27FC236}">
              <a16:creationId xmlns:a16="http://schemas.microsoft.com/office/drawing/2014/main" id="{AE326EF4-F868-4000-BF49-0EF96C285696}"/>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4" name="直線コネクタ 493">
          <a:extLst>
            <a:ext uri="{FF2B5EF4-FFF2-40B4-BE49-F238E27FC236}">
              <a16:creationId xmlns:a16="http://schemas.microsoft.com/office/drawing/2014/main" id="{663335D5-D37A-4F4A-92E6-87D3E6C1971C}"/>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5" name="テキスト ボックス 494">
          <a:extLst>
            <a:ext uri="{FF2B5EF4-FFF2-40B4-BE49-F238E27FC236}">
              <a16:creationId xmlns:a16="http://schemas.microsoft.com/office/drawing/2014/main" id="{36FCF60A-B938-4669-9DF1-9A093277CEB0}"/>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6" name="直線コネクタ 495">
          <a:extLst>
            <a:ext uri="{FF2B5EF4-FFF2-40B4-BE49-F238E27FC236}">
              <a16:creationId xmlns:a16="http://schemas.microsoft.com/office/drawing/2014/main" id="{1799FD84-4E93-44A5-B821-7D3EE751E52B}"/>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7" name="テキスト ボックス 496">
          <a:extLst>
            <a:ext uri="{FF2B5EF4-FFF2-40B4-BE49-F238E27FC236}">
              <a16:creationId xmlns:a16="http://schemas.microsoft.com/office/drawing/2014/main" id="{05EF6D72-3263-4B38-9DA8-FBF37D37CF10}"/>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8" name="直線コネクタ 497">
          <a:extLst>
            <a:ext uri="{FF2B5EF4-FFF2-40B4-BE49-F238E27FC236}">
              <a16:creationId xmlns:a16="http://schemas.microsoft.com/office/drawing/2014/main" id="{80C2A5F4-10A1-4F62-8F11-8FB0B1838A1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9" name="テキスト ボックス 498">
          <a:extLst>
            <a:ext uri="{FF2B5EF4-FFF2-40B4-BE49-F238E27FC236}">
              <a16:creationId xmlns:a16="http://schemas.microsoft.com/office/drawing/2014/main" id="{203E0417-25E4-4C39-AADD-E94CFE8A380A}"/>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0" name="【一般廃棄物処理施設】&#10;有形固定資産減価償却率グラフ枠">
          <a:extLst>
            <a:ext uri="{FF2B5EF4-FFF2-40B4-BE49-F238E27FC236}">
              <a16:creationId xmlns:a16="http://schemas.microsoft.com/office/drawing/2014/main" id="{A5D31F81-8002-4B20-96F0-CCB57A4D1EA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01" name="直線コネクタ 500">
          <a:extLst>
            <a:ext uri="{FF2B5EF4-FFF2-40B4-BE49-F238E27FC236}">
              <a16:creationId xmlns:a16="http://schemas.microsoft.com/office/drawing/2014/main" id="{D558A0D7-0E3D-4798-A2B0-247BE6261E0E}"/>
            </a:ext>
          </a:extLst>
        </xdr:cNvPr>
        <xdr:cNvCxnSpPr/>
      </xdr:nvCxnSpPr>
      <xdr:spPr>
        <a:xfrm flipV="1">
          <a:off x="14699614" y="54794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2" name="【一般廃棄物処理施設】&#10;有形固定資産減価償却率最小値テキスト">
          <a:extLst>
            <a:ext uri="{FF2B5EF4-FFF2-40B4-BE49-F238E27FC236}">
              <a16:creationId xmlns:a16="http://schemas.microsoft.com/office/drawing/2014/main" id="{A10BA6E0-0AA0-4A07-9FEE-99198DF6F91C}"/>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3" name="直線コネクタ 502">
          <a:extLst>
            <a:ext uri="{FF2B5EF4-FFF2-40B4-BE49-F238E27FC236}">
              <a16:creationId xmlns:a16="http://schemas.microsoft.com/office/drawing/2014/main" id="{CA02451B-D004-46ED-AEBB-01358D47C584}"/>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04" name="【一般廃棄物処理施設】&#10;有形固定資産減価償却率最大値テキスト">
          <a:extLst>
            <a:ext uri="{FF2B5EF4-FFF2-40B4-BE49-F238E27FC236}">
              <a16:creationId xmlns:a16="http://schemas.microsoft.com/office/drawing/2014/main" id="{29A4EDAC-8A31-4847-9CA6-CE14D9843E84}"/>
            </a:ext>
          </a:extLst>
        </xdr:cNvPr>
        <xdr:cNvSpPr txBox="1"/>
      </xdr:nvSpPr>
      <xdr:spPr>
        <a:xfrm>
          <a:off x="14738350"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05" name="直線コネクタ 504">
          <a:extLst>
            <a:ext uri="{FF2B5EF4-FFF2-40B4-BE49-F238E27FC236}">
              <a16:creationId xmlns:a16="http://schemas.microsoft.com/office/drawing/2014/main" id="{F664731E-500B-4460-9183-50908C9A341D}"/>
            </a:ext>
          </a:extLst>
        </xdr:cNvPr>
        <xdr:cNvCxnSpPr/>
      </xdr:nvCxnSpPr>
      <xdr:spPr>
        <a:xfrm>
          <a:off x="14611350" y="5479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506" name="【一般廃棄物処理施設】&#10;有形固定資産減価償却率平均値テキスト">
          <a:extLst>
            <a:ext uri="{FF2B5EF4-FFF2-40B4-BE49-F238E27FC236}">
              <a16:creationId xmlns:a16="http://schemas.microsoft.com/office/drawing/2014/main" id="{25EE257D-5033-4D4A-AD35-A333338D8BFE}"/>
            </a:ext>
          </a:extLst>
        </xdr:cNvPr>
        <xdr:cNvSpPr txBox="1"/>
      </xdr:nvSpPr>
      <xdr:spPr>
        <a:xfrm>
          <a:off x="14738350" y="6339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07" name="フローチャート: 判断 506">
          <a:extLst>
            <a:ext uri="{FF2B5EF4-FFF2-40B4-BE49-F238E27FC236}">
              <a16:creationId xmlns:a16="http://schemas.microsoft.com/office/drawing/2014/main" id="{A4AB9469-21DB-43D4-A20C-836A904C41AF}"/>
            </a:ext>
          </a:extLst>
        </xdr:cNvPr>
        <xdr:cNvSpPr/>
      </xdr:nvSpPr>
      <xdr:spPr>
        <a:xfrm>
          <a:off x="14649450" y="6360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08" name="フローチャート: 判断 507">
          <a:extLst>
            <a:ext uri="{FF2B5EF4-FFF2-40B4-BE49-F238E27FC236}">
              <a16:creationId xmlns:a16="http://schemas.microsoft.com/office/drawing/2014/main" id="{E6CF4397-C39A-48F5-B0C2-255CCE2A463F}"/>
            </a:ext>
          </a:extLst>
        </xdr:cNvPr>
        <xdr:cNvSpPr/>
      </xdr:nvSpPr>
      <xdr:spPr>
        <a:xfrm>
          <a:off x="138874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09" name="フローチャート: 判断 508">
          <a:extLst>
            <a:ext uri="{FF2B5EF4-FFF2-40B4-BE49-F238E27FC236}">
              <a16:creationId xmlns:a16="http://schemas.microsoft.com/office/drawing/2014/main" id="{9E0C71DF-5E25-47B7-918F-E47568E9AFF5}"/>
            </a:ext>
          </a:extLst>
        </xdr:cNvPr>
        <xdr:cNvSpPr/>
      </xdr:nvSpPr>
      <xdr:spPr>
        <a:xfrm>
          <a:off x="1309370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10" name="フローチャート: 判断 509">
          <a:extLst>
            <a:ext uri="{FF2B5EF4-FFF2-40B4-BE49-F238E27FC236}">
              <a16:creationId xmlns:a16="http://schemas.microsoft.com/office/drawing/2014/main" id="{3966DD16-BD51-4657-AD9D-B02AA872DC7B}"/>
            </a:ext>
          </a:extLst>
        </xdr:cNvPr>
        <xdr:cNvSpPr/>
      </xdr:nvSpPr>
      <xdr:spPr>
        <a:xfrm>
          <a:off x="122999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11" name="フローチャート: 判断 510">
          <a:extLst>
            <a:ext uri="{FF2B5EF4-FFF2-40B4-BE49-F238E27FC236}">
              <a16:creationId xmlns:a16="http://schemas.microsoft.com/office/drawing/2014/main" id="{A22B1D03-C8D6-4475-BF5D-D7F576A801FE}"/>
            </a:ext>
          </a:extLst>
        </xdr:cNvPr>
        <xdr:cNvSpPr/>
      </xdr:nvSpPr>
      <xdr:spPr>
        <a:xfrm>
          <a:off x="1148715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E30311CA-6136-41B1-BFCB-7C11EEB58964}"/>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F2801402-FF7D-42AC-B6D5-B3910D5754D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D4A73F59-EC00-4538-B54E-E94E42816D9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BC0D84F0-F7DF-431B-A15C-0D7709DE587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02B7923C-15BF-4163-9872-7E26B7B9AC0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65405</xdr:rowOff>
    </xdr:from>
    <xdr:to>
      <xdr:col>85</xdr:col>
      <xdr:colOff>177800</xdr:colOff>
      <xdr:row>35</xdr:row>
      <xdr:rowOff>167005</xdr:rowOff>
    </xdr:to>
    <xdr:sp macro="" textlink="">
      <xdr:nvSpPr>
        <xdr:cNvPr id="517" name="楕円 516">
          <a:extLst>
            <a:ext uri="{FF2B5EF4-FFF2-40B4-BE49-F238E27FC236}">
              <a16:creationId xmlns:a16="http://schemas.microsoft.com/office/drawing/2014/main" id="{E0A24284-771F-4B6A-998D-ED0B32470B5F}"/>
            </a:ext>
          </a:extLst>
        </xdr:cNvPr>
        <xdr:cNvSpPr/>
      </xdr:nvSpPr>
      <xdr:spPr>
        <a:xfrm>
          <a:off x="14649450" y="58502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88282</xdr:rowOff>
    </xdr:from>
    <xdr:ext cx="405111" cy="259045"/>
    <xdr:sp macro="" textlink="">
      <xdr:nvSpPr>
        <xdr:cNvPr id="518" name="【一般廃棄物処理施設】&#10;有形固定資産減価償却率該当値テキスト">
          <a:extLst>
            <a:ext uri="{FF2B5EF4-FFF2-40B4-BE49-F238E27FC236}">
              <a16:creationId xmlns:a16="http://schemas.microsoft.com/office/drawing/2014/main" id="{FF793789-B50E-42AC-B3FA-3285AE46BC10}"/>
            </a:ext>
          </a:extLst>
        </xdr:cNvPr>
        <xdr:cNvSpPr txBox="1"/>
      </xdr:nvSpPr>
      <xdr:spPr>
        <a:xfrm>
          <a:off x="14738350" y="57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69215</xdr:rowOff>
    </xdr:from>
    <xdr:to>
      <xdr:col>81</xdr:col>
      <xdr:colOff>101600</xdr:colOff>
      <xdr:row>35</xdr:row>
      <xdr:rowOff>170815</xdr:rowOff>
    </xdr:to>
    <xdr:sp macro="" textlink="">
      <xdr:nvSpPr>
        <xdr:cNvPr id="519" name="楕円 518">
          <a:extLst>
            <a:ext uri="{FF2B5EF4-FFF2-40B4-BE49-F238E27FC236}">
              <a16:creationId xmlns:a16="http://schemas.microsoft.com/office/drawing/2014/main" id="{90D234BE-7296-42FE-A32A-A6F88FD61CD8}"/>
            </a:ext>
          </a:extLst>
        </xdr:cNvPr>
        <xdr:cNvSpPr/>
      </xdr:nvSpPr>
      <xdr:spPr>
        <a:xfrm>
          <a:off x="13887450" y="58540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116205</xdr:rowOff>
    </xdr:from>
    <xdr:to>
      <xdr:col>85</xdr:col>
      <xdr:colOff>127000</xdr:colOff>
      <xdr:row>35</xdr:row>
      <xdr:rowOff>120015</xdr:rowOff>
    </xdr:to>
    <xdr:cxnSp macro="">
      <xdr:nvCxnSpPr>
        <xdr:cNvPr id="520" name="直線コネクタ 519">
          <a:extLst>
            <a:ext uri="{FF2B5EF4-FFF2-40B4-BE49-F238E27FC236}">
              <a16:creationId xmlns:a16="http://schemas.microsoft.com/office/drawing/2014/main" id="{771A1DD5-A178-4C91-8535-69E49B040420}"/>
            </a:ext>
          </a:extLst>
        </xdr:cNvPr>
        <xdr:cNvCxnSpPr/>
      </xdr:nvCxnSpPr>
      <xdr:spPr>
        <a:xfrm flipV="1">
          <a:off x="13938250" y="5901055"/>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76835</xdr:rowOff>
    </xdr:from>
    <xdr:to>
      <xdr:col>76</xdr:col>
      <xdr:colOff>165100</xdr:colOff>
      <xdr:row>36</xdr:row>
      <xdr:rowOff>6985</xdr:rowOff>
    </xdr:to>
    <xdr:sp macro="" textlink="">
      <xdr:nvSpPr>
        <xdr:cNvPr id="521" name="楕円 520">
          <a:extLst>
            <a:ext uri="{FF2B5EF4-FFF2-40B4-BE49-F238E27FC236}">
              <a16:creationId xmlns:a16="http://schemas.microsoft.com/office/drawing/2014/main" id="{620E6635-E155-4657-AE08-5A03DFF46E17}"/>
            </a:ext>
          </a:extLst>
        </xdr:cNvPr>
        <xdr:cNvSpPr/>
      </xdr:nvSpPr>
      <xdr:spPr>
        <a:xfrm>
          <a:off x="13093700" y="58616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120015</xdr:rowOff>
    </xdr:from>
    <xdr:to>
      <xdr:col>81</xdr:col>
      <xdr:colOff>50800</xdr:colOff>
      <xdr:row>35</xdr:row>
      <xdr:rowOff>127635</xdr:rowOff>
    </xdr:to>
    <xdr:cxnSp macro="">
      <xdr:nvCxnSpPr>
        <xdr:cNvPr id="522" name="直線コネクタ 521">
          <a:extLst>
            <a:ext uri="{FF2B5EF4-FFF2-40B4-BE49-F238E27FC236}">
              <a16:creationId xmlns:a16="http://schemas.microsoft.com/office/drawing/2014/main" id="{1AC64008-9B2C-429B-87E7-691B688F4C36}"/>
            </a:ext>
          </a:extLst>
        </xdr:cNvPr>
        <xdr:cNvCxnSpPr/>
      </xdr:nvCxnSpPr>
      <xdr:spPr>
        <a:xfrm flipV="1">
          <a:off x="13144500" y="590486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92075</xdr:rowOff>
    </xdr:from>
    <xdr:to>
      <xdr:col>72</xdr:col>
      <xdr:colOff>38100</xdr:colOff>
      <xdr:row>38</xdr:row>
      <xdr:rowOff>22225</xdr:rowOff>
    </xdr:to>
    <xdr:sp macro="" textlink="">
      <xdr:nvSpPr>
        <xdr:cNvPr id="523" name="楕円 522">
          <a:extLst>
            <a:ext uri="{FF2B5EF4-FFF2-40B4-BE49-F238E27FC236}">
              <a16:creationId xmlns:a16="http://schemas.microsoft.com/office/drawing/2014/main" id="{C77EA7EA-985B-460D-B70F-A8DA1F27B103}"/>
            </a:ext>
          </a:extLst>
        </xdr:cNvPr>
        <xdr:cNvSpPr/>
      </xdr:nvSpPr>
      <xdr:spPr>
        <a:xfrm>
          <a:off x="12299950" y="62071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127635</xdr:rowOff>
    </xdr:from>
    <xdr:to>
      <xdr:col>76</xdr:col>
      <xdr:colOff>114300</xdr:colOff>
      <xdr:row>37</xdr:row>
      <xdr:rowOff>142875</xdr:rowOff>
    </xdr:to>
    <xdr:cxnSp macro="">
      <xdr:nvCxnSpPr>
        <xdr:cNvPr id="524" name="直線コネクタ 523">
          <a:extLst>
            <a:ext uri="{FF2B5EF4-FFF2-40B4-BE49-F238E27FC236}">
              <a16:creationId xmlns:a16="http://schemas.microsoft.com/office/drawing/2014/main" id="{95A35D57-A50F-4B2B-9942-EA93824FFAF9}"/>
            </a:ext>
          </a:extLst>
        </xdr:cNvPr>
        <xdr:cNvCxnSpPr/>
      </xdr:nvCxnSpPr>
      <xdr:spPr>
        <a:xfrm flipV="1">
          <a:off x="12344400" y="5912485"/>
          <a:ext cx="800100" cy="34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57785</xdr:rowOff>
    </xdr:from>
    <xdr:to>
      <xdr:col>67</xdr:col>
      <xdr:colOff>101600</xdr:colOff>
      <xdr:row>38</xdr:row>
      <xdr:rowOff>159385</xdr:rowOff>
    </xdr:to>
    <xdr:sp macro="" textlink="">
      <xdr:nvSpPr>
        <xdr:cNvPr id="525" name="楕円 524">
          <a:extLst>
            <a:ext uri="{FF2B5EF4-FFF2-40B4-BE49-F238E27FC236}">
              <a16:creationId xmlns:a16="http://schemas.microsoft.com/office/drawing/2014/main" id="{CEDE059C-B2D3-4528-884B-716E7B9212A9}"/>
            </a:ext>
          </a:extLst>
        </xdr:cNvPr>
        <xdr:cNvSpPr/>
      </xdr:nvSpPr>
      <xdr:spPr>
        <a:xfrm>
          <a:off x="1148715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142875</xdr:rowOff>
    </xdr:from>
    <xdr:to>
      <xdr:col>71</xdr:col>
      <xdr:colOff>177800</xdr:colOff>
      <xdr:row>38</xdr:row>
      <xdr:rowOff>108585</xdr:rowOff>
    </xdr:to>
    <xdr:cxnSp macro="">
      <xdr:nvCxnSpPr>
        <xdr:cNvPr id="526" name="直線コネクタ 525">
          <a:extLst>
            <a:ext uri="{FF2B5EF4-FFF2-40B4-BE49-F238E27FC236}">
              <a16:creationId xmlns:a16="http://schemas.microsoft.com/office/drawing/2014/main" id="{8D26706A-69E8-4D11-B18B-26AFE177F2E6}"/>
            </a:ext>
          </a:extLst>
        </xdr:cNvPr>
        <xdr:cNvCxnSpPr/>
      </xdr:nvCxnSpPr>
      <xdr:spPr>
        <a:xfrm flipV="1">
          <a:off x="11537950" y="6257925"/>
          <a:ext cx="80645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27" name="n_1aveValue【一般廃棄物処理施設】&#10;有形固定資産減価償却率">
          <a:extLst>
            <a:ext uri="{FF2B5EF4-FFF2-40B4-BE49-F238E27FC236}">
              <a16:creationId xmlns:a16="http://schemas.microsoft.com/office/drawing/2014/main" id="{781954FE-71CA-45FB-B6D9-6C5EE8C40AF8}"/>
            </a:ext>
          </a:extLst>
        </xdr:cNvPr>
        <xdr:cNvSpPr txBox="1"/>
      </xdr:nvSpPr>
      <xdr:spPr>
        <a:xfrm>
          <a:off x="13742044" y="642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28" name="n_2aveValue【一般廃棄物処理施設】&#10;有形固定資産減価償却率">
          <a:extLst>
            <a:ext uri="{FF2B5EF4-FFF2-40B4-BE49-F238E27FC236}">
              <a16:creationId xmlns:a16="http://schemas.microsoft.com/office/drawing/2014/main" id="{D06067EC-D24C-4F98-8537-99690A9A3AE5}"/>
            </a:ext>
          </a:extLst>
        </xdr:cNvPr>
        <xdr:cNvSpPr txBox="1"/>
      </xdr:nvSpPr>
      <xdr:spPr>
        <a:xfrm>
          <a:off x="1296099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29" name="n_3aveValue【一般廃棄物処理施設】&#10;有形固定資産減価償却率">
          <a:extLst>
            <a:ext uri="{FF2B5EF4-FFF2-40B4-BE49-F238E27FC236}">
              <a16:creationId xmlns:a16="http://schemas.microsoft.com/office/drawing/2014/main" id="{A801EADA-3671-4BAB-A2CA-F89D31F3F861}"/>
            </a:ext>
          </a:extLst>
        </xdr:cNvPr>
        <xdr:cNvSpPr txBox="1"/>
      </xdr:nvSpPr>
      <xdr:spPr>
        <a:xfrm>
          <a:off x="12167244" y="63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530" name="n_4aveValue【一般廃棄物処理施設】&#10;有形固定資産減価償却率">
          <a:extLst>
            <a:ext uri="{FF2B5EF4-FFF2-40B4-BE49-F238E27FC236}">
              <a16:creationId xmlns:a16="http://schemas.microsoft.com/office/drawing/2014/main" id="{41266337-B9A0-4ABF-8627-5F8034A99242}"/>
            </a:ext>
          </a:extLst>
        </xdr:cNvPr>
        <xdr:cNvSpPr txBox="1"/>
      </xdr:nvSpPr>
      <xdr:spPr>
        <a:xfrm>
          <a:off x="1135444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15892</xdr:rowOff>
    </xdr:from>
    <xdr:ext cx="405111" cy="259045"/>
    <xdr:sp macro="" textlink="">
      <xdr:nvSpPr>
        <xdr:cNvPr id="531" name="n_1mainValue【一般廃棄物処理施設】&#10;有形固定資産減価償却率">
          <a:extLst>
            <a:ext uri="{FF2B5EF4-FFF2-40B4-BE49-F238E27FC236}">
              <a16:creationId xmlns:a16="http://schemas.microsoft.com/office/drawing/2014/main" id="{0EDDBB22-1AFD-4A69-8102-04CEB083A806}"/>
            </a:ext>
          </a:extLst>
        </xdr:cNvPr>
        <xdr:cNvSpPr txBox="1"/>
      </xdr:nvSpPr>
      <xdr:spPr>
        <a:xfrm>
          <a:off x="13742044" y="563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23512</xdr:rowOff>
    </xdr:from>
    <xdr:ext cx="405111" cy="259045"/>
    <xdr:sp macro="" textlink="">
      <xdr:nvSpPr>
        <xdr:cNvPr id="532" name="n_2mainValue【一般廃棄物処理施設】&#10;有形固定資産減価償却率">
          <a:extLst>
            <a:ext uri="{FF2B5EF4-FFF2-40B4-BE49-F238E27FC236}">
              <a16:creationId xmlns:a16="http://schemas.microsoft.com/office/drawing/2014/main" id="{1AF7954A-D626-477E-982F-55818E0391E9}"/>
            </a:ext>
          </a:extLst>
        </xdr:cNvPr>
        <xdr:cNvSpPr txBox="1"/>
      </xdr:nvSpPr>
      <xdr:spPr>
        <a:xfrm>
          <a:off x="12960994" y="564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38752</xdr:rowOff>
    </xdr:from>
    <xdr:ext cx="405111" cy="259045"/>
    <xdr:sp macro="" textlink="">
      <xdr:nvSpPr>
        <xdr:cNvPr id="533" name="n_3mainValue【一般廃棄物処理施設】&#10;有形固定資産減価償却率">
          <a:extLst>
            <a:ext uri="{FF2B5EF4-FFF2-40B4-BE49-F238E27FC236}">
              <a16:creationId xmlns:a16="http://schemas.microsoft.com/office/drawing/2014/main" id="{A1067122-7DD5-417C-923D-8BEAFD60A4E2}"/>
            </a:ext>
          </a:extLst>
        </xdr:cNvPr>
        <xdr:cNvSpPr txBox="1"/>
      </xdr:nvSpPr>
      <xdr:spPr>
        <a:xfrm>
          <a:off x="12167244" y="5988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150512</xdr:rowOff>
    </xdr:from>
    <xdr:ext cx="405111" cy="259045"/>
    <xdr:sp macro="" textlink="">
      <xdr:nvSpPr>
        <xdr:cNvPr id="534" name="n_4mainValue【一般廃棄物処理施設】&#10;有形固定資産減価償却率">
          <a:extLst>
            <a:ext uri="{FF2B5EF4-FFF2-40B4-BE49-F238E27FC236}">
              <a16:creationId xmlns:a16="http://schemas.microsoft.com/office/drawing/2014/main" id="{7B1A3902-53FB-4220-B18F-5D2C51066BCC}"/>
            </a:ext>
          </a:extLst>
        </xdr:cNvPr>
        <xdr:cNvSpPr txBox="1"/>
      </xdr:nvSpPr>
      <xdr:spPr>
        <a:xfrm>
          <a:off x="113544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5" name="正方形/長方形 534">
          <a:extLst>
            <a:ext uri="{FF2B5EF4-FFF2-40B4-BE49-F238E27FC236}">
              <a16:creationId xmlns:a16="http://schemas.microsoft.com/office/drawing/2014/main" id="{E9E3F965-F02A-4493-9342-7B42869C552A}"/>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6" name="正方形/長方形 535">
          <a:extLst>
            <a:ext uri="{FF2B5EF4-FFF2-40B4-BE49-F238E27FC236}">
              <a16:creationId xmlns:a16="http://schemas.microsoft.com/office/drawing/2014/main" id="{62F00E7F-0DA8-47A6-90F2-E9315D683DF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7" name="正方形/長方形 536">
          <a:extLst>
            <a:ext uri="{FF2B5EF4-FFF2-40B4-BE49-F238E27FC236}">
              <a16:creationId xmlns:a16="http://schemas.microsoft.com/office/drawing/2014/main" id="{72B62C31-4E3C-4934-BC56-D5661506F94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8" name="正方形/長方形 537">
          <a:extLst>
            <a:ext uri="{FF2B5EF4-FFF2-40B4-BE49-F238E27FC236}">
              <a16:creationId xmlns:a16="http://schemas.microsoft.com/office/drawing/2014/main" id="{B7029705-9E8E-4FD4-AF62-6AD70764BC5A}"/>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9" name="正方形/長方形 538">
          <a:extLst>
            <a:ext uri="{FF2B5EF4-FFF2-40B4-BE49-F238E27FC236}">
              <a16:creationId xmlns:a16="http://schemas.microsoft.com/office/drawing/2014/main" id="{011F98F9-3524-47F0-B6D0-8AF92DBF057C}"/>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0" name="正方形/長方形 539">
          <a:extLst>
            <a:ext uri="{FF2B5EF4-FFF2-40B4-BE49-F238E27FC236}">
              <a16:creationId xmlns:a16="http://schemas.microsoft.com/office/drawing/2014/main" id="{43A8FCFD-EB23-4C27-954A-1FB8B31AB25E}"/>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1" name="正方形/長方形 540">
          <a:extLst>
            <a:ext uri="{FF2B5EF4-FFF2-40B4-BE49-F238E27FC236}">
              <a16:creationId xmlns:a16="http://schemas.microsoft.com/office/drawing/2014/main" id="{FC31E843-F468-4477-AF8E-4FB54B769E7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2" name="正方形/長方形 541">
          <a:extLst>
            <a:ext uri="{FF2B5EF4-FFF2-40B4-BE49-F238E27FC236}">
              <a16:creationId xmlns:a16="http://schemas.microsoft.com/office/drawing/2014/main" id="{FCE8BD81-EA52-4832-B52C-1AEF43D779F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3" name="テキスト ボックス 542">
          <a:extLst>
            <a:ext uri="{FF2B5EF4-FFF2-40B4-BE49-F238E27FC236}">
              <a16:creationId xmlns:a16="http://schemas.microsoft.com/office/drawing/2014/main" id="{9ED5BB0F-11F4-4D6D-8A4A-53587A17AC9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4" name="直線コネクタ 543">
          <a:extLst>
            <a:ext uri="{FF2B5EF4-FFF2-40B4-BE49-F238E27FC236}">
              <a16:creationId xmlns:a16="http://schemas.microsoft.com/office/drawing/2014/main" id="{B7CFE4F6-E4EC-40F3-8278-CBB1447DD67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5" name="直線コネクタ 544">
          <a:extLst>
            <a:ext uri="{FF2B5EF4-FFF2-40B4-BE49-F238E27FC236}">
              <a16:creationId xmlns:a16="http://schemas.microsoft.com/office/drawing/2014/main" id="{45033C28-F362-4884-B1AE-9E99AFA717D3}"/>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6" name="テキスト ボックス 545">
          <a:extLst>
            <a:ext uri="{FF2B5EF4-FFF2-40B4-BE49-F238E27FC236}">
              <a16:creationId xmlns:a16="http://schemas.microsoft.com/office/drawing/2014/main" id="{3A658049-C8AA-45F3-864D-B137E270E885}"/>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7" name="直線コネクタ 546">
          <a:extLst>
            <a:ext uri="{FF2B5EF4-FFF2-40B4-BE49-F238E27FC236}">
              <a16:creationId xmlns:a16="http://schemas.microsoft.com/office/drawing/2014/main" id="{A9A671B3-4ED6-4BDA-AE3C-1A0E6BD3961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8" name="テキスト ボックス 547">
          <a:extLst>
            <a:ext uri="{FF2B5EF4-FFF2-40B4-BE49-F238E27FC236}">
              <a16:creationId xmlns:a16="http://schemas.microsoft.com/office/drawing/2014/main" id="{56E77C67-2C3F-4939-B61F-E9DDC6C89153}"/>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9" name="直線コネクタ 548">
          <a:extLst>
            <a:ext uri="{FF2B5EF4-FFF2-40B4-BE49-F238E27FC236}">
              <a16:creationId xmlns:a16="http://schemas.microsoft.com/office/drawing/2014/main" id="{570BFDB9-56B1-40B2-BBA7-52B72B2CBCBA}"/>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0" name="テキスト ボックス 549">
          <a:extLst>
            <a:ext uri="{FF2B5EF4-FFF2-40B4-BE49-F238E27FC236}">
              <a16:creationId xmlns:a16="http://schemas.microsoft.com/office/drawing/2014/main" id="{CC608746-BB5C-4A72-9328-F2675142BFF4}"/>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1" name="直線コネクタ 550">
          <a:extLst>
            <a:ext uri="{FF2B5EF4-FFF2-40B4-BE49-F238E27FC236}">
              <a16:creationId xmlns:a16="http://schemas.microsoft.com/office/drawing/2014/main" id="{A1053F0B-CFA8-4F9A-9D68-ED98E1D896F9}"/>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2" name="テキスト ボックス 551">
          <a:extLst>
            <a:ext uri="{FF2B5EF4-FFF2-40B4-BE49-F238E27FC236}">
              <a16:creationId xmlns:a16="http://schemas.microsoft.com/office/drawing/2014/main" id="{55B56446-4486-4A39-BBF1-9B4E9DACC767}"/>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3" name="直線コネクタ 552">
          <a:extLst>
            <a:ext uri="{FF2B5EF4-FFF2-40B4-BE49-F238E27FC236}">
              <a16:creationId xmlns:a16="http://schemas.microsoft.com/office/drawing/2014/main" id="{6572B0AB-38D6-4000-BACF-EA2F32B66E4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4" name="テキスト ボックス 553">
          <a:extLst>
            <a:ext uri="{FF2B5EF4-FFF2-40B4-BE49-F238E27FC236}">
              <a16:creationId xmlns:a16="http://schemas.microsoft.com/office/drawing/2014/main" id="{9A220916-EC1B-47E0-96F0-10EE8F3F1185}"/>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5" name="【一般廃棄物処理施設】&#10;一人当たり有形固定資産（償却資産）額グラフ枠">
          <a:extLst>
            <a:ext uri="{FF2B5EF4-FFF2-40B4-BE49-F238E27FC236}">
              <a16:creationId xmlns:a16="http://schemas.microsoft.com/office/drawing/2014/main" id="{EC91CFCA-085D-4FE8-8FA0-640DE78E4CD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56" name="直線コネクタ 555">
          <a:extLst>
            <a:ext uri="{FF2B5EF4-FFF2-40B4-BE49-F238E27FC236}">
              <a16:creationId xmlns:a16="http://schemas.microsoft.com/office/drawing/2014/main" id="{7D5C81BA-28F4-4BFC-92CE-11AB86AA85CE}"/>
            </a:ext>
          </a:extLst>
        </xdr:cNvPr>
        <xdr:cNvCxnSpPr/>
      </xdr:nvCxnSpPr>
      <xdr:spPr>
        <a:xfrm flipV="1">
          <a:off x="19951064" y="5772298"/>
          <a:ext cx="0" cy="11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57" name="【一般廃棄物処理施設】&#10;一人当たり有形固定資産（償却資産）額最小値テキスト">
          <a:extLst>
            <a:ext uri="{FF2B5EF4-FFF2-40B4-BE49-F238E27FC236}">
              <a16:creationId xmlns:a16="http://schemas.microsoft.com/office/drawing/2014/main" id="{40F323BE-78CF-4E8A-8899-9DBEE3977AFC}"/>
            </a:ext>
          </a:extLst>
        </xdr:cNvPr>
        <xdr:cNvSpPr txBox="1"/>
      </xdr:nvSpPr>
      <xdr:spPr>
        <a:xfrm>
          <a:off x="19989800" y="690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58" name="直線コネクタ 557">
          <a:extLst>
            <a:ext uri="{FF2B5EF4-FFF2-40B4-BE49-F238E27FC236}">
              <a16:creationId xmlns:a16="http://schemas.microsoft.com/office/drawing/2014/main" id="{4F0BC764-347A-4EDA-A8DE-F9104140A9AF}"/>
            </a:ext>
          </a:extLst>
        </xdr:cNvPr>
        <xdr:cNvCxnSpPr/>
      </xdr:nvCxnSpPr>
      <xdr:spPr>
        <a:xfrm>
          <a:off x="19881850" y="6900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59" name="【一般廃棄物処理施設】&#10;一人当たり有形固定資産（償却資産）額最大値テキスト">
          <a:extLst>
            <a:ext uri="{FF2B5EF4-FFF2-40B4-BE49-F238E27FC236}">
              <a16:creationId xmlns:a16="http://schemas.microsoft.com/office/drawing/2014/main" id="{8D424054-4F7D-4B6E-A684-A0B967C070FF}"/>
            </a:ext>
          </a:extLst>
        </xdr:cNvPr>
        <xdr:cNvSpPr txBox="1"/>
      </xdr:nvSpPr>
      <xdr:spPr>
        <a:xfrm>
          <a:off x="19989800" y="55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60" name="直線コネクタ 559">
          <a:extLst>
            <a:ext uri="{FF2B5EF4-FFF2-40B4-BE49-F238E27FC236}">
              <a16:creationId xmlns:a16="http://schemas.microsoft.com/office/drawing/2014/main" id="{B215BFBF-97BB-46AE-A95E-43E78A531E20}"/>
            </a:ext>
          </a:extLst>
        </xdr:cNvPr>
        <xdr:cNvCxnSpPr/>
      </xdr:nvCxnSpPr>
      <xdr:spPr>
        <a:xfrm>
          <a:off x="19881850" y="5772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61" name="【一般廃棄物処理施設】&#10;一人当たり有形固定資産（償却資産）額平均値テキスト">
          <a:extLst>
            <a:ext uri="{FF2B5EF4-FFF2-40B4-BE49-F238E27FC236}">
              <a16:creationId xmlns:a16="http://schemas.microsoft.com/office/drawing/2014/main" id="{224CCE7B-3A87-4A0A-AFD1-89A4FA16D2C4}"/>
            </a:ext>
          </a:extLst>
        </xdr:cNvPr>
        <xdr:cNvSpPr txBox="1"/>
      </xdr:nvSpPr>
      <xdr:spPr>
        <a:xfrm>
          <a:off x="19989800" y="64483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62" name="フローチャート: 判断 561">
          <a:extLst>
            <a:ext uri="{FF2B5EF4-FFF2-40B4-BE49-F238E27FC236}">
              <a16:creationId xmlns:a16="http://schemas.microsoft.com/office/drawing/2014/main" id="{5970357B-0360-4F64-8F0F-BB97C7916FC1}"/>
            </a:ext>
          </a:extLst>
        </xdr:cNvPr>
        <xdr:cNvSpPr/>
      </xdr:nvSpPr>
      <xdr:spPr>
        <a:xfrm>
          <a:off x="19900900" y="6590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63" name="フローチャート: 判断 562">
          <a:extLst>
            <a:ext uri="{FF2B5EF4-FFF2-40B4-BE49-F238E27FC236}">
              <a16:creationId xmlns:a16="http://schemas.microsoft.com/office/drawing/2014/main" id="{A12351A9-2345-4233-A390-17ECBBBAA4A1}"/>
            </a:ext>
          </a:extLst>
        </xdr:cNvPr>
        <xdr:cNvSpPr/>
      </xdr:nvSpPr>
      <xdr:spPr>
        <a:xfrm>
          <a:off x="19157950" y="6594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64" name="フローチャート: 判断 563">
          <a:extLst>
            <a:ext uri="{FF2B5EF4-FFF2-40B4-BE49-F238E27FC236}">
              <a16:creationId xmlns:a16="http://schemas.microsoft.com/office/drawing/2014/main" id="{1310B0F8-B03D-4D1D-8C01-16F51679541C}"/>
            </a:ext>
          </a:extLst>
        </xdr:cNvPr>
        <xdr:cNvSpPr/>
      </xdr:nvSpPr>
      <xdr:spPr>
        <a:xfrm>
          <a:off x="18345150" y="66033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65" name="フローチャート: 判断 564">
          <a:extLst>
            <a:ext uri="{FF2B5EF4-FFF2-40B4-BE49-F238E27FC236}">
              <a16:creationId xmlns:a16="http://schemas.microsoft.com/office/drawing/2014/main" id="{D4A851DD-22EE-4591-B7FB-0601F717854B}"/>
            </a:ext>
          </a:extLst>
        </xdr:cNvPr>
        <xdr:cNvSpPr/>
      </xdr:nvSpPr>
      <xdr:spPr>
        <a:xfrm>
          <a:off x="17551400" y="660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66" name="フローチャート: 判断 565">
          <a:extLst>
            <a:ext uri="{FF2B5EF4-FFF2-40B4-BE49-F238E27FC236}">
              <a16:creationId xmlns:a16="http://schemas.microsoft.com/office/drawing/2014/main" id="{3E912F31-E4EC-4861-8CD1-ECCED8BE0C5B}"/>
            </a:ext>
          </a:extLst>
        </xdr:cNvPr>
        <xdr:cNvSpPr/>
      </xdr:nvSpPr>
      <xdr:spPr>
        <a:xfrm>
          <a:off x="16757650" y="65915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C8CAC529-CF7C-4167-87D9-BDC55C7C6AF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A7041CC3-EEE3-41BA-B31E-B262D095EC86}"/>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6E6C8898-2B62-4A72-A24F-A74019A1E2D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F06A64B5-56ED-4D95-B789-B918CAC47D1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8A5276C9-391A-4B14-95AC-F246824208E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31072</xdr:rowOff>
    </xdr:from>
    <xdr:to>
      <xdr:col>116</xdr:col>
      <xdr:colOff>114300</xdr:colOff>
      <xdr:row>41</xdr:row>
      <xdr:rowOff>132672</xdr:rowOff>
    </xdr:to>
    <xdr:sp macro="" textlink="">
      <xdr:nvSpPr>
        <xdr:cNvPr id="572" name="楕円 571">
          <a:extLst>
            <a:ext uri="{FF2B5EF4-FFF2-40B4-BE49-F238E27FC236}">
              <a16:creationId xmlns:a16="http://schemas.microsoft.com/office/drawing/2014/main" id="{EF0FF01E-30B8-442D-8570-0AA2DD8AE13B}"/>
            </a:ext>
          </a:extLst>
        </xdr:cNvPr>
        <xdr:cNvSpPr/>
      </xdr:nvSpPr>
      <xdr:spPr>
        <a:xfrm>
          <a:off x="19900900" y="680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117449</xdr:rowOff>
    </xdr:from>
    <xdr:ext cx="534377" cy="259045"/>
    <xdr:sp macro="" textlink="">
      <xdr:nvSpPr>
        <xdr:cNvPr id="573" name="【一般廃棄物処理施設】&#10;一人当たり有形固定資産（償却資産）額該当値テキスト">
          <a:extLst>
            <a:ext uri="{FF2B5EF4-FFF2-40B4-BE49-F238E27FC236}">
              <a16:creationId xmlns:a16="http://schemas.microsoft.com/office/drawing/2014/main" id="{7387DA58-4EE7-477E-9D80-2A2C901F2A45}"/>
            </a:ext>
          </a:extLst>
        </xdr:cNvPr>
        <xdr:cNvSpPr txBox="1"/>
      </xdr:nvSpPr>
      <xdr:spPr>
        <a:xfrm>
          <a:off x="19989800" y="672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37722</xdr:rowOff>
    </xdr:from>
    <xdr:to>
      <xdr:col>112</xdr:col>
      <xdr:colOff>38100</xdr:colOff>
      <xdr:row>41</xdr:row>
      <xdr:rowOff>139322</xdr:rowOff>
    </xdr:to>
    <xdr:sp macro="" textlink="">
      <xdr:nvSpPr>
        <xdr:cNvPr id="574" name="楕円 573">
          <a:extLst>
            <a:ext uri="{FF2B5EF4-FFF2-40B4-BE49-F238E27FC236}">
              <a16:creationId xmlns:a16="http://schemas.microsoft.com/office/drawing/2014/main" id="{0301C76A-F068-4153-BFC1-B7D58B0F50BD}"/>
            </a:ext>
          </a:extLst>
        </xdr:cNvPr>
        <xdr:cNvSpPr/>
      </xdr:nvSpPr>
      <xdr:spPr>
        <a:xfrm>
          <a:off x="19157950" y="68131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81872</xdr:rowOff>
    </xdr:from>
    <xdr:to>
      <xdr:col>116</xdr:col>
      <xdr:colOff>63500</xdr:colOff>
      <xdr:row>41</xdr:row>
      <xdr:rowOff>88522</xdr:rowOff>
    </xdr:to>
    <xdr:cxnSp macro="">
      <xdr:nvCxnSpPr>
        <xdr:cNvPr id="575" name="直線コネクタ 574">
          <a:extLst>
            <a:ext uri="{FF2B5EF4-FFF2-40B4-BE49-F238E27FC236}">
              <a16:creationId xmlns:a16="http://schemas.microsoft.com/office/drawing/2014/main" id="{DDF57343-C268-4624-ADC8-5319B02BCC14}"/>
            </a:ext>
          </a:extLst>
        </xdr:cNvPr>
        <xdr:cNvCxnSpPr/>
      </xdr:nvCxnSpPr>
      <xdr:spPr>
        <a:xfrm flipV="1">
          <a:off x="19202400" y="6857322"/>
          <a:ext cx="749300" cy="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42349</xdr:rowOff>
    </xdr:from>
    <xdr:to>
      <xdr:col>107</xdr:col>
      <xdr:colOff>101600</xdr:colOff>
      <xdr:row>41</xdr:row>
      <xdr:rowOff>143949</xdr:rowOff>
    </xdr:to>
    <xdr:sp macro="" textlink="">
      <xdr:nvSpPr>
        <xdr:cNvPr id="576" name="楕円 575">
          <a:extLst>
            <a:ext uri="{FF2B5EF4-FFF2-40B4-BE49-F238E27FC236}">
              <a16:creationId xmlns:a16="http://schemas.microsoft.com/office/drawing/2014/main" id="{D5C95054-81BC-42D7-A601-298FCFF9190B}"/>
            </a:ext>
          </a:extLst>
        </xdr:cNvPr>
        <xdr:cNvSpPr/>
      </xdr:nvSpPr>
      <xdr:spPr>
        <a:xfrm>
          <a:off x="18345150" y="681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88522</xdr:rowOff>
    </xdr:from>
    <xdr:to>
      <xdr:col>111</xdr:col>
      <xdr:colOff>177800</xdr:colOff>
      <xdr:row>41</xdr:row>
      <xdr:rowOff>93149</xdr:rowOff>
    </xdr:to>
    <xdr:cxnSp macro="">
      <xdr:nvCxnSpPr>
        <xdr:cNvPr id="577" name="直線コネクタ 576">
          <a:extLst>
            <a:ext uri="{FF2B5EF4-FFF2-40B4-BE49-F238E27FC236}">
              <a16:creationId xmlns:a16="http://schemas.microsoft.com/office/drawing/2014/main" id="{54444949-8639-4CB9-845F-25B9B024A6F0}"/>
            </a:ext>
          </a:extLst>
        </xdr:cNvPr>
        <xdr:cNvCxnSpPr/>
      </xdr:nvCxnSpPr>
      <xdr:spPr>
        <a:xfrm flipV="1">
          <a:off x="18395950" y="6863972"/>
          <a:ext cx="806450"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47693</xdr:rowOff>
    </xdr:from>
    <xdr:to>
      <xdr:col>102</xdr:col>
      <xdr:colOff>165100</xdr:colOff>
      <xdr:row>40</xdr:row>
      <xdr:rowOff>149293</xdr:rowOff>
    </xdr:to>
    <xdr:sp macro="" textlink="">
      <xdr:nvSpPr>
        <xdr:cNvPr id="578" name="楕円 577">
          <a:extLst>
            <a:ext uri="{FF2B5EF4-FFF2-40B4-BE49-F238E27FC236}">
              <a16:creationId xmlns:a16="http://schemas.microsoft.com/office/drawing/2014/main" id="{2BDFA947-124D-4726-BC88-E18E1E1A18B5}"/>
            </a:ext>
          </a:extLst>
        </xdr:cNvPr>
        <xdr:cNvSpPr/>
      </xdr:nvSpPr>
      <xdr:spPr>
        <a:xfrm>
          <a:off x="17551400" y="665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98493</xdr:rowOff>
    </xdr:from>
    <xdr:to>
      <xdr:col>107</xdr:col>
      <xdr:colOff>50800</xdr:colOff>
      <xdr:row>41</xdr:row>
      <xdr:rowOff>93149</xdr:rowOff>
    </xdr:to>
    <xdr:cxnSp macro="">
      <xdr:nvCxnSpPr>
        <xdr:cNvPr id="579" name="直線コネクタ 578">
          <a:extLst>
            <a:ext uri="{FF2B5EF4-FFF2-40B4-BE49-F238E27FC236}">
              <a16:creationId xmlns:a16="http://schemas.microsoft.com/office/drawing/2014/main" id="{A06052A7-45DB-4CEE-908A-915B325BF1B1}"/>
            </a:ext>
          </a:extLst>
        </xdr:cNvPr>
        <xdr:cNvCxnSpPr/>
      </xdr:nvCxnSpPr>
      <xdr:spPr>
        <a:xfrm>
          <a:off x="17602200" y="6708843"/>
          <a:ext cx="793750" cy="15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672</xdr:rowOff>
    </xdr:from>
    <xdr:to>
      <xdr:col>98</xdr:col>
      <xdr:colOff>38100</xdr:colOff>
      <xdr:row>40</xdr:row>
      <xdr:rowOff>102272</xdr:rowOff>
    </xdr:to>
    <xdr:sp macro="" textlink="">
      <xdr:nvSpPr>
        <xdr:cNvPr id="580" name="楕円 579">
          <a:extLst>
            <a:ext uri="{FF2B5EF4-FFF2-40B4-BE49-F238E27FC236}">
              <a16:creationId xmlns:a16="http://schemas.microsoft.com/office/drawing/2014/main" id="{864302C5-27CC-4F77-BB71-CD899C61ACA7}"/>
            </a:ext>
          </a:extLst>
        </xdr:cNvPr>
        <xdr:cNvSpPr/>
      </xdr:nvSpPr>
      <xdr:spPr>
        <a:xfrm>
          <a:off x="16757650" y="66110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51472</xdr:rowOff>
    </xdr:from>
    <xdr:to>
      <xdr:col>102</xdr:col>
      <xdr:colOff>114300</xdr:colOff>
      <xdr:row>40</xdr:row>
      <xdr:rowOff>98493</xdr:rowOff>
    </xdr:to>
    <xdr:cxnSp macro="">
      <xdr:nvCxnSpPr>
        <xdr:cNvPr id="581" name="直線コネクタ 580">
          <a:extLst>
            <a:ext uri="{FF2B5EF4-FFF2-40B4-BE49-F238E27FC236}">
              <a16:creationId xmlns:a16="http://schemas.microsoft.com/office/drawing/2014/main" id="{8796E400-441C-4FE7-A99E-1C8AB9CCAA43}"/>
            </a:ext>
          </a:extLst>
        </xdr:cNvPr>
        <xdr:cNvCxnSpPr/>
      </xdr:nvCxnSpPr>
      <xdr:spPr>
        <a:xfrm>
          <a:off x="16802100" y="6661822"/>
          <a:ext cx="800100" cy="4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82" name="n_1aveValue【一般廃棄物処理施設】&#10;一人当たり有形固定資産（償却資産）額">
          <a:extLst>
            <a:ext uri="{FF2B5EF4-FFF2-40B4-BE49-F238E27FC236}">
              <a16:creationId xmlns:a16="http://schemas.microsoft.com/office/drawing/2014/main" id="{10709672-C7D2-4C01-A467-E65EB3C35A9D}"/>
            </a:ext>
          </a:extLst>
        </xdr:cNvPr>
        <xdr:cNvSpPr txBox="1"/>
      </xdr:nvSpPr>
      <xdr:spPr>
        <a:xfrm>
          <a:off x="18915595" y="6376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83" name="n_2aveValue【一般廃棄物処理施設】&#10;一人当たり有形固定資産（償却資産）額">
          <a:extLst>
            <a:ext uri="{FF2B5EF4-FFF2-40B4-BE49-F238E27FC236}">
              <a16:creationId xmlns:a16="http://schemas.microsoft.com/office/drawing/2014/main" id="{382F82E2-56A0-462B-897B-7C42A39AF4E9}"/>
            </a:ext>
          </a:extLst>
        </xdr:cNvPr>
        <xdr:cNvSpPr txBox="1"/>
      </xdr:nvSpPr>
      <xdr:spPr>
        <a:xfrm>
          <a:off x="18134545" y="638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84" name="n_3aveValue【一般廃棄物処理施設】&#10;一人当たり有形固定資産（償却資産）額">
          <a:extLst>
            <a:ext uri="{FF2B5EF4-FFF2-40B4-BE49-F238E27FC236}">
              <a16:creationId xmlns:a16="http://schemas.microsoft.com/office/drawing/2014/main" id="{98C31FB9-0127-49E1-9F77-E1A980B8F9C7}"/>
            </a:ext>
          </a:extLst>
        </xdr:cNvPr>
        <xdr:cNvSpPr txBox="1"/>
      </xdr:nvSpPr>
      <xdr:spPr>
        <a:xfrm>
          <a:off x="17321745" y="638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85" name="n_4aveValue【一般廃棄物処理施設】&#10;一人当たり有形固定資産（償却資産）額">
          <a:extLst>
            <a:ext uri="{FF2B5EF4-FFF2-40B4-BE49-F238E27FC236}">
              <a16:creationId xmlns:a16="http://schemas.microsoft.com/office/drawing/2014/main" id="{98F5B0EB-0C56-4371-966F-F4BF3B5EB949}"/>
            </a:ext>
          </a:extLst>
        </xdr:cNvPr>
        <xdr:cNvSpPr txBox="1"/>
      </xdr:nvSpPr>
      <xdr:spPr>
        <a:xfrm>
          <a:off x="16527995" y="6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130449</xdr:rowOff>
    </xdr:from>
    <xdr:ext cx="534377" cy="259045"/>
    <xdr:sp macro="" textlink="">
      <xdr:nvSpPr>
        <xdr:cNvPr id="586" name="n_1mainValue【一般廃棄物処理施設】&#10;一人当たり有形固定資産（償却資産）額">
          <a:extLst>
            <a:ext uri="{FF2B5EF4-FFF2-40B4-BE49-F238E27FC236}">
              <a16:creationId xmlns:a16="http://schemas.microsoft.com/office/drawing/2014/main" id="{A0AA37AD-4772-4BF7-92C8-EE9C4A466B95}"/>
            </a:ext>
          </a:extLst>
        </xdr:cNvPr>
        <xdr:cNvSpPr txBox="1"/>
      </xdr:nvSpPr>
      <xdr:spPr>
        <a:xfrm>
          <a:off x="18947911" y="690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135076</xdr:rowOff>
    </xdr:from>
    <xdr:ext cx="534377" cy="259045"/>
    <xdr:sp macro="" textlink="">
      <xdr:nvSpPr>
        <xdr:cNvPr id="587" name="n_2mainValue【一般廃棄物処理施設】&#10;一人当たり有形固定資産（償却資産）額">
          <a:extLst>
            <a:ext uri="{FF2B5EF4-FFF2-40B4-BE49-F238E27FC236}">
              <a16:creationId xmlns:a16="http://schemas.microsoft.com/office/drawing/2014/main" id="{813AE0E7-3EF9-4531-8DCE-D8736CA03512}"/>
            </a:ext>
          </a:extLst>
        </xdr:cNvPr>
        <xdr:cNvSpPr txBox="1"/>
      </xdr:nvSpPr>
      <xdr:spPr>
        <a:xfrm>
          <a:off x="18166861" y="691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140420</xdr:rowOff>
    </xdr:from>
    <xdr:ext cx="534377" cy="259045"/>
    <xdr:sp macro="" textlink="">
      <xdr:nvSpPr>
        <xdr:cNvPr id="588" name="n_3mainValue【一般廃棄物処理施設】&#10;一人当たり有形固定資産（償却資産）額">
          <a:extLst>
            <a:ext uri="{FF2B5EF4-FFF2-40B4-BE49-F238E27FC236}">
              <a16:creationId xmlns:a16="http://schemas.microsoft.com/office/drawing/2014/main" id="{62779523-DB1E-4CAE-AFB2-FF32084ABC68}"/>
            </a:ext>
          </a:extLst>
        </xdr:cNvPr>
        <xdr:cNvSpPr txBox="1"/>
      </xdr:nvSpPr>
      <xdr:spPr>
        <a:xfrm>
          <a:off x="17354061" y="675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93399</xdr:rowOff>
    </xdr:from>
    <xdr:ext cx="599010" cy="259045"/>
    <xdr:sp macro="" textlink="">
      <xdr:nvSpPr>
        <xdr:cNvPr id="589" name="n_4mainValue【一般廃棄物処理施設】&#10;一人当たり有形固定資産（償却資産）額">
          <a:extLst>
            <a:ext uri="{FF2B5EF4-FFF2-40B4-BE49-F238E27FC236}">
              <a16:creationId xmlns:a16="http://schemas.microsoft.com/office/drawing/2014/main" id="{34460950-1D4D-4C83-B82F-CADBEF38C215}"/>
            </a:ext>
          </a:extLst>
        </xdr:cNvPr>
        <xdr:cNvSpPr txBox="1"/>
      </xdr:nvSpPr>
      <xdr:spPr>
        <a:xfrm>
          <a:off x="16527995" y="6703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0" name="正方形/長方形 589">
          <a:extLst>
            <a:ext uri="{FF2B5EF4-FFF2-40B4-BE49-F238E27FC236}">
              <a16:creationId xmlns:a16="http://schemas.microsoft.com/office/drawing/2014/main" id="{9E1E493C-1371-4C0A-B791-BB70E10AECE7}"/>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1" name="正方形/長方形 590">
          <a:extLst>
            <a:ext uri="{FF2B5EF4-FFF2-40B4-BE49-F238E27FC236}">
              <a16:creationId xmlns:a16="http://schemas.microsoft.com/office/drawing/2014/main" id="{7EEE5F24-B0AD-4E38-9171-798C19C3451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2" name="正方形/長方形 591">
          <a:extLst>
            <a:ext uri="{FF2B5EF4-FFF2-40B4-BE49-F238E27FC236}">
              <a16:creationId xmlns:a16="http://schemas.microsoft.com/office/drawing/2014/main" id="{6756DD89-29FA-4021-A722-1A98B037E309}"/>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3" name="正方形/長方形 592">
          <a:extLst>
            <a:ext uri="{FF2B5EF4-FFF2-40B4-BE49-F238E27FC236}">
              <a16:creationId xmlns:a16="http://schemas.microsoft.com/office/drawing/2014/main" id="{2065A537-A186-4B4A-AD6A-3D4204214E1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4" name="正方形/長方形 593">
          <a:extLst>
            <a:ext uri="{FF2B5EF4-FFF2-40B4-BE49-F238E27FC236}">
              <a16:creationId xmlns:a16="http://schemas.microsoft.com/office/drawing/2014/main" id="{4373B024-1DF9-4294-8731-4FB087FAE6A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5" name="正方形/長方形 594">
          <a:extLst>
            <a:ext uri="{FF2B5EF4-FFF2-40B4-BE49-F238E27FC236}">
              <a16:creationId xmlns:a16="http://schemas.microsoft.com/office/drawing/2014/main" id="{974316BF-B00A-48F3-B118-B9E7EFD93F1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6" name="正方形/長方形 595">
          <a:extLst>
            <a:ext uri="{FF2B5EF4-FFF2-40B4-BE49-F238E27FC236}">
              <a16:creationId xmlns:a16="http://schemas.microsoft.com/office/drawing/2014/main" id="{4041671A-1D89-4973-B7C2-CDCB48003ED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7" name="正方形/長方形 596">
          <a:extLst>
            <a:ext uri="{FF2B5EF4-FFF2-40B4-BE49-F238E27FC236}">
              <a16:creationId xmlns:a16="http://schemas.microsoft.com/office/drawing/2014/main" id="{C5573D5F-D025-4436-980E-73D9AB944939}"/>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8" name="テキスト ボックス 597">
          <a:extLst>
            <a:ext uri="{FF2B5EF4-FFF2-40B4-BE49-F238E27FC236}">
              <a16:creationId xmlns:a16="http://schemas.microsoft.com/office/drawing/2014/main" id="{F376301A-4890-4ADF-A7AA-5C94064ED38F}"/>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9" name="直線コネクタ 598">
          <a:extLst>
            <a:ext uri="{FF2B5EF4-FFF2-40B4-BE49-F238E27FC236}">
              <a16:creationId xmlns:a16="http://schemas.microsoft.com/office/drawing/2014/main" id="{5FEB35CA-96E4-430D-B1C3-2F9AD914AF37}"/>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0" name="テキスト ボックス 599">
          <a:extLst>
            <a:ext uri="{FF2B5EF4-FFF2-40B4-BE49-F238E27FC236}">
              <a16:creationId xmlns:a16="http://schemas.microsoft.com/office/drawing/2014/main" id="{A614FD79-D52D-4980-B528-89005F6CCB1E}"/>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1" name="直線コネクタ 600">
          <a:extLst>
            <a:ext uri="{FF2B5EF4-FFF2-40B4-BE49-F238E27FC236}">
              <a16:creationId xmlns:a16="http://schemas.microsoft.com/office/drawing/2014/main" id="{CF2CE3AE-07C8-424C-98CF-5DFB29DB7537}"/>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02" name="テキスト ボックス 601">
          <a:extLst>
            <a:ext uri="{FF2B5EF4-FFF2-40B4-BE49-F238E27FC236}">
              <a16:creationId xmlns:a16="http://schemas.microsoft.com/office/drawing/2014/main" id="{3284874C-6375-48D7-AE63-54A1A7EBCA2E}"/>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03" name="直線コネクタ 602">
          <a:extLst>
            <a:ext uri="{FF2B5EF4-FFF2-40B4-BE49-F238E27FC236}">
              <a16:creationId xmlns:a16="http://schemas.microsoft.com/office/drawing/2014/main" id="{96BDAAA4-3BD3-4129-8314-5465D6FFD1BF}"/>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04" name="テキスト ボックス 603">
          <a:extLst>
            <a:ext uri="{FF2B5EF4-FFF2-40B4-BE49-F238E27FC236}">
              <a16:creationId xmlns:a16="http://schemas.microsoft.com/office/drawing/2014/main" id="{A8A98E32-D93E-4D48-A943-FF46B3E7763D}"/>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05" name="直線コネクタ 604">
          <a:extLst>
            <a:ext uri="{FF2B5EF4-FFF2-40B4-BE49-F238E27FC236}">
              <a16:creationId xmlns:a16="http://schemas.microsoft.com/office/drawing/2014/main" id="{D4F59885-50FE-4F9F-9C2A-4A880014C87C}"/>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06" name="テキスト ボックス 605">
          <a:extLst>
            <a:ext uri="{FF2B5EF4-FFF2-40B4-BE49-F238E27FC236}">
              <a16:creationId xmlns:a16="http://schemas.microsoft.com/office/drawing/2014/main" id="{B33F00A9-F9B8-473D-AADF-D800D98ED592}"/>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07" name="直線コネクタ 606">
          <a:extLst>
            <a:ext uri="{FF2B5EF4-FFF2-40B4-BE49-F238E27FC236}">
              <a16:creationId xmlns:a16="http://schemas.microsoft.com/office/drawing/2014/main" id="{B59877B9-C14F-4657-9AF8-56FC958BED75}"/>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08" name="テキスト ボックス 607">
          <a:extLst>
            <a:ext uri="{FF2B5EF4-FFF2-40B4-BE49-F238E27FC236}">
              <a16:creationId xmlns:a16="http://schemas.microsoft.com/office/drawing/2014/main" id="{FD46EBA3-34BD-4C06-B54B-FCEE56417E1C}"/>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9" name="直線コネクタ 608">
          <a:extLst>
            <a:ext uri="{FF2B5EF4-FFF2-40B4-BE49-F238E27FC236}">
              <a16:creationId xmlns:a16="http://schemas.microsoft.com/office/drawing/2014/main" id="{AD680982-AAF7-4B81-9B6C-B067F3F0A97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0" name="テキスト ボックス 609">
          <a:extLst>
            <a:ext uri="{FF2B5EF4-FFF2-40B4-BE49-F238E27FC236}">
              <a16:creationId xmlns:a16="http://schemas.microsoft.com/office/drawing/2014/main" id="{5B5FA9D6-5767-496C-A643-C00C1942558C}"/>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1" name="【保健センター・保健所】&#10;有形固定資産減価償却率グラフ枠">
          <a:extLst>
            <a:ext uri="{FF2B5EF4-FFF2-40B4-BE49-F238E27FC236}">
              <a16:creationId xmlns:a16="http://schemas.microsoft.com/office/drawing/2014/main" id="{48B18841-4A14-4C61-9D00-68D53D5BC17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12" name="直線コネクタ 611">
          <a:extLst>
            <a:ext uri="{FF2B5EF4-FFF2-40B4-BE49-F238E27FC236}">
              <a16:creationId xmlns:a16="http://schemas.microsoft.com/office/drawing/2014/main" id="{39EE7623-8952-46D2-AAD4-AC2F48091CB4}"/>
            </a:ext>
          </a:extLst>
        </xdr:cNvPr>
        <xdr:cNvCxnSpPr/>
      </xdr:nvCxnSpPr>
      <xdr:spPr>
        <a:xfrm flipV="1">
          <a:off x="14699614" y="9155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13" name="【保健センター・保健所】&#10;有形固定資産減価償却率最小値テキスト">
          <a:extLst>
            <a:ext uri="{FF2B5EF4-FFF2-40B4-BE49-F238E27FC236}">
              <a16:creationId xmlns:a16="http://schemas.microsoft.com/office/drawing/2014/main" id="{8499A3A7-8B4A-4253-ABF9-F61884C0D3BC}"/>
            </a:ext>
          </a:extLst>
        </xdr:cNvPr>
        <xdr:cNvSpPr txBox="1"/>
      </xdr:nvSpPr>
      <xdr:spPr>
        <a:xfrm>
          <a:off x="1473835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14" name="直線コネクタ 613">
          <a:extLst>
            <a:ext uri="{FF2B5EF4-FFF2-40B4-BE49-F238E27FC236}">
              <a16:creationId xmlns:a16="http://schemas.microsoft.com/office/drawing/2014/main" id="{2443098B-632E-475F-A824-4AE603A33A01}"/>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15" name="【保健センター・保健所】&#10;有形固定資産減価償却率最大値テキスト">
          <a:extLst>
            <a:ext uri="{FF2B5EF4-FFF2-40B4-BE49-F238E27FC236}">
              <a16:creationId xmlns:a16="http://schemas.microsoft.com/office/drawing/2014/main" id="{D062E3FD-084F-4F0C-9B2D-EF1082B88C55}"/>
            </a:ext>
          </a:extLst>
        </xdr:cNvPr>
        <xdr:cNvSpPr txBox="1"/>
      </xdr:nvSpPr>
      <xdr:spPr>
        <a:xfrm>
          <a:off x="14738350" y="893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16" name="直線コネクタ 615">
          <a:extLst>
            <a:ext uri="{FF2B5EF4-FFF2-40B4-BE49-F238E27FC236}">
              <a16:creationId xmlns:a16="http://schemas.microsoft.com/office/drawing/2014/main" id="{A1CAAF68-0F6D-439B-8C37-5261A475B468}"/>
            </a:ext>
          </a:extLst>
        </xdr:cNvPr>
        <xdr:cNvCxnSpPr/>
      </xdr:nvCxnSpPr>
      <xdr:spPr>
        <a:xfrm>
          <a:off x="14611350" y="9155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17" name="【保健センター・保健所】&#10;有形固定資産減価償却率平均値テキスト">
          <a:extLst>
            <a:ext uri="{FF2B5EF4-FFF2-40B4-BE49-F238E27FC236}">
              <a16:creationId xmlns:a16="http://schemas.microsoft.com/office/drawing/2014/main" id="{839965AE-2402-4F2B-AAB6-03DD75C36DF1}"/>
            </a:ext>
          </a:extLst>
        </xdr:cNvPr>
        <xdr:cNvSpPr txBox="1"/>
      </xdr:nvSpPr>
      <xdr:spPr>
        <a:xfrm>
          <a:off x="14738350" y="9416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18" name="フローチャート: 判断 617">
          <a:extLst>
            <a:ext uri="{FF2B5EF4-FFF2-40B4-BE49-F238E27FC236}">
              <a16:creationId xmlns:a16="http://schemas.microsoft.com/office/drawing/2014/main" id="{77A1576F-E869-441D-9A4B-488C77590421}"/>
            </a:ext>
          </a:extLst>
        </xdr:cNvPr>
        <xdr:cNvSpPr/>
      </xdr:nvSpPr>
      <xdr:spPr>
        <a:xfrm>
          <a:off x="14649450" y="95651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19" name="フローチャート: 判断 618">
          <a:extLst>
            <a:ext uri="{FF2B5EF4-FFF2-40B4-BE49-F238E27FC236}">
              <a16:creationId xmlns:a16="http://schemas.microsoft.com/office/drawing/2014/main" id="{C9E4AEE7-D52E-4C3E-BA8E-1E669979A3F9}"/>
            </a:ext>
          </a:extLst>
        </xdr:cNvPr>
        <xdr:cNvSpPr/>
      </xdr:nvSpPr>
      <xdr:spPr>
        <a:xfrm>
          <a:off x="13887450" y="9539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20" name="フローチャート: 判断 619">
          <a:extLst>
            <a:ext uri="{FF2B5EF4-FFF2-40B4-BE49-F238E27FC236}">
              <a16:creationId xmlns:a16="http://schemas.microsoft.com/office/drawing/2014/main" id="{3A2AB7A0-0439-443C-B4FF-A158C3AE9529}"/>
            </a:ext>
          </a:extLst>
        </xdr:cNvPr>
        <xdr:cNvSpPr/>
      </xdr:nvSpPr>
      <xdr:spPr>
        <a:xfrm>
          <a:off x="13093700" y="94942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21" name="フローチャート: 判断 620">
          <a:extLst>
            <a:ext uri="{FF2B5EF4-FFF2-40B4-BE49-F238E27FC236}">
              <a16:creationId xmlns:a16="http://schemas.microsoft.com/office/drawing/2014/main" id="{4199A9B8-97B0-42E4-899F-5C2598432D94}"/>
            </a:ext>
          </a:extLst>
        </xdr:cNvPr>
        <xdr:cNvSpPr/>
      </xdr:nvSpPr>
      <xdr:spPr>
        <a:xfrm>
          <a:off x="12299950" y="94645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22" name="フローチャート: 判断 621">
          <a:extLst>
            <a:ext uri="{FF2B5EF4-FFF2-40B4-BE49-F238E27FC236}">
              <a16:creationId xmlns:a16="http://schemas.microsoft.com/office/drawing/2014/main" id="{44E89D62-E3F7-4092-BADD-743FFA885179}"/>
            </a:ext>
          </a:extLst>
        </xdr:cNvPr>
        <xdr:cNvSpPr/>
      </xdr:nvSpPr>
      <xdr:spPr>
        <a:xfrm>
          <a:off x="11487150" y="941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8ADA03CB-BF5C-4ECE-B7CA-D9D48B6DD921}"/>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E23BE907-8C34-4B96-8890-AA53D387528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F4104FA6-41A6-4B95-9B72-7ECF1317199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3B3FE292-3848-4C44-90F0-ADFF3FEC0A0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E515CE37-28EB-490C-AC90-9F87473E60C9}"/>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628" name="楕円 627">
          <a:extLst>
            <a:ext uri="{FF2B5EF4-FFF2-40B4-BE49-F238E27FC236}">
              <a16:creationId xmlns:a16="http://schemas.microsoft.com/office/drawing/2014/main" id="{5D2114CE-D741-409B-853D-70670A043996}"/>
            </a:ext>
          </a:extLst>
        </xdr:cNvPr>
        <xdr:cNvSpPr/>
      </xdr:nvSpPr>
      <xdr:spPr>
        <a:xfrm>
          <a:off x="14649450" y="97764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7637</xdr:rowOff>
    </xdr:from>
    <xdr:ext cx="405111" cy="259045"/>
    <xdr:sp macro="" textlink="">
      <xdr:nvSpPr>
        <xdr:cNvPr id="629" name="【保健センター・保健所】&#10;有形固定資産減価償却率該当値テキスト">
          <a:extLst>
            <a:ext uri="{FF2B5EF4-FFF2-40B4-BE49-F238E27FC236}">
              <a16:creationId xmlns:a16="http://schemas.microsoft.com/office/drawing/2014/main" id="{2204C45A-B0DB-4547-A0D7-DE70F7B3363A}"/>
            </a:ext>
          </a:extLst>
        </xdr:cNvPr>
        <xdr:cNvSpPr txBox="1"/>
      </xdr:nvSpPr>
      <xdr:spPr>
        <a:xfrm>
          <a:off x="14738350"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630" name="楕円 629">
          <a:extLst>
            <a:ext uri="{FF2B5EF4-FFF2-40B4-BE49-F238E27FC236}">
              <a16:creationId xmlns:a16="http://schemas.microsoft.com/office/drawing/2014/main" id="{31B7DF3F-17FB-4634-B367-CD132F5EA95D}"/>
            </a:ext>
          </a:extLst>
        </xdr:cNvPr>
        <xdr:cNvSpPr/>
      </xdr:nvSpPr>
      <xdr:spPr>
        <a:xfrm>
          <a:off x="13887450" y="9737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80010</xdr:rowOff>
    </xdr:to>
    <xdr:cxnSp macro="">
      <xdr:nvCxnSpPr>
        <xdr:cNvPr id="631" name="直線コネクタ 630">
          <a:extLst>
            <a:ext uri="{FF2B5EF4-FFF2-40B4-BE49-F238E27FC236}">
              <a16:creationId xmlns:a16="http://schemas.microsoft.com/office/drawing/2014/main" id="{E11AD673-F028-4CB2-8AC7-9631BD43FDCC}"/>
            </a:ext>
          </a:extLst>
        </xdr:cNvPr>
        <xdr:cNvCxnSpPr/>
      </xdr:nvCxnSpPr>
      <xdr:spPr>
        <a:xfrm>
          <a:off x="13938250" y="978154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109220</xdr:rowOff>
    </xdr:from>
    <xdr:to>
      <xdr:col>76</xdr:col>
      <xdr:colOff>165100</xdr:colOff>
      <xdr:row>59</xdr:row>
      <xdr:rowOff>39370</xdr:rowOff>
    </xdr:to>
    <xdr:sp macro="" textlink="">
      <xdr:nvSpPr>
        <xdr:cNvPr id="632" name="楕円 631">
          <a:extLst>
            <a:ext uri="{FF2B5EF4-FFF2-40B4-BE49-F238E27FC236}">
              <a16:creationId xmlns:a16="http://schemas.microsoft.com/office/drawing/2014/main" id="{97A89843-EAA9-4EA8-8842-A1F1E32E1A8B}"/>
            </a:ext>
          </a:extLst>
        </xdr:cNvPr>
        <xdr:cNvSpPr/>
      </xdr:nvSpPr>
      <xdr:spPr>
        <a:xfrm>
          <a:off x="13093700" y="9691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160020</xdr:rowOff>
    </xdr:from>
    <xdr:to>
      <xdr:col>81</xdr:col>
      <xdr:colOff>50800</xdr:colOff>
      <xdr:row>59</xdr:row>
      <xdr:rowOff>34290</xdr:rowOff>
    </xdr:to>
    <xdr:cxnSp macro="">
      <xdr:nvCxnSpPr>
        <xdr:cNvPr id="633" name="直線コネクタ 632">
          <a:extLst>
            <a:ext uri="{FF2B5EF4-FFF2-40B4-BE49-F238E27FC236}">
              <a16:creationId xmlns:a16="http://schemas.microsoft.com/office/drawing/2014/main" id="{A235D352-A4C3-48FF-BC3A-BB87811940A3}"/>
            </a:ext>
          </a:extLst>
        </xdr:cNvPr>
        <xdr:cNvCxnSpPr/>
      </xdr:nvCxnSpPr>
      <xdr:spPr>
        <a:xfrm>
          <a:off x="13144500" y="9742170"/>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634" name="楕円 633">
          <a:extLst>
            <a:ext uri="{FF2B5EF4-FFF2-40B4-BE49-F238E27FC236}">
              <a16:creationId xmlns:a16="http://schemas.microsoft.com/office/drawing/2014/main" id="{68CAFFC1-ABFD-4EA3-80D3-6F943560FF81}"/>
            </a:ext>
          </a:extLst>
        </xdr:cNvPr>
        <xdr:cNvSpPr/>
      </xdr:nvSpPr>
      <xdr:spPr>
        <a:xfrm>
          <a:off x="12299950" y="9645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160020</xdr:rowOff>
    </xdr:to>
    <xdr:cxnSp macro="">
      <xdr:nvCxnSpPr>
        <xdr:cNvPr id="635" name="直線コネクタ 634">
          <a:extLst>
            <a:ext uri="{FF2B5EF4-FFF2-40B4-BE49-F238E27FC236}">
              <a16:creationId xmlns:a16="http://schemas.microsoft.com/office/drawing/2014/main" id="{FB33E2AC-6AF9-4432-B20A-6766B48EA81F}"/>
            </a:ext>
          </a:extLst>
        </xdr:cNvPr>
        <xdr:cNvCxnSpPr/>
      </xdr:nvCxnSpPr>
      <xdr:spPr>
        <a:xfrm>
          <a:off x="12344400" y="969645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17780</xdr:rowOff>
    </xdr:from>
    <xdr:to>
      <xdr:col>67</xdr:col>
      <xdr:colOff>101600</xdr:colOff>
      <xdr:row>58</xdr:row>
      <xdr:rowOff>119380</xdr:rowOff>
    </xdr:to>
    <xdr:sp macro="" textlink="">
      <xdr:nvSpPr>
        <xdr:cNvPr id="636" name="楕円 635">
          <a:extLst>
            <a:ext uri="{FF2B5EF4-FFF2-40B4-BE49-F238E27FC236}">
              <a16:creationId xmlns:a16="http://schemas.microsoft.com/office/drawing/2014/main" id="{D3D89370-B148-424D-965A-1E78E08C7E30}"/>
            </a:ext>
          </a:extLst>
        </xdr:cNvPr>
        <xdr:cNvSpPr/>
      </xdr:nvSpPr>
      <xdr:spPr>
        <a:xfrm>
          <a:off x="1148715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114300</xdr:rowOff>
    </xdr:to>
    <xdr:cxnSp macro="">
      <xdr:nvCxnSpPr>
        <xdr:cNvPr id="637" name="直線コネクタ 636">
          <a:extLst>
            <a:ext uri="{FF2B5EF4-FFF2-40B4-BE49-F238E27FC236}">
              <a16:creationId xmlns:a16="http://schemas.microsoft.com/office/drawing/2014/main" id="{D6864F22-2C40-41D5-BE69-DBDD408B0D3A}"/>
            </a:ext>
          </a:extLst>
        </xdr:cNvPr>
        <xdr:cNvCxnSpPr/>
      </xdr:nvCxnSpPr>
      <xdr:spPr>
        <a:xfrm>
          <a:off x="11537950" y="9650730"/>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38" name="n_1aveValue【保健センター・保健所】&#10;有形固定資産減価償却率">
          <a:extLst>
            <a:ext uri="{FF2B5EF4-FFF2-40B4-BE49-F238E27FC236}">
              <a16:creationId xmlns:a16="http://schemas.microsoft.com/office/drawing/2014/main" id="{D8CC9BF9-363B-474C-976D-45538EBE1648}"/>
            </a:ext>
          </a:extLst>
        </xdr:cNvPr>
        <xdr:cNvSpPr txBox="1"/>
      </xdr:nvSpPr>
      <xdr:spPr>
        <a:xfrm>
          <a:off x="13742044" y="932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39" name="n_2aveValue【保健センター・保健所】&#10;有形固定資産減価償却率">
          <a:extLst>
            <a:ext uri="{FF2B5EF4-FFF2-40B4-BE49-F238E27FC236}">
              <a16:creationId xmlns:a16="http://schemas.microsoft.com/office/drawing/2014/main" id="{A99D7EE8-7257-4E9C-BC01-CF04ED0C38C6}"/>
            </a:ext>
          </a:extLst>
        </xdr:cNvPr>
        <xdr:cNvSpPr txBox="1"/>
      </xdr:nvSpPr>
      <xdr:spPr>
        <a:xfrm>
          <a:off x="12960994"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40" name="n_3aveValue【保健センター・保健所】&#10;有形固定資産減価償却率">
          <a:extLst>
            <a:ext uri="{FF2B5EF4-FFF2-40B4-BE49-F238E27FC236}">
              <a16:creationId xmlns:a16="http://schemas.microsoft.com/office/drawing/2014/main" id="{E30E7354-8AC2-408A-90FD-A817E79F2FC2}"/>
            </a:ext>
          </a:extLst>
        </xdr:cNvPr>
        <xdr:cNvSpPr txBox="1"/>
      </xdr:nvSpPr>
      <xdr:spPr>
        <a:xfrm>
          <a:off x="12167244" y="925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41" name="n_4aveValue【保健センター・保健所】&#10;有形固定資産減価償却率">
          <a:extLst>
            <a:ext uri="{FF2B5EF4-FFF2-40B4-BE49-F238E27FC236}">
              <a16:creationId xmlns:a16="http://schemas.microsoft.com/office/drawing/2014/main" id="{CFBB9A8B-3315-4939-A7E9-89929A165797}"/>
            </a:ext>
          </a:extLst>
        </xdr:cNvPr>
        <xdr:cNvSpPr txBox="1"/>
      </xdr:nvSpPr>
      <xdr:spPr>
        <a:xfrm>
          <a:off x="11354444" y="920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76217</xdr:rowOff>
    </xdr:from>
    <xdr:ext cx="405111" cy="259045"/>
    <xdr:sp macro="" textlink="">
      <xdr:nvSpPr>
        <xdr:cNvPr id="642" name="n_1mainValue【保健センター・保健所】&#10;有形固定資産減価償却率">
          <a:extLst>
            <a:ext uri="{FF2B5EF4-FFF2-40B4-BE49-F238E27FC236}">
              <a16:creationId xmlns:a16="http://schemas.microsoft.com/office/drawing/2014/main" id="{127426F4-BF4B-4235-9115-5D77F9AC82CE}"/>
            </a:ext>
          </a:extLst>
        </xdr:cNvPr>
        <xdr:cNvSpPr txBox="1"/>
      </xdr:nvSpPr>
      <xdr:spPr>
        <a:xfrm>
          <a:off x="13742044" y="982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30497</xdr:rowOff>
    </xdr:from>
    <xdr:ext cx="405111" cy="259045"/>
    <xdr:sp macro="" textlink="">
      <xdr:nvSpPr>
        <xdr:cNvPr id="643" name="n_2mainValue【保健センター・保健所】&#10;有形固定資産減価償却率">
          <a:extLst>
            <a:ext uri="{FF2B5EF4-FFF2-40B4-BE49-F238E27FC236}">
              <a16:creationId xmlns:a16="http://schemas.microsoft.com/office/drawing/2014/main" id="{79514914-D7E5-497D-8915-7869157E874B}"/>
            </a:ext>
          </a:extLst>
        </xdr:cNvPr>
        <xdr:cNvSpPr txBox="1"/>
      </xdr:nvSpPr>
      <xdr:spPr>
        <a:xfrm>
          <a:off x="12960994" y="977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156227</xdr:rowOff>
    </xdr:from>
    <xdr:ext cx="405111" cy="259045"/>
    <xdr:sp macro="" textlink="">
      <xdr:nvSpPr>
        <xdr:cNvPr id="644" name="n_3mainValue【保健センター・保健所】&#10;有形固定資産減価償却率">
          <a:extLst>
            <a:ext uri="{FF2B5EF4-FFF2-40B4-BE49-F238E27FC236}">
              <a16:creationId xmlns:a16="http://schemas.microsoft.com/office/drawing/2014/main" id="{A2E0F662-8697-4B3B-BC5F-8297B0D591AD}"/>
            </a:ext>
          </a:extLst>
        </xdr:cNvPr>
        <xdr:cNvSpPr txBox="1"/>
      </xdr:nvSpPr>
      <xdr:spPr>
        <a:xfrm>
          <a:off x="12167244" y="973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110507</xdr:rowOff>
    </xdr:from>
    <xdr:ext cx="405111" cy="259045"/>
    <xdr:sp macro="" textlink="">
      <xdr:nvSpPr>
        <xdr:cNvPr id="645" name="n_4mainValue【保健センター・保健所】&#10;有形固定資産減価償却率">
          <a:extLst>
            <a:ext uri="{FF2B5EF4-FFF2-40B4-BE49-F238E27FC236}">
              <a16:creationId xmlns:a16="http://schemas.microsoft.com/office/drawing/2014/main" id="{03927722-E90A-484F-9E41-EFD9CE2DFDF8}"/>
            </a:ext>
          </a:extLst>
        </xdr:cNvPr>
        <xdr:cNvSpPr txBox="1"/>
      </xdr:nvSpPr>
      <xdr:spPr>
        <a:xfrm>
          <a:off x="11354444" y="969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6" name="正方形/長方形 645">
          <a:extLst>
            <a:ext uri="{FF2B5EF4-FFF2-40B4-BE49-F238E27FC236}">
              <a16:creationId xmlns:a16="http://schemas.microsoft.com/office/drawing/2014/main" id="{C0BE105B-E8CF-4A51-8831-7E86F8710A4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7" name="正方形/長方形 646">
          <a:extLst>
            <a:ext uri="{FF2B5EF4-FFF2-40B4-BE49-F238E27FC236}">
              <a16:creationId xmlns:a16="http://schemas.microsoft.com/office/drawing/2014/main" id="{C2E392E8-3D7E-47D2-B305-ED5EBC2CC59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8" name="正方形/長方形 647">
          <a:extLst>
            <a:ext uri="{FF2B5EF4-FFF2-40B4-BE49-F238E27FC236}">
              <a16:creationId xmlns:a16="http://schemas.microsoft.com/office/drawing/2014/main" id="{3EB6A164-E42C-4BE0-B447-A982C0438D1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9" name="正方形/長方形 648">
          <a:extLst>
            <a:ext uri="{FF2B5EF4-FFF2-40B4-BE49-F238E27FC236}">
              <a16:creationId xmlns:a16="http://schemas.microsoft.com/office/drawing/2014/main" id="{5823C2EF-05FB-4140-984B-1F8D131F844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0" name="正方形/長方形 649">
          <a:extLst>
            <a:ext uri="{FF2B5EF4-FFF2-40B4-BE49-F238E27FC236}">
              <a16:creationId xmlns:a16="http://schemas.microsoft.com/office/drawing/2014/main" id="{626363EE-03DA-4F71-A460-D5A9730A951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1" name="正方形/長方形 650">
          <a:extLst>
            <a:ext uri="{FF2B5EF4-FFF2-40B4-BE49-F238E27FC236}">
              <a16:creationId xmlns:a16="http://schemas.microsoft.com/office/drawing/2014/main" id="{4FA79E95-FC4B-4D26-952C-9A9814CB901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2" name="正方形/長方形 651">
          <a:extLst>
            <a:ext uri="{FF2B5EF4-FFF2-40B4-BE49-F238E27FC236}">
              <a16:creationId xmlns:a16="http://schemas.microsoft.com/office/drawing/2014/main" id="{04D49BE1-05AB-449E-9ECE-0DEA7635830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3" name="正方形/長方形 652">
          <a:extLst>
            <a:ext uri="{FF2B5EF4-FFF2-40B4-BE49-F238E27FC236}">
              <a16:creationId xmlns:a16="http://schemas.microsoft.com/office/drawing/2014/main" id="{FDF91BAE-4DFF-4B1F-8AB4-6AC7846F49F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4" name="テキスト ボックス 653">
          <a:extLst>
            <a:ext uri="{FF2B5EF4-FFF2-40B4-BE49-F238E27FC236}">
              <a16:creationId xmlns:a16="http://schemas.microsoft.com/office/drawing/2014/main" id="{E8C9CC54-19E9-4EE2-AB06-2696BBC1D13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5" name="直線コネクタ 654">
          <a:extLst>
            <a:ext uri="{FF2B5EF4-FFF2-40B4-BE49-F238E27FC236}">
              <a16:creationId xmlns:a16="http://schemas.microsoft.com/office/drawing/2014/main" id="{18AE6DE0-CA6C-4DA6-AEEE-B29F8B0CB49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56" name="直線コネクタ 655">
          <a:extLst>
            <a:ext uri="{FF2B5EF4-FFF2-40B4-BE49-F238E27FC236}">
              <a16:creationId xmlns:a16="http://schemas.microsoft.com/office/drawing/2014/main" id="{5A1B03B4-B4C4-4470-AFC9-D0DB347BFC29}"/>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57" name="テキスト ボックス 656">
          <a:extLst>
            <a:ext uri="{FF2B5EF4-FFF2-40B4-BE49-F238E27FC236}">
              <a16:creationId xmlns:a16="http://schemas.microsoft.com/office/drawing/2014/main" id="{230FBD32-9C9D-42B8-BA6C-25A4D933A0BC}"/>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8" name="直線コネクタ 657">
          <a:extLst>
            <a:ext uri="{FF2B5EF4-FFF2-40B4-BE49-F238E27FC236}">
              <a16:creationId xmlns:a16="http://schemas.microsoft.com/office/drawing/2014/main" id="{FEC42CD2-0DBB-49E2-8D20-5CE9BD7F8014}"/>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59" name="テキスト ボックス 658">
          <a:extLst>
            <a:ext uri="{FF2B5EF4-FFF2-40B4-BE49-F238E27FC236}">
              <a16:creationId xmlns:a16="http://schemas.microsoft.com/office/drawing/2014/main" id="{0B1AA610-069B-4B3F-A8DD-1F7F0F690AC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0" name="直線コネクタ 659">
          <a:extLst>
            <a:ext uri="{FF2B5EF4-FFF2-40B4-BE49-F238E27FC236}">
              <a16:creationId xmlns:a16="http://schemas.microsoft.com/office/drawing/2014/main" id="{7E78392A-1446-4894-91A1-803B49DD1D62}"/>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1" name="テキスト ボックス 660">
          <a:extLst>
            <a:ext uri="{FF2B5EF4-FFF2-40B4-BE49-F238E27FC236}">
              <a16:creationId xmlns:a16="http://schemas.microsoft.com/office/drawing/2014/main" id="{1AF6B614-73EA-4C7D-8837-01DFE1B227A0}"/>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2" name="直線コネクタ 661">
          <a:extLst>
            <a:ext uri="{FF2B5EF4-FFF2-40B4-BE49-F238E27FC236}">
              <a16:creationId xmlns:a16="http://schemas.microsoft.com/office/drawing/2014/main" id="{BDE50599-70F4-42D4-B8E0-5B0B1BDCB09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3" name="テキスト ボックス 662">
          <a:extLst>
            <a:ext uri="{FF2B5EF4-FFF2-40B4-BE49-F238E27FC236}">
              <a16:creationId xmlns:a16="http://schemas.microsoft.com/office/drawing/2014/main" id="{1D2B7D9B-B83B-42C4-95DC-7B7A01CD0A72}"/>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4" name="直線コネクタ 663">
          <a:extLst>
            <a:ext uri="{FF2B5EF4-FFF2-40B4-BE49-F238E27FC236}">
              <a16:creationId xmlns:a16="http://schemas.microsoft.com/office/drawing/2014/main" id="{716CE89C-0886-4CC2-8697-FCFC7C8487A1}"/>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65" name="テキスト ボックス 664">
          <a:extLst>
            <a:ext uri="{FF2B5EF4-FFF2-40B4-BE49-F238E27FC236}">
              <a16:creationId xmlns:a16="http://schemas.microsoft.com/office/drawing/2014/main" id="{B40B2760-022A-4D5E-A6FC-EE0DAC0D61B6}"/>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6" name="直線コネクタ 665">
          <a:extLst>
            <a:ext uri="{FF2B5EF4-FFF2-40B4-BE49-F238E27FC236}">
              <a16:creationId xmlns:a16="http://schemas.microsoft.com/office/drawing/2014/main" id="{85061F9F-F3E5-4CB4-B05B-818F6B7AE11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7" name="テキスト ボックス 666">
          <a:extLst>
            <a:ext uri="{FF2B5EF4-FFF2-40B4-BE49-F238E27FC236}">
              <a16:creationId xmlns:a16="http://schemas.microsoft.com/office/drawing/2014/main" id="{72269650-9947-4EE4-82A3-FF1E92C7295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8" name="【保健センター・保健所】&#10;一人当たり面積グラフ枠">
          <a:extLst>
            <a:ext uri="{FF2B5EF4-FFF2-40B4-BE49-F238E27FC236}">
              <a16:creationId xmlns:a16="http://schemas.microsoft.com/office/drawing/2014/main" id="{A4BCEF87-3ED3-441C-9B40-6F6D9A74898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69" name="直線コネクタ 668">
          <a:extLst>
            <a:ext uri="{FF2B5EF4-FFF2-40B4-BE49-F238E27FC236}">
              <a16:creationId xmlns:a16="http://schemas.microsoft.com/office/drawing/2014/main" id="{87E2E305-4245-41F2-AD44-632FCF69215F}"/>
            </a:ext>
          </a:extLst>
        </xdr:cNvPr>
        <xdr:cNvCxnSpPr/>
      </xdr:nvCxnSpPr>
      <xdr:spPr>
        <a:xfrm flipV="1">
          <a:off x="19951064" y="937387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70" name="【保健センター・保健所】&#10;一人当たり面積最小値テキスト">
          <a:extLst>
            <a:ext uri="{FF2B5EF4-FFF2-40B4-BE49-F238E27FC236}">
              <a16:creationId xmlns:a16="http://schemas.microsoft.com/office/drawing/2014/main" id="{2C90DF44-FC66-40BA-90B5-160D9410CA92}"/>
            </a:ext>
          </a:extLst>
        </xdr:cNvPr>
        <xdr:cNvSpPr txBox="1"/>
      </xdr:nvSpPr>
      <xdr:spPr>
        <a:xfrm>
          <a:off x="19989800" y="1053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71" name="直線コネクタ 670">
          <a:extLst>
            <a:ext uri="{FF2B5EF4-FFF2-40B4-BE49-F238E27FC236}">
              <a16:creationId xmlns:a16="http://schemas.microsoft.com/office/drawing/2014/main" id="{1FA4773F-A4AD-43E8-BBEF-1C47982AC2B4}"/>
            </a:ext>
          </a:extLst>
        </xdr:cNvPr>
        <xdr:cNvCxnSpPr/>
      </xdr:nvCxnSpPr>
      <xdr:spPr>
        <a:xfrm>
          <a:off x="19881850" y="10529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72" name="【保健センター・保健所】&#10;一人当たり面積最大値テキスト">
          <a:extLst>
            <a:ext uri="{FF2B5EF4-FFF2-40B4-BE49-F238E27FC236}">
              <a16:creationId xmlns:a16="http://schemas.microsoft.com/office/drawing/2014/main" id="{C7EC50F1-357B-4A37-90F6-9D7396C4A759}"/>
            </a:ext>
          </a:extLst>
        </xdr:cNvPr>
        <xdr:cNvSpPr txBox="1"/>
      </xdr:nvSpPr>
      <xdr:spPr>
        <a:xfrm>
          <a:off x="1998980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73" name="直線コネクタ 672">
          <a:extLst>
            <a:ext uri="{FF2B5EF4-FFF2-40B4-BE49-F238E27FC236}">
              <a16:creationId xmlns:a16="http://schemas.microsoft.com/office/drawing/2014/main" id="{A02C3A35-8725-47C5-8BE4-E3723F908ED0}"/>
            </a:ext>
          </a:extLst>
        </xdr:cNvPr>
        <xdr:cNvCxnSpPr/>
      </xdr:nvCxnSpPr>
      <xdr:spPr>
        <a:xfrm>
          <a:off x="1988185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74" name="【保健センター・保健所】&#10;一人当たり面積平均値テキスト">
          <a:extLst>
            <a:ext uri="{FF2B5EF4-FFF2-40B4-BE49-F238E27FC236}">
              <a16:creationId xmlns:a16="http://schemas.microsoft.com/office/drawing/2014/main" id="{A40588FC-5A1F-44FE-AA8C-741ECBDC5A21}"/>
            </a:ext>
          </a:extLst>
        </xdr:cNvPr>
        <xdr:cNvSpPr txBox="1"/>
      </xdr:nvSpPr>
      <xdr:spPr>
        <a:xfrm>
          <a:off x="19989800" y="1011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75" name="フローチャート: 判断 674">
          <a:extLst>
            <a:ext uri="{FF2B5EF4-FFF2-40B4-BE49-F238E27FC236}">
              <a16:creationId xmlns:a16="http://schemas.microsoft.com/office/drawing/2014/main" id="{B3046EA6-EFD7-4A34-96A7-1CD5CF8BF46C}"/>
            </a:ext>
          </a:extLst>
        </xdr:cNvPr>
        <xdr:cNvSpPr/>
      </xdr:nvSpPr>
      <xdr:spPr>
        <a:xfrm>
          <a:off x="1990090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76" name="フローチャート: 判断 675">
          <a:extLst>
            <a:ext uri="{FF2B5EF4-FFF2-40B4-BE49-F238E27FC236}">
              <a16:creationId xmlns:a16="http://schemas.microsoft.com/office/drawing/2014/main" id="{9B086231-2FA3-42BE-9F04-61A70E58A3E4}"/>
            </a:ext>
          </a:extLst>
        </xdr:cNvPr>
        <xdr:cNvSpPr/>
      </xdr:nvSpPr>
      <xdr:spPr>
        <a:xfrm>
          <a:off x="19157950" y="10264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77" name="フローチャート: 判断 676">
          <a:extLst>
            <a:ext uri="{FF2B5EF4-FFF2-40B4-BE49-F238E27FC236}">
              <a16:creationId xmlns:a16="http://schemas.microsoft.com/office/drawing/2014/main" id="{1CFACCB4-553B-42F8-AC19-0A5232A59AF8}"/>
            </a:ext>
          </a:extLst>
        </xdr:cNvPr>
        <xdr:cNvSpPr/>
      </xdr:nvSpPr>
      <xdr:spPr>
        <a:xfrm>
          <a:off x="18345150" y="1026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78" name="フローチャート: 判断 677">
          <a:extLst>
            <a:ext uri="{FF2B5EF4-FFF2-40B4-BE49-F238E27FC236}">
              <a16:creationId xmlns:a16="http://schemas.microsoft.com/office/drawing/2014/main" id="{F9392B7A-27C1-47AF-9CCD-BD029A09ACB2}"/>
            </a:ext>
          </a:extLst>
        </xdr:cNvPr>
        <xdr:cNvSpPr/>
      </xdr:nvSpPr>
      <xdr:spPr>
        <a:xfrm>
          <a:off x="1755140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79" name="フローチャート: 判断 678">
          <a:extLst>
            <a:ext uri="{FF2B5EF4-FFF2-40B4-BE49-F238E27FC236}">
              <a16:creationId xmlns:a16="http://schemas.microsoft.com/office/drawing/2014/main" id="{29FAFA59-3883-4633-A808-D35B8002BEA0}"/>
            </a:ext>
          </a:extLst>
        </xdr:cNvPr>
        <xdr:cNvSpPr/>
      </xdr:nvSpPr>
      <xdr:spPr>
        <a:xfrm>
          <a:off x="16757650" y="10245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310FE855-D8CB-4A0B-82F2-41AB3FFD836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68D6EDC5-801D-4E7B-8695-88E9681C854E}"/>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B7EF0199-6FD9-4613-91BA-A1251C8C00B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5010BA42-25AF-4375-A443-973DC076275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89B79074-68F1-4B1D-9D69-C4F0B671544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135890</xdr:rowOff>
    </xdr:from>
    <xdr:to>
      <xdr:col>116</xdr:col>
      <xdr:colOff>114300</xdr:colOff>
      <xdr:row>63</xdr:row>
      <xdr:rowOff>66040</xdr:rowOff>
    </xdr:to>
    <xdr:sp macro="" textlink="">
      <xdr:nvSpPr>
        <xdr:cNvPr id="685" name="楕円 684">
          <a:extLst>
            <a:ext uri="{FF2B5EF4-FFF2-40B4-BE49-F238E27FC236}">
              <a16:creationId xmlns:a16="http://schemas.microsoft.com/office/drawing/2014/main" id="{770FA60A-B59F-4209-8204-98F2500AA90D}"/>
            </a:ext>
          </a:extLst>
        </xdr:cNvPr>
        <xdr:cNvSpPr/>
      </xdr:nvSpPr>
      <xdr:spPr>
        <a:xfrm>
          <a:off x="19900900" y="10378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50817</xdr:rowOff>
    </xdr:from>
    <xdr:ext cx="469744" cy="259045"/>
    <xdr:sp macro="" textlink="">
      <xdr:nvSpPr>
        <xdr:cNvPr id="686" name="【保健センター・保健所】&#10;一人当たり面積該当値テキスト">
          <a:extLst>
            <a:ext uri="{FF2B5EF4-FFF2-40B4-BE49-F238E27FC236}">
              <a16:creationId xmlns:a16="http://schemas.microsoft.com/office/drawing/2014/main" id="{194AF05F-F7DB-4330-9C38-B2F9C5FDCC4C}"/>
            </a:ext>
          </a:extLst>
        </xdr:cNvPr>
        <xdr:cNvSpPr txBox="1"/>
      </xdr:nvSpPr>
      <xdr:spPr>
        <a:xfrm>
          <a:off x="19989800"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687" name="楕円 686">
          <a:extLst>
            <a:ext uri="{FF2B5EF4-FFF2-40B4-BE49-F238E27FC236}">
              <a16:creationId xmlns:a16="http://schemas.microsoft.com/office/drawing/2014/main" id="{1A7172EA-DFAB-480C-932A-B8427D2A64D9}"/>
            </a:ext>
          </a:extLst>
        </xdr:cNvPr>
        <xdr:cNvSpPr/>
      </xdr:nvSpPr>
      <xdr:spPr>
        <a:xfrm>
          <a:off x="19157950" y="10382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15240</xdr:rowOff>
    </xdr:from>
    <xdr:to>
      <xdr:col>116</xdr:col>
      <xdr:colOff>63500</xdr:colOff>
      <xdr:row>63</xdr:row>
      <xdr:rowOff>19050</xdr:rowOff>
    </xdr:to>
    <xdr:cxnSp macro="">
      <xdr:nvCxnSpPr>
        <xdr:cNvPr id="688" name="直線コネクタ 687">
          <a:extLst>
            <a:ext uri="{FF2B5EF4-FFF2-40B4-BE49-F238E27FC236}">
              <a16:creationId xmlns:a16="http://schemas.microsoft.com/office/drawing/2014/main" id="{E2608750-1B16-49F9-B4E5-D6EAA20CA6CA}"/>
            </a:ext>
          </a:extLst>
        </xdr:cNvPr>
        <xdr:cNvCxnSpPr/>
      </xdr:nvCxnSpPr>
      <xdr:spPr>
        <a:xfrm flipV="1">
          <a:off x="19202400" y="1042289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139700</xdr:rowOff>
    </xdr:from>
    <xdr:to>
      <xdr:col>107</xdr:col>
      <xdr:colOff>101600</xdr:colOff>
      <xdr:row>63</xdr:row>
      <xdr:rowOff>69850</xdr:rowOff>
    </xdr:to>
    <xdr:sp macro="" textlink="">
      <xdr:nvSpPr>
        <xdr:cNvPr id="689" name="楕円 688">
          <a:extLst>
            <a:ext uri="{FF2B5EF4-FFF2-40B4-BE49-F238E27FC236}">
              <a16:creationId xmlns:a16="http://schemas.microsoft.com/office/drawing/2014/main" id="{0A926AC2-3D88-4BDD-A032-D9EC1BAC66B9}"/>
            </a:ext>
          </a:extLst>
        </xdr:cNvPr>
        <xdr:cNvSpPr/>
      </xdr:nvSpPr>
      <xdr:spPr>
        <a:xfrm>
          <a:off x="18345150" y="10382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19050</xdr:rowOff>
    </xdr:to>
    <xdr:cxnSp macro="">
      <xdr:nvCxnSpPr>
        <xdr:cNvPr id="690" name="直線コネクタ 689">
          <a:extLst>
            <a:ext uri="{FF2B5EF4-FFF2-40B4-BE49-F238E27FC236}">
              <a16:creationId xmlns:a16="http://schemas.microsoft.com/office/drawing/2014/main" id="{D61C0728-9D83-42F8-942A-D47A7393F6E1}"/>
            </a:ext>
          </a:extLst>
        </xdr:cNvPr>
        <xdr:cNvCxnSpPr/>
      </xdr:nvCxnSpPr>
      <xdr:spPr>
        <a:xfrm>
          <a:off x="18395950" y="10426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143510</xdr:rowOff>
    </xdr:from>
    <xdr:to>
      <xdr:col>102</xdr:col>
      <xdr:colOff>165100</xdr:colOff>
      <xdr:row>63</xdr:row>
      <xdr:rowOff>73660</xdr:rowOff>
    </xdr:to>
    <xdr:sp macro="" textlink="">
      <xdr:nvSpPr>
        <xdr:cNvPr id="691" name="楕円 690">
          <a:extLst>
            <a:ext uri="{FF2B5EF4-FFF2-40B4-BE49-F238E27FC236}">
              <a16:creationId xmlns:a16="http://schemas.microsoft.com/office/drawing/2014/main" id="{454CE234-0606-4858-9A93-6C585D1F7C23}"/>
            </a:ext>
          </a:extLst>
        </xdr:cNvPr>
        <xdr:cNvSpPr/>
      </xdr:nvSpPr>
      <xdr:spPr>
        <a:xfrm>
          <a:off x="17551400" y="10386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19050</xdr:rowOff>
    </xdr:from>
    <xdr:to>
      <xdr:col>107</xdr:col>
      <xdr:colOff>50800</xdr:colOff>
      <xdr:row>63</xdr:row>
      <xdr:rowOff>22860</xdr:rowOff>
    </xdr:to>
    <xdr:cxnSp macro="">
      <xdr:nvCxnSpPr>
        <xdr:cNvPr id="692" name="直線コネクタ 691">
          <a:extLst>
            <a:ext uri="{FF2B5EF4-FFF2-40B4-BE49-F238E27FC236}">
              <a16:creationId xmlns:a16="http://schemas.microsoft.com/office/drawing/2014/main" id="{8B7258C1-C29E-419E-9C32-3993140850E9}"/>
            </a:ext>
          </a:extLst>
        </xdr:cNvPr>
        <xdr:cNvCxnSpPr/>
      </xdr:nvCxnSpPr>
      <xdr:spPr>
        <a:xfrm flipV="1">
          <a:off x="17602200" y="1042670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147320</xdr:rowOff>
    </xdr:from>
    <xdr:to>
      <xdr:col>98</xdr:col>
      <xdr:colOff>38100</xdr:colOff>
      <xdr:row>63</xdr:row>
      <xdr:rowOff>77470</xdr:rowOff>
    </xdr:to>
    <xdr:sp macro="" textlink="">
      <xdr:nvSpPr>
        <xdr:cNvPr id="693" name="楕円 692">
          <a:extLst>
            <a:ext uri="{FF2B5EF4-FFF2-40B4-BE49-F238E27FC236}">
              <a16:creationId xmlns:a16="http://schemas.microsoft.com/office/drawing/2014/main" id="{4B1CB746-EFA7-46B8-884B-FD5CB0E17509}"/>
            </a:ext>
          </a:extLst>
        </xdr:cNvPr>
        <xdr:cNvSpPr/>
      </xdr:nvSpPr>
      <xdr:spPr>
        <a:xfrm>
          <a:off x="16757650" y="10389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22860</xdr:rowOff>
    </xdr:from>
    <xdr:to>
      <xdr:col>102</xdr:col>
      <xdr:colOff>114300</xdr:colOff>
      <xdr:row>63</xdr:row>
      <xdr:rowOff>26670</xdr:rowOff>
    </xdr:to>
    <xdr:cxnSp macro="">
      <xdr:nvCxnSpPr>
        <xdr:cNvPr id="694" name="直線コネクタ 693">
          <a:extLst>
            <a:ext uri="{FF2B5EF4-FFF2-40B4-BE49-F238E27FC236}">
              <a16:creationId xmlns:a16="http://schemas.microsoft.com/office/drawing/2014/main" id="{ECAAF172-75FE-424B-AEA2-E4D27CEE6CF9}"/>
            </a:ext>
          </a:extLst>
        </xdr:cNvPr>
        <xdr:cNvCxnSpPr/>
      </xdr:nvCxnSpPr>
      <xdr:spPr>
        <a:xfrm flipV="1">
          <a:off x="16802100" y="1043051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95" name="n_1aveValue【保健センター・保健所】&#10;一人当たり面積">
          <a:extLst>
            <a:ext uri="{FF2B5EF4-FFF2-40B4-BE49-F238E27FC236}">
              <a16:creationId xmlns:a16="http://schemas.microsoft.com/office/drawing/2014/main" id="{B7D24C6C-2E66-4C16-A2F9-55FACA1B616E}"/>
            </a:ext>
          </a:extLst>
        </xdr:cNvPr>
        <xdr:cNvSpPr txBox="1"/>
      </xdr:nvSpPr>
      <xdr:spPr>
        <a:xfrm>
          <a:off x="189802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96" name="n_2aveValue【保健センター・保健所】&#10;一人当たり面積">
          <a:extLst>
            <a:ext uri="{FF2B5EF4-FFF2-40B4-BE49-F238E27FC236}">
              <a16:creationId xmlns:a16="http://schemas.microsoft.com/office/drawing/2014/main" id="{322CA3D9-3209-4770-91F8-E3751EB2E25E}"/>
            </a:ext>
          </a:extLst>
        </xdr:cNvPr>
        <xdr:cNvSpPr txBox="1"/>
      </xdr:nvSpPr>
      <xdr:spPr>
        <a:xfrm>
          <a:off x="181801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97" name="n_3aveValue【保健センター・保健所】&#10;一人当たり面積">
          <a:extLst>
            <a:ext uri="{FF2B5EF4-FFF2-40B4-BE49-F238E27FC236}">
              <a16:creationId xmlns:a16="http://schemas.microsoft.com/office/drawing/2014/main" id="{346732BA-CD5C-4AB0-874D-3F0CF62A2A1B}"/>
            </a:ext>
          </a:extLst>
        </xdr:cNvPr>
        <xdr:cNvSpPr txBox="1"/>
      </xdr:nvSpPr>
      <xdr:spPr>
        <a:xfrm>
          <a:off x="1738637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98" name="n_4aveValue【保健センター・保健所】&#10;一人当たり面積">
          <a:extLst>
            <a:ext uri="{FF2B5EF4-FFF2-40B4-BE49-F238E27FC236}">
              <a16:creationId xmlns:a16="http://schemas.microsoft.com/office/drawing/2014/main" id="{3D5057D5-42E9-4E46-8C77-F7B367F7482F}"/>
            </a:ext>
          </a:extLst>
        </xdr:cNvPr>
        <xdr:cNvSpPr txBox="1"/>
      </xdr:nvSpPr>
      <xdr:spPr>
        <a:xfrm>
          <a:off x="16592627" y="1003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699" name="n_1mainValue【保健センター・保健所】&#10;一人当たり面積">
          <a:extLst>
            <a:ext uri="{FF2B5EF4-FFF2-40B4-BE49-F238E27FC236}">
              <a16:creationId xmlns:a16="http://schemas.microsoft.com/office/drawing/2014/main" id="{99B91F6F-8D71-450C-AF47-72C78F7645A1}"/>
            </a:ext>
          </a:extLst>
        </xdr:cNvPr>
        <xdr:cNvSpPr txBox="1"/>
      </xdr:nvSpPr>
      <xdr:spPr>
        <a:xfrm>
          <a:off x="189802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60977</xdr:rowOff>
    </xdr:from>
    <xdr:ext cx="469744" cy="259045"/>
    <xdr:sp macro="" textlink="">
      <xdr:nvSpPr>
        <xdr:cNvPr id="700" name="n_2mainValue【保健センター・保健所】&#10;一人当たり面積">
          <a:extLst>
            <a:ext uri="{FF2B5EF4-FFF2-40B4-BE49-F238E27FC236}">
              <a16:creationId xmlns:a16="http://schemas.microsoft.com/office/drawing/2014/main" id="{D0D102E0-753D-4A59-93DC-C9252764C130}"/>
            </a:ext>
          </a:extLst>
        </xdr:cNvPr>
        <xdr:cNvSpPr txBox="1"/>
      </xdr:nvSpPr>
      <xdr:spPr>
        <a:xfrm>
          <a:off x="181801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64787</xdr:rowOff>
    </xdr:from>
    <xdr:ext cx="469744" cy="259045"/>
    <xdr:sp macro="" textlink="">
      <xdr:nvSpPr>
        <xdr:cNvPr id="701" name="n_3mainValue【保健センター・保健所】&#10;一人当たり面積">
          <a:extLst>
            <a:ext uri="{FF2B5EF4-FFF2-40B4-BE49-F238E27FC236}">
              <a16:creationId xmlns:a16="http://schemas.microsoft.com/office/drawing/2014/main" id="{5D857A69-4FD9-4207-BD3E-BF6094D319D9}"/>
            </a:ext>
          </a:extLst>
        </xdr:cNvPr>
        <xdr:cNvSpPr txBox="1"/>
      </xdr:nvSpPr>
      <xdr:spPr>
        <a:xfrm>
          <a:off x="1738637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68597</xdr:rowOff>
    </xdr:from>
    <xdr:ext cx="469744" cy="259045"/>
    <xdr:sp macro="" textlink="">
      <xdr:nvSpPr>
        <xdr:cNvPr id="702" name="n_4mainValue【保健センター・保健所】&#10;一人当たり面積">
          <a:extLst>
            <a:ext uri="{FF2B5EF4-FFF2-40B4-BE49-F238E27FC236}">
              <a16:creationId xmlns:a16="http://schemas.microsoft.com/office/drawing/2014/main" id="{6B72E001-A1F9-43F1-AB53-C6D62170D866}"/>
            </a:ext>
          </a:extLst>
        </xdr:cNvPr>
        <xdr:cNvSpPr txBox="1"/>
      </xdr:nvSpPr>
      <xdr:spPr>
        <a:xfrm>
          <a:off x="165926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3" name="正方形/長方形 702">
          <a:extLst>
            <a:ext uri="{FF2B5EF4-FFF2-40B4-BE49-F238E27FC236}">
              <a16:creationId xmlns:a16="http://schemas.microsoft.com/office/drawing/2014/main" id="{7BD53DB1-585F-4171-B8F4-495C78C3CA1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4" name="正方形/長方形 703">
          <a:extLst>
            <a:ext uri="{FF2B5EF4-FFF2-40B4-BE49-F238E27FC236}">
              <a16:creationId xmlns:a16="http://schemas.microsoft.com/office/drawing/2014/main" id="{10F0EEA6-0C15-4725-9124-F4F7FE06A76E}"/>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5" name="正方形/長方形 704">
          <a:extLst>
            <a:ext uri="{FF2B5EF4-FFF2-40B4-BE49-F238E27FC236}">
              <a16:creationId xmlns:a16="http://schemas.microsoft.com/office/drawing/2014/main" id="{2D658B7B-3DEA-49B4-B536-A122EE6085F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6" name="正方形/長方形 705">
          <a:extLst>
            <a:ext uri="{FF2B5EF4-FFF2-40B4-BE49-F238E27FC236}">
              <a16:creationId xmlns:a16="http://schemas.microsoft.com/office/drawing/2014/main" id="{7F715560-6CBA-49A3-BA79-B766EC08903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7" name="正方形/長方形 706">
          <a:extLst>
            <a:ext uri="{FF2B5EF4-FFF2-40B4-BE49-F238E27FC236}">
              <a16:creationId xmlns:a16="http://schemas.microsoft.com/office/drawing/2014/main" id="{4446232B-4844-4C6D-98F2-6797D4213E4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8" name="正方形/長方形 707">
          <a:extLst>
            <a:ext uri="{FF2B5EF4-FFF2-40B4-BE49-F238E27FC236}">
              <a16:creationId xmlns:a16="http://schemas.microsoft.com/office/drawing/2014/main" id="{986D49D3-C35B-4180-AC29-2020AC41656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9" name="正方形/長方形 708">
          <a:extLst>
            <a:ext uri="{FF2B5EF4-FFF2-40B4-BE49-F238E27FC236}">
              <a16:creationId xmlns:a16="http://schemas.microsoft.com/office/drawing/2014/main" id="{1708BA78-B2D2-4766-ABFD-9BEAC1FDEB3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0" name="正方形/長方形 709">
          <a:extLst>
            <a:ext uri="{FF2B5EF4-FFF2-40B4-BE49-F238E27FC236}">
              <a16:creationId xmlns:a16="http://schemas.microsoft.com/office/drawing/2014/main" id="{23C787A7-6636-476C-90AD-565B3CB77A7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1" name="テキスト ボックス 710">
          <a:extLst>
            <a:ext uri="{FF2B5EF4-FFF2-40B4-BE49-F238E27FC236}">
              <a16:creationId xmlns:a16="http://schemas.microsoft.com/office/drawing/2014/main" id="{1C4BA3CB-8936-4ECA-9279-E361D13618C2}"/>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2" name="直線コネクタ 711">
          <a:extLst>
            <a:ext uri="{FF2B5EF4-FFF2-40B4-BE49-F238E27FC236}">
              <a16:creationId xmlns:a16="http://schemas.microsoft.com/office/drawing/2014/main" id="{010D6121-7E33-4F48-A828-5E8D5A9E98F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3" name="テキスト ボックス 712">
          <a:extLst>
            <a:ext uri="{FF2B5EF4-FFF2-40B4-BE49-F238E27FC236}">
              <a16:creationId xmlns:a16="http://schemas.microsoft.com/office/drawing/2014/main" id="{3C5C44F9-BE05-4DA0-B52E-4199AA3C080C}"/>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4" name="直線コネクタ 713">
          <a:extLst>
            <a:ext uri="{FF2B5EF4-FFF2-40B4-BE49-F238E27FC236}">
              <a16:creationId xmlns:a16="http://schemas.microsoft.com/office/drawing/2014/main" id="{105FB8DD-D42F-4078-9AC2-BB131C06FFAD}"/>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5" name="テキスト ボックス 714">
          <a:extLst>
            <a:ext uri="{FF2B5EF4-FFF2-40B4-BE49-F238E27FC236}">
              <a16:creationId xmlns:a16="http://schemas.microsoft.com/office/drawing/2014/main" id="{8DBC01C2-99DA-42FF-95F5-F5B3BAB4673F}"/>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6" name="直線コネクタ 715">
          <a:extLst>
            <a:ext uri="{FF2B5EF4-FFF2-40B4-BE49-F238E27FC236}">
              <a16:creationId xmlns:a16="http://schemas.microsoft.com/office/drawing/2014/main" id="{FFC63C92-4C8D-4C72-A27E-389CB5E81FFE}"/>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7" name="テキスト ボックス 716">
          <a:extLst>
            <a:ext uri="{FF2B5EF4-FFF2-40B4-BE49-F238E27FC236}">
              <a16:creationId xmlns:a16="http://schemas.microsoft.com/office/drawing/2014/main" id="{A0A2C871-3D76-4A87-A3B6-30F7E26FADF3}"/>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8" name="直線コネクタ 717">
          <a:extLst>
            <a:ext uri="{FF2B5EF4-FFF2-40B4-BE49-F238E27FC236}">
              <a16:creationId xmlns:a16="http://schemas.microsoft.com/office/drawing/2014/main" id="{8629CD0A-6153-4F29-AC34-B5F412F69E72}"/>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9" name="テキスト ボックス 718">
          <a:extLst>
            <a:ext uri="{FF2B5EF4-FFF2-40B4-BE49-F238E27FC236}">
              <a16:creationId xmlns:a16="http://schemas.microsoft.com/office/drawing/2014/main" id="{E308C302-261C-49CB-ACCC-9BE059A68F2A}"/>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0" name="直線コネクタ 719">
          <a:extLst>
            <a:ext uri="{FF2B5EF4-FFF2-40B4-BE49-F238E27FC236}">
              <a16:creationId xmlns:a16="http://schemas.microsoft.com/office/drawing/2014/main" id="{99E20A6A-2C4C-4E4A-A921-3153AE4103A9}"/>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1" name="テキスト ボックス 720">
          <a:extLst>
            <a:ext uri="{FF2B5EF4-FFF2-40B4-BE49-F238E27FC236}">
              <a16:creationId xmlns:a16="http://schemas.microsoft.com/office/drawing/2014/main" id="{F7063ED2-57EC-4FB4-9151-23DA43D8C9AC}"/>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2" name="直線コネクタ 721">
          <a:extLst>
            <a:ext uri="{FF2B5EF4-FFF2-40B4-BE49-F238E27FC236}">
              <a16:creationId xmlns:a16="http://schemas.microsoft.com/office/drawing/2014/main" id="{023C0AEC-BD3B-4413-BF8D-BC4DB17C6DB4}"/>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3" name="テキスト ボックス 722">
          <a:extLst>
            <a:ext uri="{FF2B5EF4-FFF2-40B4-BE49-F238E27FC236}">
              <a16:creationId xmlns:a16="http://schemas.microsoft.com/office/drawing/2014/main" id="{B907C022-6F22-4152-9C1B-6CDEA617F4C6}"/>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4" name="直線コネクタ 723">
          <a:extLst>
            <a:ext uri="{FF2B5EF4-FFF2-40B4-BE49-F238E27FC236}">
              <a16:creationId xmlns:a16="http://schemas.microsoft.com/office/drawing/2014/main" id="{A4E8243B-2ACF-41A2-96A3-B72D34A07F3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5" name="テキスト ボックス 724">
          <a:extLst>
            <a:ext uri="{FF2B5EF4-FFF2-40B4-BE49-F238E27FC236}">
              <a16:creationId xmlns:a16="http://schemas.microsoft.com/office/drawing/2014/main" id="{5092DFE3-AD47-43F0-A1B3-4C13CA0A6AB5}"/>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6" name="【消防施設】&#10;有形固定資産減価償却率グラフ枠">
          <a:extLst>
            <a:ext uri="{FF2B5EF4-FFF2-40B4-BE49-F238E27FC236}">
              <a16:creationId xmlns:a16="http://schemas.microsoft.com/office/drawing/2014/main" id="{8584D015-A092-4B13-8585-4D4BF178731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27" name="直線コネクタ 726">
          <a:extLst>
            <a:ext uri="{FF2B5EF4-FFF2-40B4-BE49-F238E27FC236}">
              <a16:creationId xmlns:a16="http://schemas.microsoft.com/office/drawing/2014/main" id="{3B8B96D7-115D-4369-94EB-FE80C2D31441}"/>
            </a:ext>
          </a:extLst>
        </xdr:cNvPr>
        <xdr:cNvCxnSpPr/>
      </xdr:nvCxnSpPr>
      <xdr:spPr>
        <a:xfrm flipV="1">
          <a:off x="14699614" y="128714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8" name="【消防施設】&#10;有形固定資産減価償却率最小値テキスト">
          <a:extLst>
            <a:ext uri="{FF2B5EF4-FFF2-40B4-BE49-F238E27FC236}">
              <a16:creationId xmlns:a16="http://schemas.microsoft.com/office/drawing/2014/main" id="{8BF5203C-EDEA-40E0-A27D-BF3E3D439204}"/>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9" name="直線コネクタ 728">
          <a:extLst>
            <a:ext uri="{FF2B5EF4-FFF2-40B4-BE49-F238E27FC236}">
              <a16:creationId xmlns:a16="http://schemas.microsoft.com/office/drawing/2014/main" id="{0F2924B1-A60C-4CD1-8968-CBD8D92A6697}"/>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30" name="【消防施設】&#10;有形固定資産減価償却率最大値テキスト">
          <a:extLst>
            <a:ext uri="{FF2B5EF4-FFF2-40B4-BE49-F238E27FC236}">
              <a16:creationId xmlns:a16="http://schemas.microsoft.com/office/drawing/2014/main" id="{B882DDF2-EA01-4F7B-B501-251118676683}"/>
            </a:ext>
          </a:extLst>
        </xdr:cNvPr>
        <xdr:cNvSpPr txBox="1"/>
      </xdr:nvSpPr>
      <xdr:spPr>
        <a:xfrm>
          <a:off x="14738350"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31" name="直線コネクタ 730">
          <a:extLst>
            <a:ext uri="{FF2B5EF4-FFF2-40B4-BE49-F238E27FC236}">
              <a16:creationId xmlns:a16="http://schemas.microsoft.com/office/drawing/2014/main" id="{0B572383-3874-4C81-837B-01C4BDB5E374}"/>
            </a:ext>
          </a:extLst>
        </xdr:cNvPr>
        <xdr:cNvCxnSpPr/>
      </xdr:nvCxnSpPr>
      <xdr:spPr>
        <a:xfrm>
          <a:off x="146113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732" name="【消防施設】&#10;有形固定資産減価償却率平均値テキスト">
          <a:extLst>
            <a:ext uri="{FF2B5EF4-FFF2-40B4-BE49-F238E27FC236}">
              <a16:creationId xmlns:a16="http://schemas.microsoft.com/office/drawing/2014/main" id="{3D045BF0-0F1B-4906-B3C8-C08AB9947190}"/>
            </a:ext>
          </a:extLst>
        </xdr:cNvPr>
        <xdr:cNvSpPr txBox="1"/>
      </xdr:nvSpPr>
      <xdr:spPr>
        <a:xfrm>
          <a:off x="14738350"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33" name="フローチャート: 判断 732">
          <a:extLst>
            <a:ext uri="{FF2B5EF4-FFF2-40B4-BE49-F238E27FC236}">
              <a16:creationId xmlns:a16="http://schemas.microsoft.com/office/drawing/2014/main" id="{AEEC0F81-9AAE-4335-8E4E-D6BF8F250285}"/>
            </a:ext>
          </a:extLst>
        </xdr:cNvPr>
        <xdr:cNvSpPr/>
      </xdr:nvSpPr>
      <xdr:spPr>
        <a:xfrm>
          <a:off x="14649450" y="1356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34" name="フローチャート: 判断 733">
          <a:extLst>
            <a:ext uri="{FF2B5EF4-FFF2-40B4-BE49-F238E27FC236}">
              <a16:creationId xmlns:a16="http://schemas.microsoft.com/office/drawing/2014/main" id="{1F82B7B7-A9D6-40CA-BA69-D370C8E97C8B}"/>
            </a:ext>
          </a:extLst>
        </xdr:cNvPr>
        <xdr:cNvSpPr/>
      </xdr:nvSpPr>
      <xdr:spPr>
        <a:xfrm>
          <a:off x="138874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35" name="フローチャート: 判断 734">
          <a:extLst>
            <a:ext uri="{FF2B5EF4-FFF2-40B4-BE49-F238E27FC236}">
              <a16:creationId xmlns:a16="http://schemas.microsoft.com/office/drawing/2014/main" id="{996B3BC9-7720-46F7-A6C7-B1E887CD287B}"/>
            </a:ext>
          </a:extLst>
        </xdr:cNvPr>
        <xdr:cNvSpPr/>
      </xdr:nvSpPr>
      <xdr:spPr>
        <a:xfrm>
          <a:off x="130937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36" name="フローチャート: 判断 735">
          <a:extLst>
            <a:ext uri="{FF2B5EF4-FFF2-40B4-BE49-F238E27FC236}">
              <a16:creationId xmlns:a16="http://schemas.microsoft.com/office/drawing/2014/main" id="{C4E290A7-1BA5-4099-8EF2-4C764AEAF401}"/>
            </a:ext>
          </a:extLst>
        </xdr:cNvPr>
        <xdr:cNvSpPr/>
      </xdr:nvSpPr>
      <xdr:spPr>
        <a:xfrm>
          <a:off x="122999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37" name="フローチャート: 判断 736">
          <a:extLst>
            <a:ext uri="{FF2B5EF4-FFF2-40B4-BE49-F238E27FC236}">
              <a16:creationId xmlns:a16="http://schemas.microsoft.com/office/drawing/2014/main" id="{390A2C93-0E76-420E-A8CF-AEB43907ABD0}"/>
            </a:ext>
          </a:extLst>
        </xdr:cNvPr>
        <xdr:cNvSpPr/>
      </xdr:nvSpPr>
      <xdr:spPr>
        <a:xfrm>
          <a:off x="11487150" y="13454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7EFC4AA8-9B8D-42C9-A06C-7748001927D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14505E3D-658A-4553-BE01-55D1CE3DEB57}"/>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50C9BF2E-A8A2-4BB9-AD56-EAEFBCAF5DC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EF26664B-27B9-4124-9D2C-D3CD8265562B}"/>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26E7A546-0A38-4C52-B28D-908D2C9141F8}"/>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31114</xdr:rowOff>
    </xdr:from>
    <xdr:to>
      <xdr:col>85</xdr:col>
      <xdr:colOff>177800</xdr:colOff>
      <xdr:row>79</xdr:row>
      <xdr:rowOff>132714</xdr:rowOff>
    </xdr:to>
    <xdr:sp macro="" textlink="">
      <xdr:nvSpPr>
        <xdr:cNvPr id="743" name="楕円 742">
          <a:extLst>
            <a:ext uri="{FF2B5EF4-FFF2-40B4-BE49-F238E27FC236}">
              <a16:creationId xmlns:a16="http://schemas.microsoft.com/office/drawing/2014/main" id="{3ECEAA94-79C3-4C2E-BF67-0250BE493C36}"/>
            </a:ext>
          </a:extLst>
        </xdr:cNvPr>
        <xdr:cNvSpPr/>
      </xdr:nvSpPr>
      <xdr:spPr>
        <a:xfrm>
          <a:off x="14649450" y="130803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53991</xdr:rowOff>
    </xdr:from>
    <xdr:ext cx="405111" cy="259045"/>
    <xdr:sp macro="" textlink="">
      <xdr:nvSpPr>
        <xdr:cNvPr id="744" name="【消防施設】&#10;有形固定資産減価償却率該当値テキスト">
          <a:extLst>
            <a:ext uri="{FF2B5EF4-FFF2-40B4-BE49-F238E27FC236}">
              <a16:creationId xmlns:a16="http://schemas.microsoft.com/office/drawing/2014/main" id="{D562D04D-3A19-4FA2-BE12-28AC7CF0931F}"/>
            </a:ext>
          </a:extLst>
        </xdr:cNvPr>
        <xdr:cNvSpPr txBox="1"/>
      </xdr:nvSpPr>
      <xdr:spPr>
        <a:xfrm>
          <a:off x="14738350" y="129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130175</xdr:rowOff>
    </xdr:from>
    <xdr:to>
      <xdr:col>81</xdr:col>
      <xdr:colOff>101600</xdr:colOff>
      <xdr:row>79</xdr:row>
      <xdr:rowOff>60325</xdr:rowOff>
    </xdr:to>
    <xdr:sp macro="" textlink="">
      <xdr:nvSpPr>
        <xdr:cNvPr id="745" name="楕円 744">
          <a:extLst>
            <a:ext uri="{FF2B5EF4-FFF2-40B4-BE49-F238E27FC236}">
              <a16:creationId xmlns:a16="http://schemas.microsoft.com/office/drawing/2014/main" id="{6623DDAB-B836-41B3-A3CF-6D496CDBCA1A}"/>
            </a:ext>
          </a:extLst>
        </xdr:cNvPr>
        <xdr:cNvSpPr/>
      </xdr:nvSpPr>
      <xdr:spPr>
        <a:xfrm>
          <a:off x="13887450" y="13014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xdr:rowOff>
    </xdr:from>
    <xdr:to>
      <xdr:col>85</xdr:col>
      <xdr:colOff>127000</xdr:colOff>
      <xdr:row>79</xdr:row>
      <xdr:rowOff>81914</xdr:rowOff>
    </xdr:to>
    <xdr:cxnSp macro="">
      <xdr:nvCxnSpPr>
        <xdr:cNvPr id="746" name="直線コネクタ 745">
          <a:extLst>
            <a:ext uri="{FF2B5EF4-FFF2-40B4-BE49-F238E27FC236}">
              <a16:creationId xmlns:a16="http://schemas.microsoft.com/office/drawing/2014/main" id="{0A8379CB-53AE-4288-8FD0-C2B0A9F96BA0}"/>
            </a:ext>
          </a:extLst>
        </xdr:cNvPr>
        <xdr:cNvCxnSpPr/>
      </xdr:nvCxnSpPr>
      <xdr:spPr>
        <a:xfrm>
          <a:off x="13938250" y="13058775"/>
          <a:ext cx="762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133986</xdr:rowOff>
    </xdr:from>
    <xdr:to>
      <xdr:col>76</xdr:col>
      <xdr:colOff>165100</xdr:colOff>
      <xdr:row>79</xdr:row>
      <xdr:rowOff>64136</xdr:rowOff>
    </xdr:to>
    <xdr:sp macro="" textlink="">
      <xdr:nvSpPr>
        <xdr:cNvPr id="747" name="楕円 746">
          <a:extLst>
            <a:ext uri="{FF2B5EF4-FFF2-40B4-BE49-F238E27FC236}">
              <a16:creationId xmlns:a16="http://schemas.microsoft.com/office/drawing/2014/main" id="{105F159D-7EAA-4687-B6C0-A6C2FC79A65C}"/>
            </a:ext>
          </a:extLst>
        </xdr:cNvPr>
        <xdr:cNvSpPr/>
      </xdr:nvSpPr>
      <xdr:spPr>
        <a:xfrm>
          <a:off x="13093700" y="130181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xdr:rowOff>
    </xdr:from>
    <xdr:to>
      <xdr:col>81</xdr:col>
      <xdr:colOff>50800</xdr:colOff>
      <xdr:row>79</xdr:row>
      <xdr:rowOff>13336</xdr:rowOff>
    </xdr:to>
    <xdr:cxnSp macro="">
      <xdr:nvCxnSpPr>
        <xdr:cNvPr id="748" name="直線コネクタ 747">
          <a:extLst>
            <a:ext uri="{FF2B5EF4-FFF2-40B4-BE49-F238E27FC236}">
              <a16:creationId xmlns:a16="http://schemas.microsoft.com/office/drawing/2014/main" id="{F18E9173-EE98-4A10-BDC7-CD4FAED32EE9}"/>
            </a:ext>
          </a:extLst>
        </xdr:cNvPr>
        <xdr:cNvCxnSpPr/>
      </xdr:nvCxnSpPr>
      <xdr:spPr>
        <a:xfrm flipV="1">
          <a:off x="13144500" y="13058775"/>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76836</xdr:rowOff>
    </xdr:from>
    <xdr:to>
      <xdr:col>72</xdr:col>
      <xdr:colOff>38100</xdr:colOff>
      <xdr:row>79</xdr:row>
      <xdr:rowOff>6986</xdr:rowOff>
    </xdr:to>
    <xdr:sp macro="" textlink="">
      <xdr:nvSpPr>
        <xdr:cNvPr id="749" name="楕円 748">
          <a:extLst>
            <a:ext uri="{FF2B5EF4-FFF2-40B4-BE49-F238E27FC236}">
              <a16:creationId xmlns:a16="http://schemas.microsoft.com/office/drawing/2014/main" id="{F377F29B-1688-4761-B930-291662D39686}"/>
            </a:ext>
          </a:extLst>
        </xdr:cNvPr>
        <xdr:cNvSpPr/>
      </xdr:nvSpPr>
      <xdr:spPr>
        <a:xfrm>
          <a:off x="12299950" y="129609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127636</xdr:rowOff>
    </xdr:from>
    <xdr:to>
      <xdr:col>76</xdr:col>
      <xdr:colOff>114300</xdr:colOff>
      <xdr:row>79</xdr:row>
      <xdr:rowOff>13336</xdr:rowOff>
    </xdr:to>
    <xdr:cxnSp macro="">
      <xdr:nvCxnSpPr>
        <xdr:cNvPr id="750" name="直線コネクタ 749">
          <a:extLst>
            <a:ext uri="{FF2B5EF4-FFF2-40B4-BE49-F238E27FC236}">
              <a16:creationId xmlns:a16="http://schemas.microsoft.com/office/drawing/2014/main" id="{4B478691-2273-4C83-9FD1-92E0959AA8FD}"/>
            </a:ext>
          </a:extLst>
        </xdr:cNvPr>
        <xdr:cNvCxnSpPr/>
      </xdr:nvCxnSpPr>
      <xdr:spPr>
        <a:xfrm>
          <a:off x="12344400" y="13011786"/>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31114</xdr:rowOff>
    </xdr:from>
    <xdr:to>
      <xdr:col>67</xdr:col>
      <xdr:colOff>101600</xdr:colOff>
      <xdr:row>78</xdr:row>
      <xdr:rowOff>132714</xdr:rowOff>
    </xdr:to>
    <xdr:sp macro="" textlink="">
      <xdr:nvSpPr>
        <xdr:cNvPr id="751" name="楕円 750">
          <a:extLst>
            <a:ext uri="{FF2B5EF4-FFF2-40B4-BE49-F238E27FC236}">
              <a16:creationId xmlns:a16="http://schemas.microsoft.com/office/drawing/2014/main" id="{C0EA08A8-4196-4858-8E40-BEA258EAF4EC}"/>
            </a:ext>
          </a:extLst>
        </xdr:cNvPr>
        <xdr:cNvSpPr/>
      </xdr:nvSpPr>
      <xdr:spPr>
        <a:xfrm>
          <a:off x="11487150" y="1291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81914</xdr:rowOff>
    </xdr:from>
    <xdr:to>
      <xdr:col>71</xdr:col>
      <xdr:colOff>177800</xdr:colOff>
      <xdr:row>78</xdr:row>
      <xdr:rowOff>127636</xdr:rowOff>
    </xdr:to>
    <xdr:cxnSp macro="">
      <xdr:nvCxnSpPr>
        <xdr:cNvPr id="752" name="直線コネクタ 751">
          <a:extLst>
            <a:ext uri="{FF2B5EF4-FFF2-40B4-BE49-F238E27FC236}">
              <a16:creationId xmlns:a16="http://schemas.microsoft.com/office/drawing/2014/main" id="{F06DC279-5FAB-4C1F-9A66-1904A918EEE7}"/>
            </a:ext>
          </a:extLst>
        </xdr:cNvPr>
        <xdr:cNvCxnSpPr/>
      </xdr:nvCxnSpPr>
      <xdr:spPr>
        <a:xfrm>
          <a:off x="11537950" y="12966064"/>
          <a:ext cx="80645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753" name="n_1aveValue【消防施設】&#10;有形固定資産減価償却率">
          <a:extLst>
            <a:ext uri="{FF2B5EF4-FFF2-40B4-BE49-F238E27FC236}">
              <a16:creationId xmlns:a16="http://schemas.microsoft.com/office/drawing/2014/main" id="{7B417D01-1B9B-4C0C-AD9B-6E67E4BE69AB}"/>
            </a:ext>
          </a:extLst>
        </xdr:cNvPr>
        <xdr:cNvSpPr txBox="1"/>
      </xdr:nvSpPr>
      <xdr:spPr>
        <a:xfrm>
          <a:off x="1374204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754" name="n_2aveValue【消防施設】&#10;有形固定資産減価償却率">
          <a:extLst>
            <a:ext uri="{FF2B5EF4-FFF2-40B4-BE49-F238E27FC236}">
              <a16:creationId xmlns:a16="http://schemas.microsoft.com/office/drawing/2014/main" id="{001C46DC-C2A6-4D4A-9D49-924472386192}"/>
            </a:ext>
          </a:extLst>
        </xdr:cNvPr>
        <xdr:cNvSpPr txBox="1"/>
      </xdr:nvSpPr>
      <xdr:spPr>
        <a:xfrm>
          <a:off x="1296099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755" name="n_3aveValue【消防施設】&#10;有形固定資産減価償却率">
          <a:extLst>
            <a:ext uri="{FF2B5EF4-FFF2-40B4-BE49-F238E27FC236}">
              <a16:creationId xmlns:a16="http://schemas.microsoft.com/office/drawing/2014/main" id="{82EFCB8C-F03E-4B37-9C1B-19716CD93AD7}"/>
            </a:ext>
          </a:extLst>
        </xdr:cNvPr>
        <xdr:cNvSpPr txBox="1"/>
      </xdr:nvSpPr>
      <xdr:spPr>
        <a:xfrm>
          <a:off x="12167244" y="13592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756" name="n_4aveValue【消防施設】&#10;有形固定資産減価償却率">
          <a:extLst>
            <a:ext uri="{FF2B5EF4-FFF2-40B4-BE49-F238E27FC236}">
              <a16:creationId xmlns:a16="http://schemas.microsoft.com/office/drawing/2014/main" id="{40E59132-6DEF-4295-B3B4-DA270E633F02}"/>
            </a:ext>
          </a:extLst>
        </xdr:cNvPr>
        <xdr:cNvSpPr txBox="1"/>
      </xdr:nvSpPr>
      <xdr:spPr>
        <a:xfrm>
          <a:off x="113544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76852</xdr:rowOff>
    </xdr:from>
    <xdr:ext cx="405111" cy="259045"/>
    <xdr:sp macro="" textlink="">
      <xdr:nvSpPr>
        <xdr:cNvPr id="757" name="n_1mainValue【消防施設】&#10;有形固定資産減価償却率">
          <a:extLst>
            <a:ext uri="{FF2B5EF4-FFF2-40B4-BE49-F238E27FC236}">
              <a16:creationId xmlns:a16="http://schemas.microsoft.com/office/drawing/2014/main" id="{4F5BDD77-B650-481D-B353-1511703B3728}"/>
            </a:ext>
          </a:extLst>
        </xdr:cNvPr>
        <xdr:cNvSpPr txBox="1"/>
      </xdr:nvSpPr>
      <xdr:spPr>
        <a:xfrm>
          <a:off x="13742044" y="1279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80663</xdr:rowOff>
    </xdr:from>
    <xdr:ext cx="405111" cy="259045"/>
    <xdr:sp macro="" textlink="">
      <xdr:nvSpPr>
        <xdr:cNvPr id="758" name="n_2mainValue【消防施設】&#10;有形固定資産減価償却率">
          <a:extLst>
            <a:ext uri="{FF2B5EF4-FFF2-40B4-BE49-F238E27FC236}">
              <a16:creationId xmlns:a16="http://schemas.microsoft.com/office/drawing/2014/main" id="{102AFCAB-E59A-43DD-AE97-D37DD71D0A74}"/>
            </a:ext>
          </a:extLst>
        </xdr:cNvPr>
        <xdr:cNvSpPr txBox="1"/>
      </xdr:nvSpPr>
      <xdr:spPr>
        <a:xfrm>
          <a:off x="12960994" y="1279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23513</xdr:rowOff>
    </xdr:from>
    <xdr:ext cx="405111" cy="259045"/>
    <xdr:sp macro="" textlink="">
      <xdr:nvSpPr>
        <xdr:cNvPr id="759" name="n_3mainValue【消防施設】&#10;有形固定資産減価償却率">
          <a:extLst>
            <a:ext uri="{FF2B5EF4-FFF2-40B4-BE49-F238E27FC236}">
              <a16:creationId xmlns:a16="http://schemas.microsoft.com/office/drawing/2014/main" id="{3ED09D3E-3850-4F83-9CF4-80AA9C8D61B3}"/>
            </a:ext>
          </a:extLst>
        </xdr:cNvPr>
        <xdr:cNvSpPr txBox="1"/>
      </xdr:nvSpPr>
      <xdr:spPr>
        <a:xfrm>
          <a:off x="12167244" y="1274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149241</xdr:rowOff>
    </xdr:from>
    <xdr:ext cx="405111" cy="259045"/>
    <xdr:sp macro="" textlink="">
      <xdr:nvSpPr>
        <xdr:cNvPr id="760" name="n_4mainValue【消防施設】&#10;有形固定資産減価償却率">
          <a:extLst>
            <a:ext uri="{FF2B5EF4-FFF2-40B4-BE49-F238E27FC236}">
              <a16:creationId xmlns:a16="http://schemas.microsoft.com/office/drawing/2014/main" id="{EF00FE51-8ABA-4CA2-B9B5-20DEE81D4304}"/>
            </a:ext>
          </a:extLst>
        </xdr:cNvPr>
        <xdr:cNvSpPr txBox="1"/>
      </xdr:nvSpPr>
      <xdr:spPr>
        <a:xfrm>
          <a:off x="11354444" y="1270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1" name="正方形/長方形 760">
          <a:extLst>
            <a:ext uri="{FF2B5EF4-FFF2-40B4-BE49-F238E27FC236}">
              <a16:creationId xmlns:a16="http://schemas.microsoft.com/office/drawing/2014/main" id="{8A8A358C-B538-4605-A7C8-2EEDCC24950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2" name="正方形/長方形 761">
          <a:extLst>
            <a:ext uri="{FF2B5EF4-FFF2-40B4-BE49-F238E27FC236}">
              <a16:creationId xmlns:a16="http://schemas.microsoft.com/office/drawing/2014/main" id="{BD93E161-FD06-4D80-9DC4-304A6421D0D1}"/>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3" name="正方形/長方形 762">
          <a:extLst>
            <a:ext uri="{FF2B5EF4-FFF2-40B4-BE49-F238E27FC236}">
              <a16:creationId xmlns:a16="http://schemas.microsoft.com/office/drawing/2014/main" id="{0AEB4EE5-CDAD-489E-B82F-DAFF3496982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4" name="正方形/長方形 763">
          <a:extLst>
            <a:ext uri="{FF2B5EF4-FFF2-40B4-BE49-F238E27FC236}">
              <a16:creationId xmlns:a16="http://schemas.microsoft.com/office/drawing/2014/main" id="{BC3FC014-9DBA-4421-8E03-C8C7D02AD90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5" name="正方形/長方形 764">
          <a:extLst>
            <a:ext uri="{FF2B5EF4-FFF2-40B4-BE49-F238E27FC236}">
              <a16:creationId xmlns:a16="http://schemas.microsoft.com/office/drawing/2014/main" id="{AFF9633B-0E77-4B4E-8069-4A94CAB187C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6" name="正方形/長方形 765">
          <a:extLst>
            <a:ext uri="{FF2B5EF4-FFF2-40B4-BE49-F238E27FC236}">
              <a16:creationId xmlns:a16="http://schemas.microsoft.com/office/drawing/2014/main" id="{98DD7831-3AF6-4807-B870-77F0855728F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7" name="正方形/長方形 766">
          <a:extLst>
            <a:ext uri="{FF2B5EF4-FFF2-40B4-BE49-F238E27FC236}">
              <a16:creationId xmlns:a16="http://schemas.microsoft.com/office/drawing/2014/main" id="{0769DB37-12D7-46B2-A05F-E739B187434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8" name="正方形/長方形 767">
          <a:extLst>
            <a:ext uri="{FF2B5EF4-FFF2-40B4-BE49-F238E27FC236}">
              <a16:creationId xmlns:a16="http://schemas.microsoft.com/office/drawing/2014/main" id="{4B09E66B-B8F8-42DE-BCDF-A24A696F2CE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9" name="テキスト ボックス 768">
          <a:extLst>
            <a:ext uri="{FF2B5EF4-FFF2-40B4-BE49-F238E27FC236}">
              <a16:creationId xmlns:a16="http://schemas.microsoft.com/office/drawing/2014/main" id="{3BFC9FC4-F88C-40CC-BBFB-608A0804A2EE}"/>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0" name="直線コネクタ 769">
          <a:extLst>
            <a:ext uri="{FF2B5EF4-FFF2-40B4-BE49-F238E27FC236}">
              <a16:creationId xmlns:a16="http://schemas.microsoft.com/office/drawing/2014/main" id="{4692CB70-9499-47D2-BD9B-3E0D4F58DF7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1" name="直線コネクタ 770">
          <a:extLst>
            <a:ext uri="{FF2B5EF4-FFF2-40B4-BE49-F238E27FC236}">
              <a16:creationId xmlns:a16="http://schemas.microsoft.com/office/drawing/2014/main" id="{033B8673-1FEE-4008-B520-2EE2E264FC20}"/>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2" name="テキスト ボックス 771">
          <a:extLst>
            <a:ext uri="{FF2B5EF4-FFF2-40B4-BE49-F238E27FC236}">
              <a16:creationId xmlns:a16="http://schemas.microsoft.com/office/drawing/2014/main" id="{4A21263C-C2D5-4A40-A6C5-19557753D323}"/>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3" name="直線コネクタ 772">
          <a:extLst>
            <a:ext uri="{FF2B5EF4-FFF2-40B4-BE49-F238E27FC236}">
              <a16:creationId xmlns:a16="http://schemas.microsoft.com/office/drawing/2014/main" id="{7775C0CF-AD0E-4A1A-8C3F-730E2742832C}"/>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4" name="テキスト ボックス 773">
          <a:extLst>
            <a:ext uri="{FF2B5EF4-FFF2-40B4-BE49-F238E27FC236}">
              <a16:creationId xmlns:a16="http://schemas.microsoft.com/office/drawing/2014/main" id="{0C37F6AD-1531-49C5-8E13-A67CF51EE043}"/>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5" name="直線コネクタ 774">
          <a:extLst>
            <a:ext uri="{FF2B5EF4-FFF2-40B4-BE49-F238E27FC236}">
              <a16:creationId xmlns:a16="http://schemas.microsoft.com/office/drawing/2014/main" id="{85D32426-D4FD-4BE1-8352-C07C1E2247E6}"/>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6" name="テキスト ボックス 775">
          <a:extLst>
            <a:ext uri="{FF2B5EF4-FFF2-40B4-BE49-F238E27FC236}">
              <a16:creationId xmlns:a16="http://schemas.microsoft.com/office/drawing/2014/main" id="{E8FAE2B7-88A0-424B-A4F5-3734813824B5}"/>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7" name="直線コネクタ 776">
          <a:extLst>
            <a:ext uri="{FF2B5EF4-FFF2-40B4-BE49-F238E27FC236}">
              <a16:creationId xmlns:a16="http://schemas.microsoft.com/office/drawing/2014/main" id="{B76854C4-2D66-4287-846B-ED9674DEB547}"/>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8" name="テキスト ボックス 777">
          <a:extLst>
            <a:ext uri="{FF2B5EF4-FFF2-40B4-BE49-F238E27FC236}">
              <a16:creationId xmlns:a16="http://schemas.microsoft.com/office/drawing/2014/main" id="{DFA03CA5-2ED0-4E55-920C-87D2E65DD4AF}"/>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9" name="直線コネクタ 778">
          <a:extLst>
            <a:ext uri="{FF2B5EF4-FFF2-40B4-BE49-F238E27FC236}">
              <a16:creationId xmlns:a16="http://schemas.microsoft.com/office/drawing/2014/main" id="{FCC358CA-DBE1-4025-BB95-383C000C7F0C}"/>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0" name="テキスト ボックス 779">
          <a:extLst>
            <a:ext uri="{FF2B5EF4-FFF2-40B4-BE49-F238E27FC236}">
              <a16:creationId xmlns:a16="http://schemas.microsoft.com/office/drawing/2014/main" id="{5CC8B40D-AA0C-44F1-8AFA-DE4B1285F945}"/>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1" name="直線コネクタ 780">
          <a:extLst>
            <a:ext uri="{FF2B5EF4-FFF2-40B4-BE49-F238E27FC236}">
              <a16:creationId xmlns:a16="http://schemas.microsoft.com/office/drawing/2014/main" id="{32D36599-4818-480E-9AB0-89E4595BE30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2" name="テキスト ボックス 781">
          <a:extLst>
            <a:ext uri="{FF2B5EF4-FFF2-40B4-BE49-F238E27FC236}">
              <a16:creationId xmlns:a16="http://schemas.microsoft.com/office/drawing/2014/main" id="{6B954489-CED6-4130-A1A6-F36E274D9B41}"/>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3" name="【消防施設】&#10;一人当たり面積グラフ枠">
          <a:extLst>
            <a:ext uri="{FF2B5EF4-FFF2-40B4-BE49-F238E27FC236}">
              <a16:creationId xmlns:a16="http://schemas.microsoft.com/office/drawing/2014/main" id="{CF9A04B2-1BED-4FF1-BE73-A38A56F50168}"/>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84" name="直線コネクタ 783">
          <a:extLst>
            <a:ext uri="{FF2B5EF4-FFF2-40B4-BE49-F238E27FC236}">
              <a16:creationId xmlns:a16="http://schemas.microsoft.com/office/drawing/2014/main" id="{8EECC9CD-7357-4319-9541-1CE780DA9E96}"/>
            </a:ext>
          </a:extLst>
        </xdr:cNvPr>
        <xdr:cNvCxnSpPr/>
      </xdr:nvCxnSpPr>
      <xdr:spPr>
        <a:xfrm flipV="1">
          <a:off x="19951064" y="13072111"/>
          <a:ext cx="0" cy="122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85" name="【消防施設】&#10;一人当たり面積最小値テキスト">
          <a:extLst>
            <a:ext uri="{FF2B5EF4-FFF2-40B4-BE49-F238E27FC236}">
              <a16:creationId xmlns:a16="http://schemas.microsoft.com/office/drawing/2014/main" id="{1B19F6DC-9291-4B53-931A-6B722E1B4AB7}"/>
            </a:ext>
          </a:extLst>
        </xdr:cNvPr>
        <xdr:cNvSpPr txBox="1"/>
      </xdr:nvSpPr>
      <xdr:spPr>
        <a:xfrm>
          <a:off x="19989800" y="1430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86" name="直線コネクタ 785">
          <a:extLst>
            <a:ext uri="{FF2B5EF4-FFF2-40B4-BE49-F238E27FC236}">
              <a16:creationId xmlns:a16="http://schemas.microsoft.com/office/drawing/2014/main" id="{644DFB1A-CB71-4C12-BEEB-2C53D1CADCD9}"/>
            </a:ext>
          </a:extLst>
        </xdr:cNvPr>
        <xdr:cNvCxnSpPr/>
      </xdr:nvCxnSpPr>
      <xdr:spPr>
        <a:xfrm>
          <a:off x="19881850" y="14298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87" name="【消防施設】&#10;一人当たり面積最大値テキスト">
          <a:extLst>
            <a:ext uri="{FF2B5EF4-FFF2-40B4-BE49-F238E27FC236}">
              <a16:creationId xmlns:a16="http://schemas.microsoft.com/office/drawing/2014/main" id="{79EFE055-8DBB-410B-AB90-F377A6493BFD}"/>
            </a:ext>
          </a:extLst>
        </xdr:cNvPr>
        <xdr:cNvSpPr txBox="1"/>
      </xdr:nvSpPr>
      <xdr:spPr>
        <a:xfrm>
          <a:off x="1998980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88" name="直線コネクタ 787">
          <a:extLst>
            <a:ext uri="{FF2B5EF4-FFF2-40B4-BE49-F238E27FC236}">
              <a16:creationId xmlns:a16="http://schemas.microsoft.com/office/drawing/2014/main" id="{518FC25E-72E4-40A2-9C49-C2AF64C45B6F}"/>
            </a:ext>
          </a:extLst>
        </xdr:cNvPr>
        <xdr:cNvCxnSpPr/>
      </xdr:nvCxnSpPr>
      <xdr:spPr>
        <a:xfrm>
          <a:off x="1988185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89" name="【消防施設】&#10;一人当たり面積平均値テキスト">
          <a:extLst>
            <a:ext uri="{FF2B5EF4-FFF2-40B4-BE49-F238E27FC236}">
              <a16:creationId xmlns:a16="http://schemas.microsoft.com/office/drawing/2014/main" id="{924EC0D4-551C-45CD-AD59-3DD7347157FE}"/>
            </a:ext>
          </a:extLst>
        </xdr:cNvPr>
        <xdr:cNvSpPr txBox="1"/>
      </xdr:nvSpPr>
      <xdr:spPr>
        <a:xfrm>
          <a:off x="19989800" y="13898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90" name="フローチャート: 判断 789">
          <a:extLst>
            <a:ext uri="{FF2B5EF4-FFF2-40B4-BE49-F238E27FC236}">
              <a16:creationId xmlns:a16="http://schemas.microsoft.com/office/drawing/2014/main" id="{E7F57725-8572-48E9-91D9-1C4CDB941124}"/>
            </a:ext>
          </a:extLst>
        </xdr:cNvPr>
        <xdr:cNvSpPr/>
      </xdr:nvSpPr>
      <xdr:spPr>
        <a:xfrm>
          <a:off x="199009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91" name="フローチャート: 判断 790">
          <a:extLst>
            <a:ext uri="{FF2B5EF4-FFF2-40B4-BE49-F238E27FC236}">
              <a16:creationId xmlns:a16="http://schemas.microsoft.com/office/drawing/2014/main" id="{96F607FB-CA63-4195-B055-7CC4537CC856}"/>
            </a:ext>
          </a:extLst>
        </xdr:cNvPr>
        <xdr:cNvSpPr/>
      </xdr:nvSpPr>
      <xdr:spPr>
        <a:xfrm>
          <a:off x="19157950" y="1404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92" name="フローチャート: 判断 791">
          <a:extLst>
            <a:ext uri="{FF2B5EF4-FFF2-40B4-BE49-F238E27FC236}">
              <a16:creationId xmlns:a16="http://schemas.microsoft.com/office/drawing/2014/main" id="{DE843CC4-3A94-4B01-94D2-51FB59566A61}"/>
            </a:ext>
          </a:extLst>
        </xdr:cNvPr>
        <xdr:cNvSpPr/>
      </xdr:nvSpPr>
      <xdr:spPr>
        <a:xfrm>
          <a:off x="1834515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93" name="フローチャート: 判断 792">
          <a:extLst>
            <a:ext uri="{FF2B5EF4-FFF2-40B4-BE49-F238E27FC236}">
              <a16:creationId xmlns:a16="http://schemas.microsoft.com/office/drawing/2014/main" id="{988CF90A-F726-489B-8894-0EE6D7E2F744}"/>
            </a:ext>
          </a:extLst>
        </xdr:cNvPr>
        <xdr:cNvSpPr/>
      </xdr:nvSpPr>
      <xdr:spPr>
        <a:xfrm>
          <a:off x="175514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94" name="フローチャート: 判断 793">
          <a:extLst>
            <a:ext uri="{FF2B5EF4-FFF2-40B4-BE49-F238E27FC236}">
              <a16:creationId xmlns:a16="http://schemas.microsoft.com/office/drawing/2014/main" id="{BFAD0AA0-B67B-4EAB-9D09-ABF007853704}"/>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7BDC9263-4107-457D-9DD7-D0BA99EFFD52}"/>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8513D149-2072-4801-86F6-CE6B9DD9755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311A4ABB-D245-460E-9CDF-E796BFDAEFC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660DE22D-B312-4C03-BC96-D0A392C46B62}"/>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68BAA66-9284-4855-851C-CCB8ACF1DCF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xdr:rowOff>
    </xdr:from>
    <xdr:to>
      <xdr:col>116</xdr:col>
      <xdr:colOff>114300</xdr:colOff>
      <xdr:row>85</xdr:row>
      <xdr:rowOff>117475</xdr:rowOff>
    </xdr:to>
    <xdr:sp macro="" textlink="">
      <xdr:nvSpPr>
        <xdr:cNvPr id="800" name="楕円 799">
          <a:extLst>
            <a:ext uri="{FF2B5EF4-FFF2-40B4-BE49-F238E27FC236}">
              <a16:creationId xmlns:a16="http://schemas.microsoft.com/office/drawing/2014/main" id="{FAFD7D85-0BB4-44CC-A464-B7092A1154D3}"/>
            </a:ext>
          </a:extLst>
        </xdr:cNvPr>
        <xdr:cNvSpPr/>
      </xdr:nvSpPr>
      <xdr:spPr>
        <a:xfrm>
          <a:off x="199009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165752</xdr:rowOff>
    </xdr:from>
    <xdr:ext cx="469744" cy="259045"/>
    <xdr:sp macro="" textlink="">
      <xdr:nvSpPr>
        <xdr:cNvPr id="801" name="【消防施設】&#10;一人当たり面積該当値テキスト">
          <a:extLst>
            <a:ext uri="{FF2B5EF4-FFF2-40B4-BE49-F238E27FC236}">
              <a16:creationId xmlns:a16="http://schemas.microsoft.com/office/drawing/2014/main" id="{1A881AC3-6CBB-4EF2-BDA4-A3FA2CB95988}"/>
            </a:ext>
          </a:extLst>
        </xdr:cNvPr>
        <xdr:cNvSpPr txBox="1"/>
      </xdr:nvSpPr>
      <xdr:spPr>
        <a:xfrm>
          <a:off x="19989800" y="140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13970</xdr:rowOff>
    </xdr:from>
    <xdr:to>
      <xdr:col>112</xdr:col>
      <xdr:colOff>38100</xdr:colOff>
      <xdr:row>85</xdr:row>
      <xdr:rowOff>115570</xdr:rowOff>
    </xdr:to>
    <xdr:sp macro="" textlink="">
      <xdr:nvSpPr>
        <xdr:cNvPr id="802" name="楕円 801">
          <a:extLst>
            <a:ext uri="{FF2B5EF4-FFF2-40B4-BE49-F238E27FC236}">
              <a16:creationId xmlns:a16="http://schemas.microsoft.com/office/drawing/2014/main" id="{4C0D927B-E978-43EC-AB9E-F320B2CCAB9E}"/>
            </a:ext>
          </a:extLst>
        </xdr:cNvPr>
        <xdr:cNvSpPr/>
      </xdr:nvSpPr>
      <xdr:spPr>
        <a:xfrm>
          <a:off x="19157950" y="14053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64770</xdr:rowOff>
    </xdr:from>
    <xdr:to>
      <xdr:col>116</xdr:col>
      <xdr:colOff>63500</xdr:colOff>
      <xdr:row>85</xdr:row>
      <xdr:rowOff>66675</xdr:rowOff>
    </xdr:to>
    <xdr:cxnSp macro="">
      <xdr:nvCxnSpPr>
        <xdr:cNvPr id="803" name="直線コネクタ 802">
          <a:extLst>
            <a:ext uri="{FF2B5EF4-FFF2-40B4-BE49-F238E27FC236}">
              <a16:creationId xmlns:a16="http://schemas.microsoft.com/office/drawing/2014/main" id="{9DBF7599-79EE-4620-BE40-D121C6D5B0B4}"/>
            </a:ext>
          </a:extLst>
        </xdr:cNvPr>
        <xdr:cNvCxnSpPr/>
      </xdr:nvCxnSpPr>
      <xdr:spPr>
        <a:xfrm>
          <a:off x="19202400" y="14104620"/>
          <a:ext cx="7493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132080</xdr:rowOff>
    </xdr:from>
    <xdr:to>
      <xdr:col>107</xdr:col>
      <xdr:colOff>101600</xdr:colOff>
      <xdr:row>85</xdr:row>
      <xdr:rowOff>62230</xdr:rowOff>
    </xdr:to>
    <xdr:sp macro="" textlink="">
      <xdr:nvSpPr>
        <xdr:cNvPr id="804" name="楕円 803">
          <a:extLst>
            <a:ext uri="{FF2B5EF4-FFF2-40B4-BE49-F238E27FC236}">
              <a16:creationId xmlns:a16="http://schemas.microsoft.com/office/drawing/2014/main" id="{204D3342-FA1D-4BFE-8E7B-C43A397A8258}"/>
            </a:ext>
          </a:extLst>
        </xdr:cNvPr>
        <xdr:cNvSpPr/>
      </xdr:nvSpPr>
      <xdr:spPr>
        <a:xfrm>
          <a:off x="18345150" y="14006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11430</xdr:rowOff>
    </xdr:from>
    <xdr:to>
      <xdr:col>111</xdr:col>
      <xdr:colOff>177800</xdr:colOff>
      <xdr:row>85</xdr:row>
      <xdr:rowOff>64770</xdr:rowOff>
    </xdr:to>
    <xdr:cxnSp macro="">
      <xdr:nvCxnSpPr>
        <xdr:cNvPr id="805" name="直線コネクタ 804">
          <a:extLst>
            <a:ext uri="{FF2B5EF4-FFF2-40B4-BE49-F238E27FC236}">
              <a16:creationId xmlns:a16="http://schemas.microsoft.com/office/drawing/2014/main" id="{EC6D3723-B344-40F7-8372-09892BF7B7AE}"/>
            </a:ext>
          </a:extLst>
        </xdr:cNvPr>
        <xdr:cNvCxnSpPr/>
      </xdr:nvCxnSpPr>
      <xdr:spPr>
        <a:xfrm>
          <a:off x="18395950" y="1405128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133986</xdr:rowOff>
    </xdr:from>
    <xdr:to>
      <xdr:col>102</xdr:col>
      <xdr:colOff>165100</xdr:colOff>
      <xdr:row>85</xdr:row>
      <xdr:rowOff>64136</xdr:rowOff>
    </xdr:to>
    <xdr:sp macro="" textlink="">
      <xdr:nvSpPr>
        <xdr:cNvPr id="806" name="楕円 805">
          <a:extLst>
            <a:ext uri="{FF2B5EF4-FFF2-40B4-BE49-F238E27FC236}">
              <a16:creationId xmlns:a16="http://schemas.microsoft.com/office/drawing/2014/main" id="{3D91602C-37F0-4F5A-9FB3-8B1AE9358507}"/>
            </a:ext>
          </a:extLst>
        </xdr:cNvPr>
        <xdr:cNvSpPr/>
      </xdr:nvSpPr>
      <xdr:spPr>
        <a:xfrm>
          <a:off x="17551400" y="140087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xdr:rowOff>
    </xdr:from>
    <xdr:to>
      <xdr:col>107</xdr:col>
      <xdr:colOff>50800</xdr:colOff>
      <xdr:row>85</xdr:row>
      <xdr:rowOff>13336</xdr:rowOff>
    </xdr:to>
    <xdr:cxnSp macro="">
      <xdr:nvCxnSpPr>
        <xdr:cNvPr id="807" name="直線コネクタ 806">
          <a:extLst>
            <a:ext uri="{FF2B5EF4-FFF2-40B4-BE49-F238E27FC236}">
              <a16:creationId xmlns:a16="http://schemas.microsoft.com/office/drawing/2014/main" id="{DC12044F-3B7C-46C5-BC12-9906654B02C4}"/>
            </a:ext>
          </a:extLst>
        </xdr:cNvPr>
        <xdr:cNvCxnSpPr/>
      </xdr:nvCxnSpPr>
      <xdr:spPr>
        <a:xfrm flipV="1">
          <a:off x="17602200" y="14051280"/>
          <a:ext cx="7937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135889</xdr:rowOff>
    </xdr:from>
    <xdr:to>
      <xdr:col>98</xdr:col>
      <xdr:colOff>38100</xdr:colOff>
      <xdr:row>85</xdr:row>
      <xdr:rowOff>66039</xdr:rowOff>
    </xdr:to>
    <xdr:sp macro="" textlink="">
      <xdr:nvSpPr>
        <xdr:cNvPr id="808" name="楕円 807">
          <a:extLst>
            <a:ext uri="{FF2B5EF4-FFF2-40B4-BE49-F238E27FC236}">
              <a16:creationId xmlns:a16="http://schemas.microsoft.com/office/drawing/2014/main" id="{CA900568-EC24-43E6-AB0D-956D36DC5C84}"/>
            </a:ext>
          </a:extLst>
        </xdr:cNvPr>
        <xdr:cNvSpPr/>
      </xdr:nvSpPr>
      <xdr:spPr>
        <a:xfrm>
          <a:off x="16757650" y="140106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13336</xdr:rowOff>
    </xdr:from>
    <xdr:to>
      <xdr:col>102</xdr:col>
      <xdr:colOff>114300</xdr:colOff>
      <xdr:row>85</xdr:row>
      <xdr:rowOff>15239</xdr:rowOff>
    </xdr:to>
    <xdr:cxnSp macro="">
      <xdr:nvCxnSpPr>
        <xdr:cNvPr id="809" name="直線コネクタ 808">
          <a:extLst>
            <a:ext uri="{FF2B5EF4-FFF2-40B4-BE49-F238E27FC236}">
              <a16:creationId xmlns:a16="http://schemas.microsoft.com/office/drawing/2014/main" id="{6273FD08-6E15-4A55-8764-3BDE64D337AD}"/>
            </a:ext>
          </a:extLst>
        </xdr:cNvPr>
        <xdr:cNvCxnSpPr/>
      </xdr:nvCxnSpPr>
      <xdr:spPr>
        <a:xfrm flipV="1">
          <a:off x="16802100" y="14053186"/>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10" name="n_1aveValue【消防施設】&#10;一人当たり面積">
          <a:extLst>
            <a:ext uri="{FF2B5EF4-FFF2-40B4-BE49-F238E27FC236}">
              <a16:creationId xmlns:a16="http://schemas.microsoft.com/office/drawing/2014/main" id="{79CF4756-A21D-4F37-8D6F-87E053A84E1E}"/>
            </a:ext>
          </a:extLst>
        </xdr:cNvPr>
        <xdr:cNvSpPr txBox="1"/>
      </xdr:nvSpPr>
      <xdr:spPr>
        <a:xfrm>
          <a:off x="189802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11" name="n_2aveValue【消防施設】&#10;一人当たり面積">
          <a:extLst>
            <a:ext uri="{FF2B5EF4-FFF2-40B4-BE49-F238E27FC236}">
              <a16:creationId xmlns:a16="http://schemas.microsoft.com/office/drawing/2014/main" id="{09A72680-906A-48A8-A834-71669AB43DBC}"/>
            </a:ext>
          </a:extLst>
        </xdr:cNvPr>
        <xdr:cNvSpPr txBox="1"/>
      </xdr:nvSpPr>
      <xdr:spPr>
        <a:xfrm>
          <a:off x="18180127" y="1415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12" name="n_3aveValue【消防施設】&#10;一人当たり面積">
          <a:extLst>
            <a:ext uri="{FF2B5EF4-FFF2-40B4-BE49-F238E27FC236}">
              <a16:creationId xmlns:a16="http://schemas.microsoft.com/office/drawing/2014/main" id="{3604CF98-5CFA-466F-BFAE-E22656CE205E}"/>
            </a:ext>
          </a:extLst>
        </xdr:cNvPr>
        <xdr:cNvSpPr txBox="1"/>
      </xdr:nvSpPr>
      <xdr:spPr>
        <a:xfrm>
          <a:off x="17386377" y="1414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13" name="n_4aveValue【消防施設】&#10;一人当たり面積">
          <a:extLst>
            <a:ext uri="{FF2B5EF4-FFF2-40B4-BE49-F238E27FC236}">
              <a16:creationId xmlns:a16="http://schemas.microsoft.com/office/drawing/2014/main" id="{EC515218-8B95-49A9-B06E-1A8EFFFD8A2B}"/>
            </a:ext>
          </a:extLst>
        </xdr:cNvPr>
        <xdr:cNvSpPr txBox="1"/>
      </xdr:nvSpPr>
      <xdr:spPr>
        <a:xfrm>
          <a:off x="16592627" y="1415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106697</xdr:rowOff>
    </xdr:from>
    <xdr:ext cx="469744" cy="259045"/>
    <xdr:sp macro="" textlink="">
      <xdr:nvSpPr>
        <xdr:cNvPr id="814" name="n_1mainValue【消防施設】&#10;一人当たり面積">
          <a:extLst>
            <a:ext uri="{FF2B5EF4-FFF2-40B4-BE49-F238E27FC236}">
              <a16:creationId xmlns:a16="http://schemas.microsoft.com/office/drawing/2014/main" id="{BCB2BE6A-70AF-4126-BE70-37F7443ED0F5}"/>
            </a:ext>
          </a:extLst>
        </xdr:cNvPr>
        <xdr:cNvSpPr txBox="1"/>
      </xdr:nvSpPr>
      <xdr:spPr>
        <a:xfrm>
          <a:off x="18980227" y="1414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815" name="n_2mainValue【消防施設】&#10;一人当たり面積">
          <a:extLst>
            <a:ext uri="{FF2B5EF4-FFF2-40B4-BE49-F238E27FC236}">
              <a16:creationId xmlns:a16="http://schemas.microsoft.com/office/drawing/2014/main" id="{7919B8AE-8F66-427C-9E29-5C209E9687B4}"/>
            </a:ext>
          </a:extLst>
        </xdr:cNvPr>
        <xdr:cNvSpPr txBox="1"/>
      </xdr:nvSpPr>
      <xdr:spPr>
        <a:xfrm>
          <a:off x="18180127" y="137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80663</xdr:rowOff>
    </xdr:from>
    <xdr:ext cx="469744" cy="259045"/>
    <xdr:sp macro="" textlink="">
      <xdr:nvSpPr>
        <xdr:cNvPr id="816" name="n_3mainValue【消防施設】&#10;一人当たり面積">
          <a:extLst>
            <a:ext uri="{FF2B5EF4-FFF2-40B4-BE49-F238E27FC236}">
              <a16:creationId xmlns:a16="http://schemas.microsoft.com/office/drawing/2014/main" id="{13F52450-4B99-4B19-A4FB-BEAFB5C7765C}"/>
            </a:ext>
          </a:extLst>
        </xdr:cNvPr>
        <xdr:cNvSpPr txBox="1"/>
      </xdr:nvSpPr>
      <xdr:spPr>
        <a:xfrm>
          <a:off x="17386377" y="1379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817" name="n_4mainValue【消防施設】&#10;一人当たり面積">
          <a:extLst>
            <a:ext uri="{FF2B5EF4-FFF2-40B4-BE49-F238E27FC236}">
              <a16:creationId xmlns:a16="http://schemas.microsoft.com/office/drawing/2014/main" id="{89C9BC80-5065-4B1C-B268-1A19C022693F}"/>
            </a:ext>
          </a:extLst>
        </xdr:cNvPr>
        <xdr:cNvSpPr txBox="1"/>
      </xdr:nvSpPr>
      <xdr:spPr>
        <a:xfrm>
          <a:off x="16592627" y="1379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8" name="正方形/長方形 817">
          <a:extLst>
            <a:ext uri="{FF2B5EF4-FFF2-40B4-BE49-F238E27FC236}">
              <a16:creationId xmlns:a16="http://schemas.microsoft.com/office/drawing/2014/main" id="{85FD2906-6A2C-493A-96A1-75311A40A32E}"/>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9" name="正方形/長方形 818">
          <a:extLst>
            <a:ext uri="{FF2B5EF4-FFF2-40B4-BE49-F238E27FC236}">
              <a16:creationId xmlns:a16="http://schemas.microsoft.com/office/drawing/2014/main" id="{84304FAB-2B0E-42CA-915B-4DC2678C00C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0" name="正方形/長方形 819">
          <a:extLst>
            <a:ext uri="{FF2B5EF4-FFF2-40B4-BE49-F238E27FC236}">
              <a16:creationId xmlns:a16="http://schemas.microsoft.com/office/drawing/2014/main" id="{4377E76C-D908-44D8-9B4A-1E76D8B18CB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1" name="正方形/長方形 820">
          <a:extLst>
            <a:ext uri="{FF2B5EF4-FFF2-40B4-BE49-F238E27FC236}">
              <a16:creationId xmlns:a16="http://schemas.microsoft.com/office/drawing/2014/main" id="{D74D4D9F-8440-4DC8-8276-234DD4A0972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2" name="正方形/長方形 821">
          <a:extLst>
            <a:ext uri="{FF2B5EF4-FFF2-40B4-BE49-F238E27FC236}">
              <a16:creationId xmlns:a16="http://schemas.microsoft.com/office/drawing/2014/main" id="{877D351A-5BC9-4749-A2F2-3AC9266DF9C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3" name="正方形/長方形 822">
          <a:extLst>
            <a:ext uri="{FF2B5EF4-FFF2-40B4-BE49-F238E27FC236}">
              <a16:creationId xmlns:a16="http://schemas.microsoft.com/office/drawing/2014/main" id="{D9CA7DBF-B969-4BA9-9099-B8F2940489E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4" name="正方形/長方形 823">
          <a:extLst>
            <a:ext uri="{FF2B5EF4-FFF2-40B4-BE49-F238E27FC236}">
              <a16:creationId xmlns:a16="http://schemas.microsoft.com/office/drawing/2014/main" id="{6D7AC412-86D5-411A-9F22-7A7E1A1260E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5" name="正方形/長方形 824">
          <a:extLst>
            <a:ext uri="{FF2B5EF4-FFF2-40B4-BE49-F238E27FC236}">
              <a16:creationId xmlns:a16="http://schemas.microsoft.com/office/drawing/2014/main" id="{A616A5BA-0BED-46CF-9EB8-BBA8B486CE1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6" name="テキスト ボックス 825">
          <a:extLst>
            <a:ext uri="{FF2B5EF4-FFF2-40B4-BE49-F238E27FC236}">
              <a16:creationId xmlns:a16="http://schemas.microsoft.com/office/drawing/2014/main" id="{87EF124D-4C22-4484-8F2D-F540EA33248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7" name="直線コネクタ 826">
          <a:extLst>
            <a:ext uri="{FF2B5EF4-FFF2-40B4-BE49-F238E27FC236}">
              <a16:creationId xmlns:a16="http://schemas.microsoft.com/office/drawing/2014/main" id="{561F3203-F990-405D-A6CE-9950757B094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8" name="テキスト ボックス 827">
          <a:extLst>
            <a:ext uri="{FF2B5EF4-FFF2-40B4-BE49-F238E27FC236}">
              <a16:creationId xmlns:a16="http://schemas.microsoft.com/office/drawing/2014/main" id="{4E0F193E-D8C9-494C-93B8-E680424E1E3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9" name="直線コネクタ 828">
          <a:extLst>
            <a:ext uri="{FF2B5EF4-FFF2-40B4-BE49-F238E27FC236}">
              <a16:creationId xmlns:a16="http://schemas.microsoft.com/office/drawing/2014/main" id="{11EDFC4A-4193-4DEF-8254-CAFA087D17EA}"/>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0" name="テキスト ボックス 829">
          <a:extLst>
            <a:ext uri="{FF2B5EF4-FFF2-40B4-BE49-F238E27FC236}">
              <a16:creationId xmlns:a16="http://schemas.microsoft.com/office/drawing/2014/main" id="{BA26EF85-5D73-43DD-BAF2-A9D74E099263}"/>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1" name="直線コネクタ 830">
          <a:extLst>
            <a:ext uri="{FF2B5EF4-FFF2-40B4-BE49-F238E27FC236}">
              <a16:creationId xmlns:a16="http://schemas.microsoft.com/office/drawing/2014/main" id="{45261BAA-D75F-4711-9015-3E9A63941FB7}"/>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2" name="テキスト ボックス 831">
          <a:extLst>
            <a:ext uri="{FF2B5EF4-FFF2-40B4-BE49-F238E27FC236}">
              <a16:creationId xmlns:a16="http://schemas.microsoft.com/office/drawing/2014/main" id="{944376A1-3C63-46AD-8813-64CCE6352EC5}"/>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3" name="直線コネクタ 832">
          <a:extLst>
            <a:ext uri="{FF2B5EF4-FFF2-40B4-BE49-F238E27FC236}">
              <a16:creationId xmlns:a16="http://schemas.microsoft.com/office/drawing/2014/main" id="{A6846DAF-5B56-4067-AC75-4249FD298B8E}"/>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4" name="テキスト ボックス 833">
          <a:extLst>
            <a:ext uri="{FF2B5EF4-FFF2-40B4-BE49-F238E27FC236}">
              <a16:creationId xmlns:a16="http://schemas.microsoft.com/office/drawing/2014/main" id="{67FAA21D-2099-43E8-8359-BA421CA3D881}"/>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5" name="直線コネクタ 834">
          <a:extLst>
            <a:ext uri="{FF2B5EF4-FFF2-40B4-BE49-F238E27FC236}">
              <a16:creationId xmlns:a16="http://schemas.microsoft.com/office/drawing/2014/main" id="{23E2023A-3DF6-4A22-9E3B-4AE17C6FB12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6" name="テキスト ボックス 835">
          <a:extLst>
            <a:ext uri="{FF2B5EF4-FFF2-40B4-BE49-F238E27FC236}">
              <a16:creationId xmlns:a16="http://schemas.microsoft.com/office/drawing/2014/main" id="{28DEA293-E28A-4022-8A62-34CF5A2CCFCF}"/>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7" name="直線コネクタ 836">
          <a:extLst>
            <a:ext uri="{FF2B5EF4-FFF2-40B4-BE49-F238E27FC236}">
              <a16:creationId xmlns:a16="http://schemas.microsoft.com/office/drawing/2014/main" id="{92CB4779-39F9-4BB6-9EF5-6428605BD43C}"/>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38" name="テキスト ボックス 837">
          <a:extLst>
            <a:ext uri="{FF2B5EF4-FFF2-40B4-BE49-F238E27FC236}">
              <a16:creationId xmlns:a16="http://schemas.microsoft.com/office/drawing/2014/main" id="{AB2578A1-70A9-481F-AF8D-CDAA9DBA953D}"/>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A83E8E19-A371-4536-A5DE-67907546D85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701048BF-0D7A-4F73-9DAA-1DAEE9F7418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41" name="直線コネクタ 840">
          <a:extLst>
            <a:ext uri="{FF2B5EF4-FFF2-40B4-BE49-F238E27FC236}">
              <a16:creationId xmlns:a16="http://schemas.microsoft.com/office/drawing/2014/main" id="{EF110479-72CB-4DF5-B716-3DD97DF20356}"/>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42" name="【庁舎】&#10;有形固定資産減価償却率最小値テキスト">
          <a:extLst>
            <a:ext uri="{FF2B5EF4-FFF2-40B4-BE49-F238E27FC236}">
              <a16:creationId xmlns:a16="http://schemas.microsoft.com/office/drawing/2014/main" id="{71A87430-FBCA-4983-8BF8-5AD58E409742}"/>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43" name="直線コネクタ 842">
          <a:extLst>
            <a:ext uri="{FF2B5EF4-FFF2-40B4-BE49-F238E27FC236}">
              <a16:creationId xmlns:a16="http://schemas.microsoft.com/office/drawing/2014/main" id="{1C375E13-46E3-4421-A1FC-BD235E28030B}"/>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44" name="【庁舎】&#10;有形固定資産減価償却率最大値テキスト">
          <a:extLst>
            <a:ext uri="{FF2B5EF4-FFF2-40B4-BE49-F238E27FC236}">
              <a16:creationId xmlns:a16="http://schemas.microsoft.com/office/drawing/2014/main" id="{3A517534-FF69-49DA-A767-4AE297D16883}"/>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45" name="直線コネクタ 844">
          <a:extLst>
            <a:ext uri="{FF2B5EF4-FFF2-40B4-BE49-F238E27FC236}">
              <a16:creationId xmlns:a16="http://schemas.microsoft.com/office/drawing/2014/main" id="{0B06EB11-366E-4009-9269-69A37CF02CF9}"/>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46" name="【庁舎】&#10;有形固定資産減価償却率平均値テキスト">
          <a:extLst>
            <a:ext uri="{FF2B5EF4-FFF2-40B4-BE49-F238E27FC236}">
              <a16:creationId xmlns:a16="http://schemas.microsoft.com/office/drawing/2014/main" id="{F067C01A-4535-45F6-88F7-7349B421D4DF}"/>
            </a:ext>
          </a:extLst>
        </xdr:cNvPr>
        <xdr:cNvSpPr txBox="1"/>
      </xdr:nvSpPr>
      <xdr:spPr>
        <a:xfrm>
          <a:off x="14738350" y="16993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47" name="フローチャート: 判断 846">
          <a:extLst>
            <a:ext uri="{FF2B5EF4-FFF2-40B4-BE49-F238E27FC236}">
              <a16:creationId xmlns:a16="http://schemas.microsoft.com/office/drawing/2014/main" id="{994B4FAD-D5E9-42DB-977A-FEF988FD0ABA}"/>
            </a:ext>
          </a:extLst>
        </xdr:cNvPr>
        <xdr:cNvSpPr/>
      </xdr:nvSpPr>
      <xdr:spPr>
        <a:xfrm>
          <a:off x="14649450" y="171424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48" name="フローチャート: 判断 847">
          <a:extLst>
            <a:ext uri="{FF2B5EF4-FFF2-40B4-BE49-F238E27FC236}">
              <a16:creationId xmlns:a16="http://schemas.microsoft.com/office/drawing/2014/main" id="{44F63588-DD95-42C6-A357-509CA4F1F905}"/>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49" name="フローチャート: 判断 848">
          <a:extLst>
            <a:ext uri="{FF2B5EF4-FFF2-40B4-BE49-F238E27FC236}">
              <a16:creationId xmlns:a16="http://schemas.microsoft.com/office/drawing/2014/main" id="{1D4339A1-D799-48AE-B32F-2242CAF6C44E}"/>
            </a:ext>
          </a:extLst>
        </xdr:cNvPr>
        <xdr:cNvSpPr/>
      </xdr:nvSpPr>
      <xdr:spPr>
        <a:xfrm>
          <a:off x="13093700" y="171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50" name="フローチャート: 判断 849">
          <a:extLst>
            <a:ext uri="{FF2B5EF4-FFF2-40B4-BE49-F238E27FC236}">
              <a16:creationId xmlns:a16="http://schemas.microsoft.com/office/drawing/2014/main" id="{A33CDB5D-597D-4F50-B1BB-493DE8907812}"/>
            </a:ext>
          </a:extLst>
        </xdr:cNvPr>
        <xdr:cNvSpPr/>
      </xdr:nvSpPr>
      <xdr:spPr>
        <a:xfrm>
          <a:off x="12299950" y="17141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51" name="フローチャート: 判断 850">
          <a:extLst>
            <a:ext uri="{FF2B5EF4-FFF2-40B4-BE49-F238E27FC236}">
              <a16:creationId xmlns:a16="http://schemas.microsoft.com/office/drawing/2014/main" id="{2156F375-BCA6-45ED-B7A7-97294BB0DD0E}"/>
            </a:ext>
          </a:extLst>
        </xdr:cNvPr>
        <xdr:cNvSpPr/>
      </xdr:nvSpPr>
      <xdr:spPr>
        <a:xfrm>
          <a:off x="11487150" y="1720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B1FDEAB2-C0A5-4C5B-B012-2633F661E3D2}"/>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953F762D-6DAD-4DF6-8EEA-2A51D3C1FF8B}"/>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A1791816-72D3-4ED9-A64A-2F4820F9817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14A5333C-9CD5-401C-B0B0-DF6D5E29D99B}"/>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CC1A8C10-A852-4012-AB7C-D106F63332B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62230</xdr:rowOff>
    </xdr:from>
    <xdr:to>
      <xdr:col>85</xdr:col>
      <xdr:colOff>177800</xdr:colOff>
      <xdr:row>104</xdr:row>
      <xdr:rowOff>163830</xdr:rowOff>
    </xdr:to>
    <xdr:sp macro="" textlink="">
      <xdr:nvSpPr>
        <xdr:cNvPr id="857" name="楕円 856">
          <a:extLst>
            <a:ext uri="{FF2B5EF4-FFF2-40B4-BE49-F238E27FC236}">
              <a16:creationId xmlns:a16="http://schemas.microsoft.com/office/drawing/2014/main" id="{079F2D4A-9912-4666-8F5D-2EEADA89B820}"/>
            </a:ext>
          </a:extLst>
        </xdr:cNvPr>
        <xdr:cNvSpPr/>
      </xdr:nvSpPr>
      <xdr:spPr>
        <a:xfrm>
          <a:off x="14649450" y="173215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40657</xdr:rowOff>
    </xdr:from>
    <xdr:ext cx="405111" cy="259045"/>
    <xdr:sp macro="" textlink="">
      <xdr:nvSpPr>
        <xdr:cNvPr id="858" name="【庁舎】&#10;有形固定資産減価償却率該当値テキスト">
          <a:extLst>
            <a:ext uri="{FF2B5EF4-FFF2-40B4-BE49-F238E27FC236}">
              <a16:creationId xmlns:a16="http://schemas.microsoft.com/office/drawing/2014/main" id="{789235DA-CA66-479A-BE80-9E2307279E43}"/>
            </a:ext>
          </a:extLst>
        </xdr:cNvPr>
        <xdr:cNvSpPr txBox="1"/>
      </xdr:nvSpPr>
      <xdr:spPr>
        <a:xfrm>
          <a:off x="14738350"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27939</xdr:rowOff>
    </xdr:from>
    <xdr:to>
      <xdr:col>81</xdr:col>
      <xdr:colOff>101600</xdr:colOff>
      <xdr:row>104</xdr:row>
      <xdr:rowOff>129539</xdr:rowOff>
    </xdr:to>
    <xdr:sp macro="" textlink="">
      <xdr:nvSpPr>
        <xdr:cNvPr id="859" name="楕円 858">
          <a:extLst>
            <a:ext uri="{FF2B5EF4-FFF2-40B4-BE49-F238E27FC236}">
              <a16:creationId xmlns:a16="http://schemas.microsoft.com/office/drawing/2014/main" id="{6D7C8363-8423-483A-8162-FBDCA3C247D0}"/>
            </a:ext>
          </a:extLst>
        </xdr:cNvPr>
        <xdr:cNvSpPr/>
      </xdr:nvSpPr>
      <xdr:spPr>
        <a:xfrm>
          <a:off x="13887450" y="1728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78739</xdr:rowOff>
    </xdr:from>
    <xdr:to>
      <xdr:col>85</xdr:col>
      <xdr:colOff>127000</xdr:colOff>
      <xdr:row>104</xdr:row>
      <xdr:rowOff>113030</xdr:rowOff>
    </xdr:to>
    <xdr:cxnSp macro="">
      <xdr:nvCxnSpPr>
        <xdr:cNvPr id="860" name="直線コネクタ 859">
          <a:extLst>
            <a:ext uri="{FF2B5EF4-FFF2-40B4-BE49-F238E27FC236}">
              <a16:creationId xmlns:a16="http://schemas.microsoft.com/office/drawing/2014/main" id="{63DC7247-1CFF-4C90-A6E9-9AAB68FB7F35}"/>
            </a:ext>
          </a:extLst>
        </xdr:cNvPr>
        <xdr:cNvCxnSpPr/>
      </xdr:nvCxnSpPr>
      <xdr:spPr>
        <a:xfrm>
          <a:off x="13938250" y="17338039"/>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163830</xdr:rowOff>
    </xdr:from>
    <xdr:to>
      <xdr:col>76</xdr:col>
      <xdr:colOff>165100</xdr:colOff>
      <xdr:row>104</xdr:row>
      <xdr:rowOff>93980</xdr:rowOff>
    </xdr:to>
    <xdr:sp macro="" textlink="">
      <xdr:nvSpPr>
        <xdr:cNvPr id="861" name="楕円 860">
          <a:extLst>
            <a:ext uri="{FF2B5EF4-FFF2-40B4-BE49-F238E27FC236}">
              <a16:creationId xmlns:a16="http://schemas.microsoft.com/office/drawing/2014/main" id="{FBFD5C44-7C83-42D1-AACC-7316EFDC2E88}"/>
            </a:ext>
          </a:extLst>
        </xdr:cNvPr>
        <xdr:cNvSpPr/>
      </xdr:nvSpPr>
      <xdr:spPr>
        <a:xfrm>
          <a:off x="13093700" y="1725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43180</xdr:rowOff>
    </xdr:from>
    <xdr:to>
      <xdr:col>81</xdr:col>
      <xdr:colOff>50800</xdr:colOff>
      <xdr:row>104</xdr:row>
      <xdr:rowOff>78739</xdr:rowOff>
    </xdr:to>
    <xdr:cxnSp macro="">
      <xdr:nvCxnSpPr>
        <xdr:cNvPr id="862" name="直線コネクタ 861">
          <a:extLst>
            <a:ext uri="{FF2B5EF4-FFF2-40B4-BE49-F238E27FC236}">
              <a16:creationId xmlns:a16="http://schemas.microsoft.com/office/drawing/2014/main" id="{F8912F64-2416-440A-A42E-4546E3D554B0}"/>
            </a:ext>
          </a:extLst>
        </xdr:cNvPr>
        <xdr:cNvCxnSpPr/>
      </xdr:nvCxnSpPr>
      <xdr:spPr>
        <a:xfrm>
          <a:off x="13144500" y="17302480"/>
          <a:ext cx="79375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1270</xdr:rowOff>
    </xdr:from>
    <xdr:to>
      <xdr:col>72</xdr:col>
      <xdr:colOff>38100</xdr:colOff>
      <xdr:row>104</xdr:row>
      <xdr:rowOff>102870</xdr:rowOff>
    </xdr:to>
    <xdr:sp macro="" textlink="">
      <xdr:nvSpPr>
        <xdr:cNvPr id="863" name="楕円 862">
          <a:extLst>
            <a:ext uri="{FF2B5EF4-FFF2-40B4-BE49-F238E27FC236}">
              <a16:creationId xmlns:a16="http://schemas.microsoft.com/office/drawing/2014/main" id="{56817AF3-17ED-44BD-9B31-79D4F08D9786}"/>
            </a:ext>
          </a:extLst>
        </xdr:cNvPr>
        <xdr:cNvSpPr/>
      </xdr:nvSpPr>
      <xdr:spPr>
        <a:xfrm>
          <a:off x="12299950" y="17260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43180</xdr:rowOff>
    </xdr:from>
    <xdr:to>
      <xdr:col>76</xdr:col>
      <xdr:colOff>114300</xdr:colOff>
      <xdr:row>104</xdr:row>
      <xdr:rowOff>52070</xdr:rowOff>
    </xdr:to>
    <xdr:cxnSp macro="">
      <xdr:nvCxnSpPr>
        <xdr:cNvPr id="864" name="直線コネクタ 863">
          <a:extLst>
            <a:ext uri="{FF2B5EF4-FFF2-40B4-BE49-F238E27FC236}">
              <a16:creationId xmlns:a16="http://schemas.microsoft.com/office/drawing/2014/main" id="{521A9DE4-BA65-4F1D-810D-38858294EF56}"/>
            </a:ext>
          </a:extLst>
        </xdr:cNvPr>
        <xdr:cNvCxnSpPr/>
      </xdr:nvCxnSpPr>
      <xdr:spPr>
        <a:xfrm flipV="1">
          <a:off x="12344400" y="17302480"/>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147320</xdr:rowOff>
    </xdr:from>
    <xdr:to>
      <xdr:col>67</xdr:col>
      <xdr:colOff>101600</xdr:colOff>
      <xdr:row>104</xdr:row>
      <xdr:rowOff>77470</xdr:rowOff>
    </xdr:to>
    <xdr:sp macro="" textlink="">
      <xdr:nvSpPr>
        <xdr:cNvPr id="865" name="楕円 864">
          <a:extLst>
            <a:ext uri="{FF2B5EF4-FFF2-40B4-BE49-F238E27FC236}">
              <a16:creationId xmlns:a16="http://schemas.microsoft.com/office/drawing/2014/main" id="{18434242-FE18-4DAF-9792-9D07272DDA27}"/>
            </a:ext>
          </a:extLst>
        </xdr:cNvPr>
        <xdr:cNvSpPr/>
      </xdr:nvSpPr>
      <xdr:spPr>
        <a:xfrm>
          <a:off x="11487150" y="1723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26670</xdr:rowOff>
    </xdr:from>
    <xdr:to>
      <xdr:col>71</xdr:col>
      <xdr:colOff>177800</xdr:colOff>
      <xdr:row>104</xdr:row>
      <xdr:rowOff>52070</xdr:rowOff>
    </xdr:to>
    <xdr:cxnSp macro="">
      <xdr:nvCxnSpPr>
        <xdr:cNvPr id="866" name="直線コネクタ 865">
          <a:extLst>
            <a:ext uri="{FF2B5EF4-FFF2-40B4-BE49-F238E27FC236}">
              <a16:creationId xmlns:a16="http://schemas.microsoft.com/office/drawing/2014/main" id="{39F06814-EA77-411C-8576-D55B0911E24E}"/>
            </a:ext>
          </a:extLst>
        </xdr:cNvPr>
        <xdr:cNvCxnSpPr/>
      </xdr:nvCxnSpPr>
      <xdr:spPr>
        <a:xfrm>
          <a:off x="11537950" y="1728597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67" name="n_1aveValue【庁舎】&#10;有形固定資産減価償却率">
          <a:extLst>
            <a:ext uri="{FF2B5EF4-FFF2-40B4-BE49-F238E27FC236}">
              <a16:creationId xmlns:a16="http://schemas.microsoft.com/office/drawing/2014/main" id="{76C1AD47-FFBD-4333-B40A-991C6630F25C}"/>
            </a:ext>
          </a:extLst>
        </xdr:cNvPr>
        <xdr:cNvSpPr txBox="1"/>
      </xdr:nvSpPr>
      <xdr:spPr>
        <a:xfrm>
          <a:off x="137420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68" name="n_2aveValue【庁舎】&#10;有形固定資産減価償却率">
          <a:extLst>
            <a:ext uri="{FF2B5EF4-FFF2-40B4-BE49-F238E27FC236}">
              <a16:creationId xmlns:a16="http://schemas.microsoft.com/office/drawing/2014/main" id="{0EC03255-E98A-4ECB-BD80-726170176D51}"/>
            </a:ext>
          </a:extLst>
        </xdr:cNvPr>
        <xdr:cNvSpPr txBox="1"/>
      </xdr:nvSpPr>
      <xdr:spPr>
        <a:xfrm>
          <a:off x="1296099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69" name="n_3aveValue【庁舎】&#10;有形固定資産減価償却率">
          <a:extLst>
            <a:ext uri="{FF2B5EF4-FFF2-40B4-BE49-F238E27FC236}">
              <a16:creationId xmlns:a16="http://schemas.microsoft.com/office/drawing/2014/main" id="{BEEE231E-ADD9-4E13-860B-DCEA1DB4144E}"/>
            </a:ext>
          </a:extLst>
        </xdr:cNvPr>
        <xdr:cNvSpPr txBox="1"/>
      </xdr:nvSpPr>
      <xdr:spPr>
        <a:xfrm>
          <a:off x="12167244"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870" name="n_4aveValue【庁舎】&#10;有形固定資産減価償却率">
          <a:extLst>
            <a:ext uri="{FF2B5EF4-FFF2-40B4-BE49-F238E27FC236}">
              <a16:creationId xmlns:a16="http://schemas.microsoft.com/office/drawing/2014/main" id="{F4339BD3-E875-4534-A2E0-7763B2764828}"/>
            </a:ext>
          </a:extLst>
        </xdr:cNvPr>
        <xdr:cNvSpPr txBox="1"/>
      </xdr:nvSpPr>
      <xdr:spPr>
        <a:xfrm>
          <a:off x="11354444" y="1698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120666</xdr:rowOff>
    </xdr:from>
    <xdr:ext cx="405111" cy="259045"/>
    <xdr:sp macro="" textlink="">
      <xdr:nvSpPr>
        <xdr:cNvPr id="871" name="n_1mainValue【庁舎】&#10;有形固定資産減価償却率">
          <a:extLst>
            <a:ext uri="{FF2B5EF4-FFF2-40B4-BE49-F238E27FC236}">
              <a16:creationId xmlns:a16="http://schemas.microsoft.com/office/drawing/2014/main" id="{EB76C919-A21B-4A3B-B730-DEB8B69A7BD8}"/>
            </a:ext>
          </a:extLst>
        </xdr:cNvPr>
        <xdr:cNvSpPr txBox="1"/>
      </xdr:nvSpPr>
      <xdr:spPr>
        <a:xfrm>
          <a:off x="13742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85107</xdr:rowOff>
    </xdr:from>
    <xdr:ext cx="405111" cy="259045"/>
    <xdr:sp macro="" textlink="">
      <xdr:nvSpPr>
        <xdr:cNvPr id="872" name="n_2mainValue【庁舎】&#10;有形固定資産減価償却率">
          <a:extLst>
            <a:ext uri="{FF2B5EF4-FFF2-40B4-BE49-F238E27FC236}">
              <a16:creationId xmlns:a16="http://schemas.microsoft.com/office/drawing/2014/main" id="{F76421F0-FC93-40B1-9763-991CF74F0E8C}"/>
            </a:ext>
          </a:extLst>
        </xdr:cNvPr>
        <xdr:cNvSpPr txBox="1"/>
      </xdr:nvSpPr>
      <xdr:spPr>
        <a:xfrm>
          <a:off x="12960994" y="1734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93997</xdr:rowOff>
    </xdr:from>
    <xdr:ext cx="405111" cy="259045"/>
    <xdr:sp macro="" textlink="">
      <xdr:nvSpPr>
        <xdr:cNvPr id="873" name="n_3mainValue【庁舎】&#10;有形固定資産減価償却率">
          <a:extLst>
            <a:ext uri="{FF2B5EF4-FFF2-40B4-BE49-F238E27FC236}">
              <a16:creationId xmlns:a16="http://schemas.microsoft.com/office/drawing/2014/main" id="{083D9F84-350F-4F57-8408-BBE11070D201}"/>
            </a:ext>
          </a:extLst>
        </xdr:cNvPr>
        <xdr:cNvSpPr txBox="1"/>
      </xdr:nvSpPr>
      <xdr:spPr>
        <a:xfrm>
          <a:off x="1216724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68597</xdr:rowOff>
    </xdr:from>
    <xdr:ext cx="405111" cy="259045"/>
    <xdr:sp macro="" textlink="">
      <xdr:nvSpPr>
        <xdr:cNvPr id="874" name="n_4mainValue【庁舎】&#10;有形固定資産減価償却率">
          <a:extLst>
            <a:ext uri="{FF2B5EF4-FFF2-40B4-BE49-F238E27FC236}">
              <a16:creationId xmlns:a16="http://schemas.microsoft.com/office/drawing/2014/main" id="{DC795F8E-6E14-4B55-A2AB-092191C64A9F}"/>
            </a:ext>
          </a:extLst>
        </xdr:cNvPr>
        <xdr:cNvSpPr txBox="1"/>
      </xdr:nvSpPr>
      <xdr:spPr>
        <a:xfrm>
          <a:off x="11354444" y="17327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E0742559-61BA-4D69-A85B-5452326C09E1}"/>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F674E7B3-8513-4C95-A859-5966F965AB5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47F7A83D-6CE9-4208-A973-CB8591742E8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D950E916-79B5-4F78-816A-77A5392CE11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0363FB35-E730-43C9-8E2C-25D226AE5F8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43F15C3E-5643-4E68-AAB3-25DB26369F3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0060C92B-DD33-44DF-B46D-DC29A457E15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6073418D-6390-42FA-ADEE-F37189D31A3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E51E69A2-AAA7-48B4-84E3-93C5E9F72FD4}"/>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F71E1274-4D57-496A-BEE5-17E5DE839EF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5" name="テキスト ボックス 884">
          <a:extLst>
            <a:ext uri="{FF2B5EF4-FFF2-40B4-BE49-F238E27FC236}">
              <a16:creationId xmlns:a16="http://schemas.microsoft.com/office/drawing/2014/main" id="{FCD3F744-7CDA-4690-8B38-CFD659E3E9B4}"/>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86" name="直線コネクタ 885">
          <a:extLst>
            <a:ext uri="{FF2B5EF4-FFF2-40B4-BE49-F238E27FC236}">
              <a16:creationId xmlns:a16="http://schemas.microsoft.com/office/drawing/2014/main" id="{39831CB4-9639-45CE-A540-4758BB980A13}"/>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7" name="テキスト ボックス 886">
          <a:extLst>
            <a:ext uri="{FF2B5EF4-FFF2-40B4-BE49-F238E27FC236}">
              <a16:creationId xmlns:a16="http://schemas.microsoft.com/office/drawing/2014/main" id="{80B7C819-F0B8-402D-A04E-275A756A8600}"/>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8" name="直線コネクタ 887">
          <a:extLst>
            <a:ext uri="{FF2B5EF4-FFF2-40B4-BE49-F238E27FC236}">
              <a16:creationId xmlns:a16="http://schemas.microsoft.com/office/drawing/2014/main" id="{0C1666AB-7D99-4EA2-9DB2-E77F1CAC4CDB}"/>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89" name="テキスト ボックス 888">
          <a:extLst>
            <a:ext uri="{FF2B5EF4-FFF2-40B4-BE49-F238E27FC236}">
              <a16:creationId xmlns:a16="http://schemas.microsoft.com/office/drawing/2014/main" id="{B282380E-7B8B-4F2E-A32A-6EB4C880C44F}"/>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0" name="直線コネクタ 889">
          <a:extLst>
            <a:ext uri="{FF2B5EF4-FFF2-40B4-BE49-F238E27FC236}">
              <a16:creationId xmlns:a16="http://schemas.microsoft.com/office/drawing/2014/main" id="{98D0ADB9-B604-41C9-B6C2-C97A55C62857}"/>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1" name="テキスト ボックス 890">
          <a:extLst>
            <a:ext uri="{FF2B5EF4-FFF2-40B4-BE49-F238E27FC236}">
              <a16:creationId xmlns:a16="http://schemas.microsoft.com/office/drawing/2014/main" id="{D84E4236-FB5F-45FA-9BE4-52E8C822570F}"/>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2" name="直線コネクタ 891">
          <a:extLst>
            <a:ext uri="{FF2B5EF4-FFF2-40B4-BE49-F238E27FC236}">
              <a16:creationId xmlns:a16="http://schemas.microsoft.com/office/drawing/2014/main" id="{AAEAA695-2F85-4C90-BA5F-7ECDCB6BB5AA}"/>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3" name="テキスト ボックス 892">
          <a:extLst>
            <a:ext uri="{FF2B5EF4-FFF2-40B4-BE49-F238E27FC236}">
              <a16:creationId xmlns:a16="http://schemas.microsoft.com/office/drawing/2014/main" id="{759B0647-A817-4053-946B-FFFFA60B426B}"/>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4" name="直線コネクタ 893">
          <a:extLst>
            <a:ext uri="{FF2B5EF4-FFF2-40B4-BE49-F238E27FC236}">
              <a16:creationId xmlns:a16="http://schemas.microsoft.com/office/drawing/2014/main" id="{40EFC41B-3365-4AC9-ADFB-C545D1B40A1A}"/>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5" name="テキスト ボックス 894">
          <a:extLst>
            <a:ext uri="{FF2B5EF4-FFF2-40B4-BE49-F238E27FC236}">
              <a16:creationId xmlns:a16="http://schemas.microsoft.com/office/drawing/2014/main" id="{5ABD33D6-F956-46CC-AE25-5BB840E3F59C}"/>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D37B80B4-06E3-440C-BAC2-1F643E2C6DB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E0DA4CF0-14BE-4430-8929-BD250387AF9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2A4DF795-FF9E-4511-A9FA-0F424361D52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99" name="直線コネクタ 898">
          <a:extLst>
            <a:ext uri="{FF2B5EF4-FFF2-40B4-BE49-F238E27FC236}">
              <a16:creationId xmlns:a16="http://schemas.microsoft.com/office/drawing/2014/main" id="{5B4ABAE6-005D-43A8-B96A-464C3C31ADCF}"/>
            </a:ext>
          </a:extLst>
        </xdr:cNvPr>
        <xdr:cNvCxnSpPr/>
      </xdr:nvCxnSpPr>
      <xdr:spPr>
        <a:xfrm flipV="1">
          <a:off x="19951064" y="165087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00" name="【庁舎】&#10;一人当たり面積最小値テキスト">
          <a:extLst>
            <a:ext uri="{FF2B5EF4-FFF2-40B4-BE49-F238E27FC236}">
              <a16:creationId xmlns:a16="http://schemas.microsoft.com/office/drawing/2014/main" id="{D06A39A7-CE5F-45C7-9125-5DE9D6E07799}"/>
            </a:ext>
          </a:extLst>
        </xdr:cNvPr>
        <xdr:cNvSpPr txBox="1"/>
      </xdr:nvSpPr>
      <xdr:spPr>
        <a:xfrm>
          <a:off x="1998980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01" name="直線コネクタ 900">
          <a:extLst>
            <a:ext uri="{FF2B5EF4-FFF2-40B4-BE49-F238E27FC236}">
              <a16:creationId xmlns:a16="http://schemas.microsoft.com/office/drawing/2014/main" id="{BDB21CAB-1CAA-451E-A04B-B248BA3078A0}"/>
            </a:ext>
          </a:extLst>
        </xdr:cNvPr>
        <xdr:cNvCxnSpPr/>
      </xdr:nvCxnSpPr>
      <xdr:spPr>
        <a:xfrm>
          <a:off x="198818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02" name="【庁舎】&#10;一人当たり面積最大値テキスト">
          <a:extLst>
            <a:ext uri="{FF2B5EF4-FFF2-40B4-BE49-F238E27FC236}">
              <a16:creationId xmlns:a16="http://schemas.microsoft.com/office/drawing/2014/main" id="{06CE5F87-AA93-4F66-96FC-110AE4FA463C}"/>
            </a:ext>
          </a:extLst>
        </xdr:cNvPr>
        <xdr:cNvSpPr txBox="1"/>
      </xdr:nvSpPr>
      <xdr:spPr>
        <a:xfrm>
          <a:off x="19989800" y="1628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03" name="直線コネクタ 902">
          <a:extLst>
            <a:ext uri="{FF2B5EF4-FFF2-40B4-BE49-F238E27FC236}">
              <a16:creationId xmlns:a16="http://schemas.microsoft.com/office/drawing/2014/main" id="{7DB664DD-0E8C-48B9-9BF3-8FCFC64D30BE}"/>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904" name="【庁舎】&#10;一人当たり面積平均値テキスト">
          <a:extLst>
            <a:ext uri="{FF2B5EF4-FFF2-40B4-BE49-F238E27FC236}">
              <a16:creationId xmlns:a16="http://schemas.microsoft.com/office/drawing/2014/main" id="{18032B47-55A4-47B3-9AD7-D4075D569BDD}"/>
            </a:ext>
          </a:extLst>
        </xdr:cNvPr>
        <xdr:cNvSpPr txBox="1"/>
      </xdr:nvSpPr>
      <xdr:spPr>
        <a:xfrm>
          <a:off x="19989800" y="1762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05" name="フローチャート: 判断 904">
          <a:extLst>
            <a:ext uri="{FF2B5EF4-FFF2-40B4-BE49-F238E27FC236}">
              <a16:creationId xmlns:a16="http://schemas.microsoft.com/office/drawing/2014/main" id="{8A590D26-C2AC-4B7A-BEB5-0E01CE1DEBCA}"/>
            </a:ext>
          </a:extLst>
        </xdr:cNvPr>
        <xdr:cNvSpPr/>
      </xdr:nvSpPr>
      <xdr:spPr>
        <a:xfrm>
          <a:off x="199009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06" name="フローチャート: 判断 905">
          <a:extLst>
            <a:ext uri="{FF2B5EF4-FFF2-40B4-BE49-F238E27FC236}">
              <a16:creationId xmlns:a16="http://schemas.microsoft.com/office/drawing/2014/main" id="{E67FE850-F3F0-4AA4-BE7B-2460C01737F9}"/>
            </a:ext>
          </a:extLst>
        </xdr:cNvPr>
        <xdr:cNvSpPr/>
      </xdr:nvSpPr>
      <xdr:spPr>
        <a:xfrm>
          <a:off x="19157950" y="177933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07" name="フローチャート: 判断 906">
          <a:extLst>
            <a:ext uri="{FF2B5EF4-FFF2-40B4-BE49-F238E27FC236}">
              <a16:creationId xmlns:a16="http://schemas.microsoft.com/office/drawing/2014/main" id="{0154557F-5322-4A11-A127-A3C8BEA1C403}"/>
            </a:ext>
          </a:extLst>
        </xdr:cNvPr>
        <xdr:cNvSpPr/>
      </xdr:nvSpPr>
      <xdr:spPr>
        <a:xfrm>
          <a:off x="1834515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08" name="フローチャート: 判断 907">
          <a:extLst>
            <a:ext uri="{FF2B5EF4-FFF2-40B4-BE49-F238E27FC236}">
              <a16:creationId xmlns:a16="http://schemas.microsoft.com/office/drawing/2014/main" id="{CBD9B831-628E-480A-BAFF-6D692D13C9BB}"/>
            </a:ext>
          </a:extLst>
        </xdr:cNvPr>
        <xdr:cNvSpPr/>
      </xdr:nvSpPr>
      <xdr:spPr>
        <a:xfrm>
          <a:off x="175514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09" name="フローチャート: 判断 908">
          <a:extLst>
            <a:ext uri="{FF2B5EF4-FFF2-40B4-BE49-F238E27FC236}">
              <a16:creationId xmlns:a16="http://schemas.microsoft.com/office/drawing/2014/main" id="{7A4A4DA6-D8C8-4921-9F36-4FFF085006DD}"/>
            </a:ext>
          </a:extLst>
        </xdr:cNvPr>
        <xdr:cNvSpPr/>
      </xdr:nvSpPr>
      <xdr:spPr>
        <a:xfrm>
          <a:off x="16757650" y="17772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93260785-48B8-42FC-A945-0CA9FAED5F4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044E4C78-7262-4267-AC13-6B660D5EE361}"/>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7FA1260E-A197-41EA-B47D-A99870CDB48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B63926EC-7E01-40FD-A1AC-1EDA117B0D6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4C410CE4-2138-479D-8454-10021B9236A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12064</xdr:rowOff>
    </xdr:from>
    <xdr:to>
      <xdr:col>116</xdr:col>
      <xdr:colOff>114300</xdr:colOff>
      <xdr:row>107</xdr:row>
      <xdr:rowOff>113664</xdr:rowOff>
    </xdr:to>
    <xdr:sp macro="" textlink="">
      <xdr:nvSpPr>
        <xdr:cNvPr id="915" name="楕円 914">
          <a:extLst>
            <a:ext uri="{FF2B5EF4-FFF2-40B4-BE49-F238E27FC236}">
              <a16:creationId xmlns:a16="http://schemas.microsoft.com/office/drawing/2014/main" id="{8DD57DED-6E0A-4672-91D9-F1E10970E09F}"/>
            </a:ext>
          </a:extLst>
        </xdr:cNvPr>
        <xdr:cNvSpPr/>
      </xdr:nvSpPr>
      <xdr:spPr>
        <a:xfrm>
          <a:off x="199009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161941</xdr:rowOff>
    </xdr:from>
    <xdr:ext cx="469744" cy="259045"/>
    <xdr:sp macro="" textlink="">
      <xdr:nvSpPr>
        <xdr:cNvPr id="916" name="【庁舎】&#10;一人当たり面積該当値テキスト">
          <a:extLst>
            <a:ext uri="{FF2B5EF4-FFF2-40B4-BE49-F238E27FC236}">
              <a16:creationId xmlns:a16="http://schemas.microsoft.com/office/drawing/2014/main" id="{A207B187-F6A2-4D13-8E74-0BB14B5156C8}"/>
            </a:ext>
          </a:extLst>
        </xdr:cNvPr>
        <xdr:cNvSpPr txBox="1"/>
      </xdr:nvSpPr>
      <xdr:spPr>
        <a:xfrm>
          <a:off x="19989800" y="1776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74930</xdr:rowOff>
    </xdr:from>
    <xdr:to>
      <xdr:col>112</xdr:col>
      <xdr:colOff>38100</xdr:colOff>
      <xdr:row>108</xdr:row>
      <xdr:rowOff>5080</xdr:rowOff>
    </xdr:to>
    <xdr:sp macro="" textlink="">
      <xdr:nvSpPr>
        <xdr:cNvPr id="917" name="楕円 916">
          <a:extLst>
            <a:ext uri="{FF2B5EF4-FFF2-40B4-BE49-F238E27FC236}">
              <a16:creationId xmlns:a16="http://schemas.microsoft.com/office/drawing/2014/main" id="{F2C41837-5244-4D6E-B223-DF0F9EF36B25}"/>
            </a:ext>
          </a:extLst>
        </xdr:cNvPr>
        <xdr:cNvSpPr/>
      </xdr:nvSpPr>
      <xdr:spPr>
        <a:xfrm>
          <a:off x="19157950" y="1784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62864</xdr:rowOff>
    </xdr:from>
    <xdr:to>
      <xdr:col>116</xdr:col>
      <xdr:colOff>63500</xdr:colOff>
      <xdr:row>107</xdr:row>
      <xdr:rowOff>125730</xdr:rowOff>
    </xdr:to>
    <xdr:cxnSp macro="">
      <xdr:nvCxnSpPr>
        <xdr:cNvPr id="918" name="直線コネクタ 917">
          <a:extLst>
            <a:ext uri="{FF2B5EF4-FFF2-40B4-BE49-F238E27FC236}">
              <a16:creationId xmlns:a16="http://schemas.microsoft.com/office/drawing/2014/main" id="{BBCD5391-0DC6-4BAA-89CA-89CB0868A4EC}"/>
            </a:ext>
          </a:extLst>
        </xdr:cNvPr>
        <xdr:cNvCxnSpPr/>
      </xdr:nvCxnSpPr>
      <xdr:spPr>
        <a:xfrm flipV="1">
          <a:off x="19202400" y="17836514"/>
          <a:ext cx="7493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67311</xdr:rowOff>
    </xdr:from>
    <xdr:to>
      <xdr:col>107</xdr:col>
      <xdr:colOff>101600</xdr:colOff>
      <xdr:row>107</xdr:row>
      <xdr:rowOff>168911</xdr:rowOff>
    </xdr:to>
    <xdr:sp macro="" textlink="">
      <xdr:nvSpPr>
        <xdr:cNvPr id="919" name="楕円 918">
          <a:extLst>
            <a:ext uri="{FF2B5EF4-FFF2-40B4-BE49-F238E27FC236}">
              <a16:creationId xmlns:a16="http://schemas.microsoft.com/office/drawing/2014/main" id="{F65C13D2-842B-4DF6-B82E-7C3FCB5E2526}"/>
            </a:ext>
          </a:extLst>
        </xdr:cNvPr>
        <xdr:cNvSpPr/>
      </xdr:nvSpPr>
      <xdr:spPr>
        <a:xfrm>
          <a:off x="1834515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118111</xdr:rowOff>
    </xdr:from>
    <xdr:to>
      <xdr:col>111</xdr:col>
      <xdr:colOff>177800</xdr:colOff>
      <xdr:row>107</xdr:row>
      <xdr:rowOff>125730</xdr:rowOff>
    </xdr:to>
    <xdr:cxnSp macro="">
      <xdr:nvCxnSpPr>
        <xdr:cNvPr id="920" name="直線コネクタ 919">
          <a:extLst>
            <a:ext uri="{FF2B5EF4-FFF2-40B4-BE49-F238E27FC236}">
              <a16:creationId xmlns:a16="http://schemas.microsoft.com/office/drawing/2014/main" id="{344E54B0-D1A3-4D4A-BDF1-762AE1BFD71A}"/>
            </a:ext>
          </a:extLst>
        </xdr:cNvPr>
        <xdr:cNvCxnSpPr/>
      </xdr:nvCxnSpPr>
      <xdr:spPr>
        <a:xfrm>
          <a:off x="18395950" y="17891761"/>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99695</xdr:rowOff>
    </xdr:from>
    <xdr:to>
      <xdr:col>102</xdr:col>
      <xdr:colOff>165100</xdr:colOff>
      <xdr:row>108</xdr:row>
      <xdr:rowOff>29845</xdr:rowOff>
    </xdr:to>
    <xdr:sp macro="" textlink="">
      <xdr:nvSpPr>
        <xdr:cNvPr id="921" name="楕円 920">
          <a:extLst>
            <a:ext uri="{FF2B5EF4-FFF2-40B4-BE49-F238E27FC236}">
              <a16:creationId xmlns:a16="http://schemas.microsoft.com/office/drawing/2014/main" id="{581C0AB6-CE7C-4310-BF31-B68E66C33C76}"/>
            </a:ext>
          </a:extLst>
        </xdr:cNvPr>
        <xdr:cNvSpPr/>
      </xdr:nvSpPr>
      <xdr:spPr>
        <a:xfrm>
          <a:off x="175514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118111</xdr:rowOff>
    </xdr:from>
    <xdr:to>
      <xdr:col>107</xdr:col>
      <xdr:colOff>50800</xdr:colOff>
      <xdr:row>107</xdr:row>
      <xdr:rowOff>150495</xdr:rowOff>
    </xdr:to>
    <xdr:cxnSp macro="">
      <xdr:nvCxnSpPr>
        <xdr:cNvPr id="922" name="直線コネクタ 921">
          <a:extLst>
            <a:ext uri="{FF2B5EF4-FFF2-40B4-BE49-F238E27FC236}">
              <a16:creationId xmlns:a16="http://schemas.microsoft.com/office/drawing/2014/main" id="{A6FC7F00-0FFF-4479-83ED-44A44CA38B77}"/>
            </a:ext>
          </a:extLst>
        </xdr:cNvPr>
        <xdr:cNvCxnSpPr/>
      </xdr:nvCxnSpPr>
      <xdr:spPr>
        <a:xfrm flipV="1">
          <a:off x="17602200" y="17891761"/>
          <a:ext cx="79375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923" name="楕円 922">
          <a:extLst>
            <a:ext uri="{FF2B5EF4-FFF2-40B4-BE49-F238E27FC236}">
              <a16:creationId xmlns:a16="http://schemas.microsoft.com/office/drawing/2014/main" id="{7E35BA41-27E1-45AC-AE60-1B813AB0E8BE}"/>
            </a:ext>
          </a:extLst>
        </xdr:cNvPr>
        <xdr:cNvSpPr/>
      </xdr:nvSpPr>
      <xdr:spPr>
        <a:xfrm>
          <a:off x="16757650" y="17879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150495</xdr:rowOff>
    </xdr:from>
    <xdr:to>
      <xdr:col>102</xdr:col>
      <xdr:colOff>114300</xdr:colOff>
      <xdr:row>107</xdr:row>
      <xdr:rowOff>156211</xdr:rowOff>
    </xdr:to>
    <xdr:cxnSp macro="">
      <xdr:nvCxnSpPr>
        <xdr:cNvPr id="924" name="直線コネクタ 923">
          <a:extLst>
            <a:ext uri="{FF2B5EF4-FFF2-40B4-BE49-F238E27FC236}">
              <a16:creationId xmlns:a16="http://schemas.microsoft.com/office/drawing/2014/main" id="{06E39A57-5F80-467D-B9E6-7E526F7C9EB5}"/>
            </a:ext>
          </a:extLst>
        </xdr:cNvPr>
        <xdr:cNvCxnSpPr/>
      </xdr:nvCxnSpPr>
      <xdr:spPr>
        <a:xfrm flipV="1">
          <a:off x="16802100" y="17924145"/>
          <a:ext cx="8001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925" name="n_1aveValue【庁舎】&#10;一人当たり面積">
          <a:extLst>
            <a:ext uri="{FF2B5EF4-FFF2-40B4-BE49-F238E27FC236}">
              <a16:creationId xmlns:a16="http://schemas.microsoft.com/office/drawing/2014/main" id="{14BEFEC0-D5B2-474D-A8FA-4605652392DC}"/>
            </a:ext>
          </a:extLst>
        </xdr:cNvPr>
        <xdr:cNvSpPr txBox="1"/>
      </xdr:nvSpPr>
      <xdr:spPr>
        <a:xfrm>
          <a:off x="189802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926" name="n_2aveValue【庁舎】&#10;一人当たり面積">
          <a:extLst>
            <a:ext uri="{FF2B5EF4-FFF2-40B4-BE49-F238E27FC236}">
              <a16:creationId xmlns:a16="http://schemas.microsoft.com/office/drawing/2014/main" id="{C04BE202-7269-4197-878C-43C91423DEEB}"/>
            </a:ext>
          </a:extLst>
        </xdr:cNvPr>
        <xdr:cNvSpPr txBox="1"/>
      </xdr:nvSpPr>
      <xdr:spPr>
        <a:xfrm>
          <a:off x="181801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927" name="n_3aveValue【庁舎】&#10;一人当たり面積">
          <a:extLst>
            <a:ext uri="{FF2B5EF4-FFF2-40B4-BE49-F238E27FC236}">
              <a16:creationId xmlns:a16="http://schemas.microsoft.com/office/drawing/2014/main" id="{167CCE4F-FF7F-401A-A1BA-39C59043CAB5}"/>
            </a:ext>
          </a:extLst>
        </xdr:cNvPr>
        <xdr:cNvSpPr txBox="1"/>
      </xdr:nvSpPr>
      <xdr:spPr>
        <a:xfrm>
          <a:off x="17386377" y="1756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928" name="n_4aveValue【庁舎】&#10;一人当たり面積">
          <a:extLst>
            <a:ext uri="{FF2B5EF4-FFF2-40B4-BE49-F238E27FC236}">
              <a16:creationId xmlns:a16="http://schemas.microsoft.com/office/drawing/2014/main" id="{4246A358-BA01-4586-81AC-A666B2D7DFF7}"/>
            </a:ext>
          </a:extLst>
        </xdr:cNvPr>
        <xdr:cNvSpPr txBox="1"/>
      </xdr:nvSpPr>
      <xdr:spPr>
        <a:xfrm>
          <a:off x="165926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167657</xdr:rowOff>
    </xdr:from>
    <xdr:ext cx="469744" cy="259045"/>
    <xdr:sp macro="" textlink="">
      <xdr:nvSpPr>
        <xdr:cNvPr id="929" name="n_1mainValue【庁舎】&#10;一人当たり面積">
          <a:extLst>
            <a:ext uri="{FF2B5EF4-FFF2-40B4-BE49-F238E27FC236}">
              <a16:creationId xmlns:a16="http://schemas.microsoft.com/office/drawing/2014/main" id="{3690909A-3AFE-40DD-ACEF-44267077B880}"/>
            </a:ext>
          </a:extLst>
        </xdr:cNvPr>
        <xdr:cNvSpPr txBox="1"/>
      </xdr:nvSpPr>
      <xdr:spPr>
        <a:xfrm>
          <a:off x="1898022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160038</xdr:rowOff>
    </xdr:from>
    <xdr:ext cx="469744" cy="259045"/>
    <xdr:sp macro="" textlink="">
      <xdr:nvSpPr>
        <xdr:cNvPr id="930" name="n_2mainValue【庁舎】&#10;一人当たり面積">
          <a:extLst>
            <a:ext uri="{FF2B5EF4-FFF2-40B4-BE49-F238E27FC236}">
              <a16:creationId xmlns:a16="http://schemas.microsoft.com/office/drawing/2014/main" id="{5BAC6D55-06F5-49C0-BC86-592FE684E614}"/>
            </a:ext>
          </a:extLst>
        </xdr:cNvPr>
        <xdr:cNvSpPr txBox="1"/>
      </xdr:nvSpPr>
      <xdr:spPr>
        <a:xfrm>
          <a:off x="18180127" y="179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20972</xdr:rowOff>
    </xdr:from>
    <xdr:ext cx="469744" cy="259045"/>
    <xdr:sp macro="" textlink="">
      <xdr:nvSpPr>
        <xdr:cNvPr id="931" name="n_3mainValue【庁舎】&#10;一人当たり面積">
          <a:extLst>
            <a:ext uri="{FF2B5EF4-FFF2-40B4-BE49-F238E27FC236}">
              <a16:creationId xmlns:a16="http://schemas.microsoft.com/office/drawing/2014/main" id="{8CD9429E-68F4-447B-AD07-9EC891FECC52}"/>
            </a:ext>
          </a:extLst>
        </xdr:cNvPr>
        <xdr:cNvSpPr txBox="1"/>
      </xdr:nvSpPr>
      <xdr:spPr>
        <a:xfrm>
          <a:off x="17386377" y="1796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932" name="n_4mainValue【庁舎】&#10;一人当たり面積">
          <a:extLst>
            <a:ext uri="{FF2B5EF4-FFF2-40B4-BE49-F238E27FC236}">
              <a16:creationId xmlns:a16="http://schemas.microsoft.com/office/drawing/2014/main" id="{B507A72D-8264-438C-AABE-CCA0D21B8854}"/>
            </a:ext>
          </a:extLst>
        </xdr:cNvPr>
        <xdr:cNvSpPr txBox="1"/>
      </xdr:nvSpPr>
      <xdr:spPr>
        <a:xfrm>
          <a:off x="16592627"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D21478FD-75B4-40C9-9C00-019B3A30C24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7079896D-B2A0-4FFE-B59A-AD695AD37782}"/>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42774D52-FE72-42D7-9345-68A66A20F25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類似団体と比較し、特に図書館、一般廃棄物処理施設、消防施設の有形固定資産減価償却率が低い数値となっており、福祉施設は高い数値となっている。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年度に機器設備の更新を行ったこと、図書館については令和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年度の新設によるもの、消防施設は消防機械倉庫の建て替えや防災倉庫の新設等によるものと考えられる。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福祉施設については、町内</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施設のみであるが建築から約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年経過しており老朽化も激しく今後、計画的に複合化も視野に入れた更新を行っていく予定である。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引き続き公共施設等総合管理計画に基づき、老朽化対策に取り組んでいく。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5&#26032;&#23500;&#30010;/&#12304;&#36001;&#25919;&#29366;&#27841;&#36039;&#26009;&#38598;&#12305;_454028_&#26032;&#23500;&#30010;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5&#26032;&#23500;&#30010;\&#12304;&#36001;&#25919;&#29366;&#27841;&#36039;&#26009;&#38598;&#12305;_454028_&#26032;&#23500;&#30010;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5&#26032;&#23500;&#30010;/&#12304;&#36001;&#25919;&#29366;&#27841;&#36039;&#26009;&#38598;&#12305;_454028_&#26032;&#2350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v>
          </cell>
        </row>
        <row r="53">
          <cell r="BP53">
            <v>52.3</v>
          </cell>
          <cell r="BX53">
            <v>53.2</v>
          </cell>
          <cell r="CF53">
            <v>52.7</v>
          </cell>
          <cell r="CN53">
            <v>53</v>
          </cell>
          <cell r="CV53">
            <v>47.3</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6.9</v>
          </cell>
        </row>
        <row r="75">
          <cell r="BP75">
            <v>8.4</v>
          </cell>
          <cell r="BX75">
            <v>7.7</v>
          </cell>
          <cell r="CF75">
            <v>7.6</v>
          </cell>
          <cell r="CN75">
            <v>7.8</v>
          </cell>
          <cell r="CV75">
            <v>8.1</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14353790</v>
      </c>
      <c r="BO4" s="436"/>
      <c r="BP4" s="436"/>
      <c r="BQ4" s="436"/>
      <c r="BR4" s="436"/>
      <c r="BS4" s="436"/>
      <c r="BT4" s="436"/>
      <c r="BU4" s="437"/>
      <c r="BV4" s="435">
        <v>14371314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3.1</v>
      </c>
      <c r="CU4" s="576"/>
      <c r="CV4" s="576"/>
      <c r="CW4" s="576"/>
      <c r="CX4" s="576"/>
      <c r="CY4" s="576"/>
      <c r="CZ4" s="576"/>
      <c r="DA4" s="577"/>
      <c r="DB4" s="575">
        <v>7.7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14081679</v>
      </c>
      <c r="BO5" s="407"/>
      <c r="BP5" s="407"/>
      <c r="BQ5" s="407"/>
      <c r="BR5" s="407"/>
      <c r="BS5" s="407"/>
      <c r="BT5" s="407"/>
      <c r="BU5" s="408"/>
      <c r="BV5" s="406">
        <v>13995060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86.9</v>
      </c>
      <c r="CU5" s="404"/>
      <c r="CV5" s="404"/>
      <c r="CW5" s="404"/>
      <c r="CX5" s="404"/>
      <c r="CY5" s="404"/>
      <c r="CZ5" s="404"/>
      <c r="DA5" s="405"/>
      <c r="DB5" s="403">
        <v>86.1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272111</v>
      </c>
      <c r="BO6" s="407"/>
      <c r="BP6" s="407"/>
      <c r="BQ6" s="407"/>
      <c r="BR6" s="407"/>
      <c r="BS6" s="407"/>
      <c r="BT6" s="407"/>
      <c r="BU6" s="408"/>
      <c r="BV6" s="406">
        <v>376254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87.2</v>
      </c>
      <c r="CU6" s="550"/>
      <c r="CV6" s="550"/>
      <c r="CW6" s="550"/>
      <c r="CX6" s="550"/>
      <c r="CY6" s="550"/>
      <c r="CZ6" s="550"/>
      <c r="DA6" s="551"/>
      <c r="DB6" s="549">
        <v>86.6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132034</v>
      </c>
      <c r="BO7" s="407"/>
      <c r="BP7" s="407"/>
      <c r="BQ7" s="407"/>
      <c r="BR7" s="407"/>
      <c r="BS7" s="407"/>
      <c r="BT7" s="407"/>
      <c r="BU7" s="408"/>
      <c r="BV7" s="406">
        <v>39718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4516598</v>
      </c>
      <c r="CU7" s="407"/>
      <c r="CV7" s="407"/>
      <c r="CW7" s="407"/>
      <c r="CX7" s="407"/>
      <c r="CY7" s="407"/>
      <c r="CZ7" s="407"/>
      <c r="DA7" s="408"/>
      <c r="DB7" s="406">
        <v>4362943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140077</v>
      </c>
      <c r="BO8" s="407"/>
      <c r="BP8" s="407"/>
      <c r="BQ8" s="407"/>
      <c r="BR8" s="407"/>
      <c r="BS8" s="407"/>
      <c r="BT8" s="407"/>
      <c r="BU8" s="408"/>
      <c r="BV8" s="406">
        <v>336536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0.45</v>
      </c>
      <c r="CU8" s="510"/>
      <c r="CV8" s="510"/>
      <c r="CW8" s="510"/>
      <c r="CX8" s="510"/>
      <c r="CY8" s="510"/>
      <c r="CZ8" s="510"/>
      <c r="DA8" s="511"/>
      <c r="DB8" s="509">
        <v>0.45</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16564</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-196459</v>
      </c>
      <c r="BO9" s="407"/>
      <c r="BP9" s="407"/>
      <c r="BQ9" s="407"/>
      <c r="BR9" s="407"/>
      <c r="BS9" s="407"/>
      <c r="BT9" s="407"/>
      <c r="BU9" s="408"/>
      <c r="BV9" s="406">
        <v>-59975</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7.1</v>
      </c>
      <c r="CU9" s="404"/>
      <c r="CV9" s="404"/>
      <c r="CW9" s="404"/>
      <c r="CX9" s="404"/>
      <c r="CY9" s="404"/>
      <c r="CZ9" s="404"/>
      <c r="DA9" s="405"/>
      <c r="DB9" s="403">
        <v>6.8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17373</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221491</v>
      </c>
      <c r="BO10" s="407"/>
      <c r="BP10" s="407"/>
      <c r="BQ10" s="407"/>
      <c r="BR10" s="407"/>
      <c r="BS10" s="407"/>
      <c r="BT10" s="407"/>
      <c r="BU10" s="408"/>
      <c r="BV10" s="406">
        <v>235847</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16480</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127</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16266</v>
      </c>
      <c r="S13" s="494"/>
      <c r="T13" s="494"/>
      <c r="U13" s="494"/>
      <c r="V13" s="495"/>
      <c r="W13" s="496" t="s">
        <v>131</v>
      </c>
      <c r="X13" s="392"/>
      <c r="Y13" s="392"/>
      <c r="Z13" s="392"/>
      <c r="AA13" s="392"/>
      <c r="AB13" s="393"/>
      <c r="AC13" s="359">
        <v>1612</v>
      </c>
      <c r="AD13" s="360"/>
      <c r="AE13" s="360"/>
      <c r="AF13" s="360"/>
      <c r="AG13" s="361"/>
      <c r="AH13" s="359">
        <v>1739</v>
      </c>
      <c r="AI13" s="360"/>
      <c r="AJ13" s="360"/>
      <c r="AK13" s="360"/>
      <c r="AL13" s="419"/>
      <c r="AM13" s="463" t="s">
        <v>132</v>
      </c>
      <c r="AN13" s="363"/>
      <c r="AO13" s="363"/>
      <c r="AP13" s="363"/>
      <c r="AQ13" s="363"/>
      <c r="AR13" s="363"/>
      <c r="AS13" s="363"/>
      <c r="AT13" s="364"/>
      <c r="AU13" s="464" t="s">
        <v>127</v>
      </c>
      <c r="AV13" s="465"/>
      <c r="AW13" s="465"/>
      <c r="AX13" s="465"/>
      <c r="AY13" s="420" t="s">
        <v>133</v>
      </c>
      <c r="AZ13" s="421"/>
      <c r="BA13" s="421"/>
      <c r="BB13" s="421"/>
      <c r="BC13" s="421"/>
      <c r="BD13" s="421"/>
      <c r="BE13" s="421"/>
      <c r="BF13" s="421"/>
      <c r="BG13" s="421"/>
      <c r="BH13" s="421"/>
      <c r="BI13" s="421"/>
      <c r="BJ13" s="421"/>
      <c r="BK13" s="421"/>
      <c r="BL13" s="421"/>
      <c r="BM13" s="422"/>
      <c r="BN13" s="406">
        <v>25032</v>
      </c>
      <c r="BO13" s="407"/>
      <c r="BP13" s="407"/>
      <c r="BQ13" s="407"/>
      <c r="BR13" s="407"/>
      <c r="BS13" s="407"/>
      <c r="BT13" s="407"/>
      <c r="BU13" s="408"/>
      <c r="BV13" s="406">
        <v>175872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8.1</v>
      </c>
      <c r="CU13" s="404"/>
      <c r="CV13" s="404"/>
      <c r="CW13" s="404"/>
      <c r="CX13" s="404"/>
      <c r="CY13" s="404"/>
      <c r="CZ13" s="404"/>
      <c r="DA13" s="405"/>
      <c r="DB13" s="403">
        <v>7.8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16718</v>
      </c>
      <c r="S14" s="494"/>
      <c r="T14" s="494"/>
      <c r="U14" s="494"/>
      <c r="V14" s="495"/>
      <c r="W14" s="497"/>
      <c r="X14" s="395"/>
      <c r="Y14" s="395"/>
      <c r="Z14" s="395"/>
      <c r="AA14" s="395"/>
      <c r="AB14" s="396"/>
      <c r="AC14" s="486">
        <v>18.2</v>
      </c>
      <c r="AD14" s="487"/>
      <c r="AE14" s="487"/>
      <c r="AF14" s="487"/>
      <c r="AG14" s="488"/>
      <c r="AH14" s="486">
        <v>19.100000000000001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16516</v>
      </c>
      <c r="S15" s="494"/>
      <c r="T15" s="494"/>
      <c r="U15" s="494"/>
      <c r="V15" s="495"/>
      <c r="W15" s="496" t="s">
        <v>137</v>
      </c>
      <c r="X15" s="392"/>
      <c r="Y15" s="392"/>
      <c r="Z15" s="392"/>
      <c r="AA15" s="392"/>
      <c r="AB15" s="393"/>
      <c r="AC15" s="359">
        <v>1808</v>
      </c>
      <c r="AD15" s="360"/>
      <c r="AE15" s="360"/>
      <c r="AF15" s="360"/>
      <c r="AG15" s="361"/>
      <c r="AH15" s="359">
        <v>1816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1809438</v>
      </c>
      <c r="BO15" s="436"/>
      <c r="BP15" s="436"/>
      <c r="BQ15" s="436"/>
      <c r="BR15" s="436"/>
      <c r="BS15" s="436"/>
      <c r="BT15" s="436"/>
      <c r="BU15" s="437"/>
      <c r="BV15" s="435">
        <v>1784947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20.5</v>
      </c>
      <c r="AD16" s="487"/>
      <c r="AE16" s="487"/>
      <c r="AF16" s="487"/>
      <c r="AG16" s="488"/>
      <c r="AH16" s="486">
        <v>20</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4066730</v>
      </c>
      <c r="BO16" s="407"/>
      <c r="BP16" s="407"/>
      <c r="BQ16" s="407"/>
      <c r="BR16" s="407"/>
      <c r="BS16" s="407"/>
      <c r="BT16" s="407"/>
      <c r="BU16" s="408"/>
      <c r="BV16" s="406">
        <v>3908492</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5419</v>
      </c>
      <c r="AD17" s="360"/>
      <c r="AE17" s="360"/>
      <c r="AF17" s="360"/>
      <c r="AG17" s="361"/>
      <c r="AH17" s="359">
        <v>5530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2245240</v>
      </c>
      <c r="BO17" s="407"/>
      <c r="BP17" s="407"/>
      <c r="BQ17" s="407"/>
      <c r="BR17" s="407"/>
      <c r="BS17" s="407"/>
      <c r="BT17" s="407"/>
      <c r="BU17" s="408"/>
      <c r="BV17" s="406">
        <v>2210492</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61.48</v>
      </c>
      <c r="M18" s="459"/>
      <c r="N18" s="459"/>
      <c r="O18" s="459"/>
      <c r="P18" s="459"/>
      <c r="Q18" s="459"/>
      <c r="R18" s="460"/>
      <c r="S18" s="460"/>
      <c r="T18" s="460"/>
      <c r="U18" s="460"/>
      <c r="V18" s="461"/>
      <c r="W18" s="477"/>
      <c r="X18" s="478"/>
      <c r="Y18" s="478"/>
      <c r="Z18" s="478"/>
      <c r="AA18" s="478"/>
      <c r="AB18" s="502"/>
      <c r="AC18" s="376">
        <v>61.3</v>
      </c>
      <c r="AD18" s="377"/>
      <c r="AE18" s="377"/>
      <c r="AF18" s="377"/>
      <c r="AG18" s="462"/>
      <c r="AH18" s="376">
        <v>60.9</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4156443</v>
      </c>
      <c r="BO18" s="407"/>
      <c r="BP18" s="407"/>
      <c r="BQ18" s="407"/>
      <c r="BR18" s="407"/>
      <c r="BS18" s="407"/>
      <c r="BT18" s="407"/>
      <c r="BU18" s="408"/>
      <c r="BV18" s="406">
        <v>3980751</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269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8800447</v>
      </c>
      <c r="BO19" s="407"/>
      <c r="BP19" s="407"/>
      <c r="BQ19" s="407"/>
      <c r="BR19" s="407"/>
      <c r="BS19" s="407"/>
      <c r="BT19" s="407"/>
      <c r="BU19" s="408"/>
      <c r="BV19" s="406">
        <v>8436366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6430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5109878</v>
      </c>
      <c r="BO22" s="436"/>
      <c r="BP22" s="436"/>
      <c r="BQ22" s="436"/>
      <c r="BR22" s="436"/>
      <c r="BS22" s="436"/>
      <c r="BT22" s="436"/>
      <c r="BU22" s="437"/>
      <c r="BV22" s="435">
        <v>5434863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3383098</v>
      </c>
      <c r="BO23" s="407"/>
      <c r="BP23" s="407"/>
      <c r="BQ23" s="407"/>
      <c r="BR23" s="407"/>
      <c r="BS23" s="407"/>
      <c r="BT23" s="407"/>
      <c r="BU23" s="408"/>
      <c r="BV23" s="406">
        <v>3725237</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8260</v>
      </c>
      <c r="R24" s="360"/>
      <c r="S24" s="360"/>
      <c r="T24" s="360"/>
      <c r="U24" s="360"/>
      <c r="V24" s="361"/>
      <c r="W24" s="449"/>
      <c r="X24" s="386"/>
      <c r="Y24" s="387"/>
      <c r="Z24" s="362" t="s">
        <v>162</v>
      </c>
      <c r="AA24" s="363"/>
      <c r="AB24" s="363"/>
      <c r="AC24" s="363"/>
      <c r="AD24" s="363"/>
      <c r="AE24" s="363"/>
      <c r="AF24" s="363"/>
      <c r="AG24" s="364"/>
      <c r="AH24" s="359">
        <v>146</v>
      </c>
      <c r="AI24" s="360"/>
      <c r="AJ24" s="360"/>
      <c r="AK24" s="360"/>
      <c r="AL24" s="361"/>
      <c r="AM24" s="359">
        <v>442234</v>
      </c>
      <c r="AN24" s="360"/>
      <c r="AO24" s="360"/>
      <c r="AP24" s="360"/>
      <c r="AQ24" s="360"/>
      <c r="AR24" s="361"/>
      <c r="AS24" s="359">
        <v>3029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2979966</v>
      </c>
      <c r="BO24" s="407"/>
      <c r="BP24" s="407"/>
      <c r="BQ24" s="407"/>
      <c r="BR24" s="407"/>
      <c r="BS24" s="407"/>
      <c r="BT24" s="407"/>
      <c r="BU24" s="408"/>
      <c r="BV24" s="406">
        <v>3068624</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6240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941476</v>
      </c>
      <c r="BO25" s="436"/>
      <c r="BP25" s="436"/>
      <c r="BQ25" s="436"/>
      <c r="BR25" s="436"/>
      <c r="BS25" s="436"/>
      <c r="BT25" s="436"/>
      <c r="BU25" s="437"/>
      <c r="BV25" s="435">
        <v>996081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5670</v>
      </c>
      <c r="R26" s="360"/>
      <c r="S26" s="360"/>
      <c r="T26" s="360"/>
      <c r="U26" s="360"/>
      <c r="V26" s="361"/>
      <c r="W26" s="449"/>
      <c r="X26" s="386"/>
      <c r="Y26" s="387"/>
      <c r="Z26" s="362" t="s">
        <v>168</v>
      </c>
      <c r="AA26" s="417"/>
      <c r="AB26" s="417"/>
      <c r="AC26" s="417"/>
      <c r="AD26" s="417"/>
      <c r="AE26" s="417"/>
      <c r="AF26" s="417"/>
      <c r="AG26" s="418"/>
      <c r="AH26" s="359" t="s">
        <v>121</v>
      </c>
      <c r="AI26" s="360"/>
      <c r="AJ26" s="360"/>
      <c r="AK26" s="360"/>
      <c r="AL26" s="361"/>
      <c r="AM26" s="359" t="s">
        <v>121</v>
      </c>
      <c r="AN26" s="360"/>
      <c r="AO26" s="360"/>
      <c r="AP26" s="360"/>
      <c r="AQ26" s="360"/>
      <c r="AR26" s="361"/>
      <c r="AS26" s="359" t="s">
        <v>121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3560</v>
      </c>
      <c r="R27" s="360"/>
      <c r="S27" s="360"/>
      <c r="T27" s="360"/>
      <c r="U27" s="360"/>
      <c r="V27" s="361"/>
      <c r="W27" s="449"/>
      <c r="X27" s="386"/>
      <c r="Y27" s="387"/>
      <c r="Z27" s="362" t="s">
        <v>171</v>
      </c>
      <c r="AA27" s="363"/>
      <c r="AB27" s="363"/>
      <c r="AC27" s="363"/>
      <c r="AD27" s="363"/>
      <c r="AE27" s="363"/>
      <c r="AF27" s="363"/>
      <c r="AG27" s="364"/>
      <c r="AH27" s="359">
        <v>5</v>
      </c>
      <c r="AI27" s="360"/>
      <c r="AJ27" s="360"/>
      <c r="AK27" s="360"/>
      <c r="AL27" s="361"/>
      <c r="AM27" s="359">
        <v>16230</v>
      </c>
      <c r="AN27" s="360"/>
      <c r="AO27" s="360"/>
      <c r="AP27" s="360"/>
      <c r="AQ27" s="360"/>
      <c r="AR27" s="361"/>
      <c r="AS27" s="359">
        <v>3246</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195827</v>
      </c>
      <c r="BO27" s="441"/>
      <c r="BP27" s="441"/>
      <c r="BQ27" s="441"/>
      <c r="BR27" s="441"/>
      <c r="BS27" s="441"/>
      <c r="BT27" s="441"/>
      <c r="BU27" s="442"/>
      <c r="BV27" s="440">
        <v>195386</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2990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1333610</v>
      </c>
      <c r="BO28" s="436"/>
      <c r="BP28" s="436"/>
      <c r="BQ28" s="436"/>
      <c r="BR28" s="436"/>
      <c r="BS28" s="436"/>
      <c r="BT28" s="436"/>
      <c r="BU28" s="437"/>
      <c r="BV28" s="435">
        <v>1112119</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2830</v>
      </c>
      <c r="R29" s="360"/>
      <c r="S29" s="360"/>
      <c r="T29" s="360"/>
      <c r="U29" s="360"/>
      <c r="V29" s="361"/>
      <c r="W29" s="450"/>
      <c r="X29" s="451"/>
      <c r="Y29" s="452"/>
      <c r="Z29" s="362" t="s">
        <v>177</v>
      </c>
      <c r="AA29" s="363"/>
      <c r="AB29" s="363"/>
      <c r="AC29" s="363"/>
      <c r="AD29" s="363"/>
      <c r="AE29" s="363"/>
      <c r="AF29" s="363"/>
      <c r="AG29" s="364"/>
      <c r="AH29" s="359">
        <v>151</v>
      </c>
      <c r="AI29" s="360"/>
      <c r="AJ29" s="360"/>
      <c r="AK29" s="360"/>
      <c r="AL29" s="361"/>
      <c r="AM29" s="359">
        <v>458464</v>
      </c>
      <c r="AN29" s="360"/>
      <c r="AO29" s="360"/>
      <c r="AP29" s="360"/>
      <c r="AQ29" s="360"/>
      <c r="AR29" s="361"/>
      <c r="AS29" s="359">
        <v>3036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173196</v>
      </c>
      <c r="BO29" s="407"/>
      <c r="BP29" s="407"/>
      <c r="BQ29" s="407"/>
      <c r="BR29" s="407"/>
      <c r="BS29" s="407"/>
      <c r="BT29" s="407"/>
      <c r="BU29" s="408"/>
      <c r="BV29" s="406">
        <v>158602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3002982</v>
      </c>
      <c r="BO30" s="441"/>
      <c r="BP30" s="441"/>
      <c r="BQ30" s="441"/>
      <c r="BR30" s="441"/>
      <c r="BS30" s="441"/>
      <c r="BT30" s="441"/>
      <c r="BU30" s="442"/>
      <c r="BV30" s="440">
        <v>2773605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新富町国民健康保険特別会計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IF('各会計、関係団体の財政状況及び健全化判断比率'!B32="","",'各会計、関係団体の財政状況及び健全化判断比率'!B32)</f>
        <v>新富町水道事業</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（一財）こゆ地域づくり推進機構</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西都児湯情報公開・個人情報保護審査会特別会計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新富町介護保険特別会計（保険事業勘定）</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土地取得特別会計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新富町後期高齢者医療特別会計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新富町介護保険特別会計（介護サービス事業勘定）</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西都児湯環境整備事務組合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一ツ瀬川営農飲雑用水広域水道企業団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宮崎県東児湯消防組合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X7FBYkjfs/j3Ir0jiATJ3FC169XX1Ep2HUoFUezFMyqpqzeaVvS2KKBSZzd1bnmk0TyAYrQLSxL8fziM/1MQg==" saltValue="xoKDQma7pFY+NWv9xv/6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1635647</v>
      </c>
      <c r="S5" s="664"/>
      <c r="T5" s="664"/>
      <c r="U5" s="664"/>
      <c r="V5" s="664"/>
      <c r="W5" s="664"/>
      <c r="X5" s="664"/>
      <c r="Y5" s="689"/>
      <c r="Z5" s="702">
        <v>11.4</v>
      </c>
      <c r="AA5" s="702"/>
      <c r="AB5" s="702"/>
      <c r="AC5" s="702"/>
      <c r="AD5" s="703">
        <v>1635647</v>
      </c>
      <c r="AE5" s="703"/>
      <c r="AF5" s="703"/>
      <c r="AG5" s="703"/>
      <c r="AH5" s="703"/>
      <c r="AI5" s="703"/>
      <c r="AJ5" s="703"/>
      <c r="AK5" s="703"/>
      <c r="AL5" s="690">
        <v>34.299999999999997</v>
      </c>
      <c r="AM5" s="672"/>
      <c r="AN5" s="672"/>
      <c r="AO5" s="691"/>
      <c r="AP5" s="666" t="s">
        <v>216</v>
      </c>
      <c r="AQ5" s="667"/>
      <c r="AR5" s="667"/>
      <c r="AS5" s="667"/>
      <c r="AT5" s="667"/>
      <c r="AU5" s="667"/>
      <c r="AV5" s="667"/>
      <c r="AW5" s="667"/>
      <c r="AX5" s="667"/>
      <c r="AY5" s="667"/>
      <c r="AZ5" s="667"/>
      <c r="BA5" s="667"/>
      <c r="BB5" s="667"/>
      <c r="BC5" s="667"/>
      <c r="BD5" s="667"/>
      <c r="BE5" s="667"/>
      <c r="BF5" s="668"/>
      <c r="BG5" s="608">
        <v>1635647</v>
      </c>
      <c r="BH5" s="609"/>
      <c r="BI5" s="609"/>
      <c r="BJ5" s="609"/>
      <c r="BK5" s="609"/>
      <c r="BL5" s="609"/>
      <c r="BM5" s="609"/>
      <c r="BN5" s="610"/>
      <c r="BO5" s="646">
        <v>100</v>
      </c>
      <c r="BP5" s="646"/>
      <c r="BQ5" s="646"/>
      <c r="BR5" s="646"/>
      <c r="BS5" s="647">
        <v>10874</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88273</v>
      </c>
      <c r="S6" s="609"/>
      <c r="T6" s="609"/>
      <c r="U6" s="609"/>
      <c r="V6" s="609"/>
      <c r="W6" s="609"/>
      <c r="X6" s="609"/>
      <c r="Y6" s="610"/>
      <c r="Z6" s="646">
        <v>0.6</v>
      </c>
      <c r="AA6" s="646"/>
      <c r="AB6" s="646"/>
      <c r="AC6" s="646"/>
      <c r="AD6" s="647">
        <v>88273</v>
      </c>
      <c r="AE6" s="647"/>
      <c r="AF6" s="647"/>
      <c r="AG6" s="647"/>
      <c r="AH6" s="647"/>
      <c r="AI6" s="647"/>
      <c r="AJ6" s="647"/>
      <c r="AK6" s="647"/>
      <c r="AL6" s="611">
        <v>1.9</v>
      </c>
      <c r="AM6" s="612"/>
      <c r="AN6" s="612"/>
      <c r="AO6" s="648"/>
      <c r="AP6" s="605" t="s">
        <v>221</v>
      </c>
      <c r="AQ6" s="606"/>
      <c r="AR6" s="606"/>
      <c r="AS6" s="606"/>
      <c r="AT6" s="606"/>
      <c r="AU6" s="606"/>
      <c r="AV6" s="606"/>
      <c r="AW6" s="606"/>
      <c r="AX6" s="606"/>
      <c r="AY6" s="606"/>
      <c r="AZ6" s="606"/>
      <c r="BA6" s="606"/>
      <c r="BB6" s="606"/>
      <c r="BC6" s="606"/>
      <c r="BD6" s="606"/>
      <c r="BE6" s="606"/>
      <c r="BF6" s="607"/>
      <c r="BG6" s="608">
        <v>1635647</v>
      </c>
      <c r="BH6" s="609"/>
      <c r="BI6" s="609"/>
      <c r="BJ6" s="609"/>
      <c r="BK6" s="609"/>
      <c r="BL6" s="609"/>
      <c r="BM6" s="609"/>
      <c r="BN6" s="610"/>
      <c r="BO6" s="646">
        <v>100</v>
      </c>
      <c r="BP6" s="646"/>
      <c r="BQ6" s="646"/>
      <c r="BR6" s="646"/>
      <c r="BS6" s="647">
        <v>10874</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104355</v>
      </c>
      <c r="CS6" s="609"/>
      <c r="CT6" s="609"/>
      <c r="CU6" s="609"/>
      <c r="CV6" s="609"/>
      <c r="CW6" s="609"/>
      <c r="CX6" s="609"/>
      <c r="CY6" s="610"/>
      <c r="CZ6" s="690">
        <v>0.7</v>
      </c>
      <c r="DA6" s="672"/>
      <c r="DB6" s="672"/>
      <c r="DC6" s="692"/>
      <c r="DD6" s="614" t="s">
        <v>121</v>
      </c>
      <c r="DE6" s="609"/>
      <c r="DF6" s="609"/>
      <c r="DG6" s="609"/>
      <c r="DH6" s="609"/>
      <c r="DI6" s="609"/>
      <c r="DJ6" s="609"/>
      <c r="DK6" s="609"/>
      <c r="DL6" s="609"/>
      <c r="DM6" s="609"/>
      <c r="DN6" s="609"/>
      <c r="DO6" s="609"/>
      <c r="DP6" s="610"/>
      <c r="DQ6" s="614">
        <v>104355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442</v>
      </c>
      <c r="S7" s="609"/>
      <c r="T7" s="609"/>
      <c r="U7" s="609"/>
      <c r="V7" s="609"/>
      <c r="W7" s="609"/>
      <c r="X7" s="609"/>
      <c r="Y7" s="610"/>
      <c r="Z7" s="646">
        <v>0</v>
      </c>
      <c r="AA7" s="646"/>
      <c r="AB7" s="646"/>
      <c r="AC7" s="646"/>
      <c r="AD7" s="647">
        <v>442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705290</v>
      </c>
      <c r="BH7" s="609"/>
      <c r="BI7" s="609"/>
      <c r="BJ7" s="609"/>
      <c r="BK7" s="609"/>
      <c r="BL7" s="609"/>
      <c r="BM7" s="609"/>
      <c r="BN7" s="610"/>
      <c r="BO7" s="646">
        <v>43.1</v>
      </c>
      <c r="BP7" s="646"/>
      <c r="BQ7" s="646"/>
      <c r="BR7" s="646"/>
      <c r="BS7" s="647">
        <v>10874</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3978523</v>
      </c>
      <c r="CS7" s="609"/>
      <c r="CT7" s="609"/>
      <c r="CU7" s="609"/>
      <c r="CV7" s="609"/>
      <c r="CW7" s="609"/>
      <c r="CX7" s="609"/>
      <c r="CY7" s="610"/>
      <c r="CZ7" s="646">
        <v>28.3</v>
      </c>
      <c r="DA7" s="646"/>
      <c r="DB7" s="646"/>
      <c r="DC7" s="646"/>
      <c r="DD7" s="614">
        <v>175811</v>
      </c>
      <c r="DE7" s="609"/>
      <c r="DF7" s="609"/>
      <c r="DG7" s="609"/>
      <c r="DH7" s="609"/>
      <c r="DI7" s="609"/>
      <c r="DJ7" s="609"/>
      <c r="DK7" s="609"/>
      <c r="DL7" s="609"/>
      <c r="DM7" s="609"/>
      <c r="DN7" s="609"/>
      <c r="DO7" s="609"/>
      <c r="DP7" s="610"/>
      <c r="DQ7" s="614">
        <v>3606290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9706</v>
      </c>
      <c r="S8" s="609"/>
      <c r="T8" s="609"/>
      <c r="U8" s="609"/>
      <c r="V8" s="609"/>
      <c r="W8" s="609"/>
      <c r="X8" s="609"/>
      <c r="Y8" s="610"/>
      <c r="Z8" s="646">
        <v>0.1</v>
      </c>
      <c r="AA8" s="646"/>
      <c r="AB8" s="646"/>
      <c r="AC8" s="646"/>
      <c r="AD8" s="647">
        <v>9706</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25297</v>
      </c>
      <c r="BH8" s="609"/>
      <c r="BI8" s="609"/>
      <c r="BJ8" s="609"/>
      <c r="BK8" s="609"/>
      <c r="BL8" s="609"/>
      <c r="BM8" s="609"/>
      <c r="BN8" s="610"/>
      <c r="BO8" s="646">
        <v>1.5</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3735506</v>
      </c>
      <c r="CS8" s="609"/>
      <c r="CT8" s="609"/>
      <c r="CU8" s="609"/>
      <c r="CV8" s="609"/>
      <c r="CW8" s="609"/>
      <c r="CX8" s="609"/>
      <c r="CY8" s="610"/>
      <c r="CZ8" s="646">
        <v>26.5</v>
      </c>
      <c r="DA8" s="646"/>
      <c r="DB8" s="646"/>
      <c r="DC8" s="646"/>
      <c r="DD8" s="614" t="s">
        <v>121</v>
      </c>
      <c r="DE8" s="609"/>
      <c r="DF8" s="609"/>
      <c r="DG8" s="609"/>
      <c r="DH8" s="609"/>
      <c r="DI8" s="609"/>
      <c r="DJ8" s="609"/>
      <c r="DK8" s="609"/>
      <c r="DL8" s="609"/>
      <c r="DM8" s="609"/>
      <c r="DN8" s="609"/>
      <c r="DO8" s="609"/>
      <c r="DP8" s="610"/>
      <c r="DQ8" s="614">
        <v>1693606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9540</v>
      </c>
      <c r="S9" s="609"/>
      <c r="T9" s="609"/>
      <c r="U9" s="609"/>
      <c r="V9" s="609"/>
      <c r="W9" s="609"/>
      <c r="X9" s="609"/>
      <c r="Y9" s="610"/>
      <c r="Z9" s="646">
        <v>0.1</v>
      </c>
      <c r="AA9" s="646"/>
      <c r="AB9" s="646"/>
      <c r="AC9" s="646"/>
      <c r="AD9" s="647">
        <v>9540</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605295</v>
      </c>
      <c r="BH9" s="609"/>
      <c r="BI9" s="609"/>
      <c r="BJ9" s="609"/>
      <c r="BK9" s="609"/>
      <c r="BL9" s="609"/>
      <c r="BM9" s="609"/>
      <c r="BN9" s="610"/>
      <c r="BO9" s="646">
        <v>37</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762285</v>
      </c>
      <c r="CS9" s="609"/>
      <c r="CT9" s="609"/>
      <c r="CU9" s="609"/>
      <c r="CV9" s="609"/>
      <c r="CW9" s="609"/>
      <c r="CX9" s="609"/>
      <c r="CY9" s="610"/>
      <c r="CZ9" s="646">
        <v>5.4</v>
      </c>
      <c r="DA9" s="646"/>
      <c r="DB9" s="646"/>
      <c r="DC9" s="646"/>
      <c r="DD9" s="614">
        <v>33530</v>
      </c>
      <c r="DE9" s="609"/>
      <c r="DF9" s="609"/>
      <c r="DG9" s="609"/>
      <c r="DH9" s="609"/>
      <c r="DI9" s="609"/>
      <c r="DJ9" s="609"/>
      <c r="DK9" s="609"/>
      <c r="DL9" s="609"/>
      <c r="DM9" s="609"/>
      <c r="DN9" s="609"/>
      <c r="DO9" s="609"/>
      <c r="DP9" s="610"/>
      <c r="DQ9" s="614">
        <v>583094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36322</v>
      </c>
      <c r="BH10" s="609"/>
      <c r="BI10" s="609"/>
      <c r="BJ10" s="609"/>
      <c r="BK10" s="609"/>
      <c r="BL10" s="609"/>
      <c r="BM10" s="609"/>
      <c r="BN10" s="610"/>
      <c r="BO10" s="646">
        <v>2.2000000000000002</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121</v>
      </c>
      <c r="CS10" s="609"/>
      <c r="CT10" s="609"/>
      <c r="CU10" s="609"/>
      <c r="CV10" s="609"/>
      <c r="CW10" s="609"/>
      <c r="CX10" s="609"/>
      <c r="CY10" s="610"/>
      <c r="CZ10" s="646" t="s">
        <v>121</v>
      </c>
      <c r="DA10" s="646"/>
      <c r="DB10" s="646"/>
      <c r="DC10" s="646"/>
      <c r="DD10" s="614" t="s">
        <v>121</v>
      </c>
      <c r="DE10" s="609"/>
      <c r="DF10" s="609"/>
      <c r="DG10" s="609"/>
      <c r="DH10" s="609"/>
      <c r="DI10" s="609"/>
      <c r="DJ10" s="609"/>
      <c r="DK10" s="609"/>
      <c r="DL10" s="609"/>
      <c r="DM10" s="609"/>
      <c r="DN10" s="609"/>
      <c r="DO10" s="609"/>
      <c r="DP10" s="610"/>
      <c r="DQ10" s="614" t="s">
        <v>121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423362</v>
      </c>
      <c r="S11" s="609"/>
      <c r="T11" s="609"/>
      <c r="U11" s="609"/>
      <c r="V11" s="609"/>
      <c r="W11" s="609"/>
      <c r="X11" s="609"/>
      <c r="Y11" s="610"/>
      <c r="Z11" s="611">
        <v>2.9</v>
      </c>
      <c r="AA11" s="612"/>
      <c r="AB11" s="612"/>
      <c r="AC11" s="613"/>
      <c r="AD11" s="614">
        <v>423362</v>
      </c>
      <c r="AE11" s="609"/>
      <c r="AF11" s="609"/>
      <c r="AG11" s="609"/>
      <c r="AH11" s="609"/>
      <c r="AI11" s="609"/>
      <c r="AJ11" s="609"/>
      <c r="AK11" s="610"/>
      <c r="AL11" s="611">
        <v>8.9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38376</v>
      </c>
      <c r="BH11" s="609"/>
      <c r="BI11" s="609"/>
      <c r="BJ11" s="609"/>
      <c r="BK11" s="609"/>
      <c r="BL11" s="609"/>
      <c r="BM11" s="609"/>
      <c r="BN11" s="610"/>
      <c r="BO11" s="646">
        <v>2.2999999999999998</v>
      </c>
      <c r="BP11" s="646"/>
      <c r="BQ11" s="646"/>
      <c r="BR11" s="646"/>
      <c r="BS11" s="647">
        <v>10874</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983938</v>
      </c>
      <c r="CS11" s="609"/>
      <c r="CT11" s="609"/>
      <c r="CU11" s="609"/>
      <c r="CV11" s="609"/>
      <c r="CW11" s="609"/>
      <c r="CX11" s="609"/>
      <c r="CY11" s="610"/>
      <c r="CZ11" s="646">
        <v>7</v>
      </c>
      <c r="DA11" s="646"/>
      <c r="DB11" s="646"/>
      <c r="DC11" s="646"/>
      <c r="DD11" s="614">
        <v>486855</v>
      </c>
      <c r="DE11" s="609"/>
      <c r="DF11" s="609"/>
      <c r="DG11" s="609"/>
      <c r="DH11" s="609"/>
      <c r="DI11" s="609"/>
      <c r="DJ11" s="609"/>
      <c r="DK11" s="609"/>
      <c r="DL11" s="609"/>
      <c r="DM11" s="609"/>
      <c r="DN11" s="609"/>
      <c r="DO11" s="609"/>
      <c r="DP11" s="610"/>
      <c r="DQ11" s="614">
        <v>315815</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12101</v>
      </c>
      <c r="S12" s="609"/>
      <c r="T12" s="609"/>
      <c r="U12" s="609"/>
      <c r="V12" s="609"/>
      <c r="W12" s="609"/>
      <c r="X12" s="609"/>
      <c r="Y12" s="610"/>
      <c r="Z12" s="646">
        <v>0.1</v>
      </c>
      <c r="AA12" s="646"/>
      <c r="AB12" s="646"/>
      <c r="AC12" s="646"/>
      <c r="AD12" s="647">
        <v>12101</v>
      </c>
      <c r="AE12" s="647"/>
      <c r="AF12" s="647"/>
      <c r="AG12" s="647"/>
      <c r="AH12" s="647"/>
      <c r="AI12" s="647"/>
      <c r="AJ12" s="647"/>
      <c r="AK12" s="647"/>
      <c r="AL12" s="611">
        <v>0.3</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728910</v>
      </c>
      <c r="BH12" s="609"/>
      <c r="BI12" s="609"/>
      <c r="BJ12" s="609"/>
      <c r="BK12" s="609"/>
      <c r="BL12" s="609"/>
      <c r="BM12" s="609"/>
      <c r="BN12" s="610"/>
      <c r="BO12" s="646">
        <v>44.6</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1465896</v>
      </c>
      <c r="CS12" s="609"/>
      <c r="CT12" s="609"/>
      <c r="CU12" s="609"/>
      <c r="CV12" s="609"/>
      <c r="CW12" s="609"/>
      <c r="CX12" s="609"/>
      <c r="CY12" s="610"/>
      <c r="CZ12" s="646">
        <v>10.4</v>
      </c>
      <c r="DA12" s="646"/>
      <c r="DB12" s="646"/>
      <c r="DC12" s="646"/>
      <c r="DD12" s="614" t="s">
        <v>121</v>
      </c>
      <c r="DE12" s="609"/>
      <c r="DF12" s="609"/>
      <c r="DG12" s="609"/>
      <c r="DH12" s="609"/>
      <c r="DI12" s="609"/>
      <c r="DJ12" s="609"/>
      <c r="DK12" s="609"/>
      <c r="DL12" s="609"/>
      <c r="DM12" s="609"/>
      <c r="DN12" s="609"/>
      <c r="DO12" s="609"/>
      <c r="DP12" s="610"/>
      <c r="DQ12" s="614">
        <v>35629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722579</v>
      </c>
      <c r="BH13" s="609"/>
      <c r="BI13" s="609"/>
      <c r="BJ13" s="609"/>
      <c r="BK13" s="609"/>
      <c r="BL13" s="609"/>
      <c r="BM13" s="609"/>
      <c r="BN13" s="610"/>
      <c r="BO13" s="646">
        <v>44.2</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891971</v>
      </c>
      <c r="CS13" s="609"/>
      <c r="CT13" s="609"/>
      <c r="CU13" s="609"/>
      <c r="CV13" s="609"/>
      <c r="CW13" s="609"/>
      <c r="CX13" s="609"/>
      <c r="CY13" s="610"/>
      <c r="CZ13" s="646">
        <v>6.3</v>
      </c>
      <c r="DA13" s="646"/>
      <c r="DB13" s="646"/>
      <c r="DC13" s="646"/>
      <c r="DD13" s="614">
        <v>739828</v>
      </c>
      <c r="DE13" s="609"/>
      <c r="DF13" s="609"/>
      <c r="DG13" s="609"/>
      <c r="DH13" s="609"/>
      <c r="DI13" s="609"/>
      <c r="DJ13" s="609"/>
      <c r="DK13" s="609"/>
      <c r="DL13" s="609"/>
      <c r="DM13" s="609"/>
      <c r="DN13" s="609"/>
      <c r="DO13" s="609"/>
      <c r="DP13" s="610"/>
      <c r="DQ13" s="614">
        <v>548922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82004</v>
      </c>
      <c r="BH14" s="609"/>
      <c r="BI14" s="609"/>
      <c r="BJ14" s="609"/>
      <c r="BK14" s="609"/>
      <c r="BL14" s="609"/>
      <c r="BM14" s="609"/>
      <c r="BN14" s="610"/>
      <c r="BO14" s="646">
        <v>5</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328013</v>
      </c>
      <c r="CS14" s="609"/>
      <c r="CT14" s="609"/>
      <c r="CU14" s="609"/>
      <c r="CV14" s="609"/>
      <c r="CW14" s="609"/>
      <c r="CX14" s="609"/>
      <c r="CY14" s="610"/>
      <c r="CZ14" s="646">
        <v>2.2999999999999998</v>
      </c>
      <c r="DA14" s="646"/>
      <c r="DB14" s="646"/>
      <c r="DC14" s="646"/>
      <c r="DD14" s="614">
        <v>26029</v>
      </c>
      <c r="DE14" s="609"/>
      <c r="DF14" s="609"/>
      <c r="DG14" s="609"/>
      <c r="DH14" s="609"/>
      <c r="DI14" s="609"/>
      <c r="DJ14" s="609"/>
      <c r="DK14" s="609"/>
      <c r="DL14" s="609"/>
      <c r="DM14" s="609"/>
      <c r="DN14" s="609"/>
      <c r="DO14" s="609"/>
      <c r="DP14" s="610"/>
      <c r="DQ14" s="614">
        <v>303457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7011</v>
      </c>
      <c r="S15" s="609"/>
      <c r="T15" s="609"/>
      <c r="U15" s="609"/>
      <c r="V15" s="609"/>
      <c r="W15" s="609"/>
      <c r="X15" s="609"/>
      <c r="Y15" s="610"/>
      <c r="Z15" s="646">
        <v>0</v>
      </c>
      <c r="AA15" s="646"/>
      <c r="AB15" s="646"/>
      <c r="AC15" s="646"/>
      <c r="AD15" s="647">
        <v>7011</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119443</v>
      </c>
      <c r="BH15" s="609"/>
      <c r="BI15" s="609"/>
      <c r="BJ15" s="609"/>
      <c r="BK15" s="609"/>
      <c r="BL15" s="609"/>
      <c r="BM15" s="609"/>
      <c r="BN15" s="610"/>
      <c r="BO15" s="646">
        <v>7.3</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1154319</v>
      </c>
      <c r="CS15" s="609"/>
      <c r="CT15" s="609"/>
      <c r="CU15" s="609"/>
      <c r="CV15" s="609"/>
      <c r="CW15" s="609"/>
      <c r="CX15" s="609"/>
      <c r="CY15" s="610"/>
      <c r="CZ15" s="646">
        <v>8.1999999999999993</v>
      </c>
      <c r="DA15" s="646"/>
      <c r="DB15" s="646"/>
      <c r="DC15" s="646"/>
      <c r="DD15" s="614">
        <v>135747</v>
      </c>
      <c r="DE15" s="609"/>
      <c r="DF15" s="609"/>
      <c r="DG15" s="609"/>
      <c r="DH15" s="609"/>
      <c r="DI15" s="609"/>
      <c r="DJ15" s="609"/>
      <c r="DK15" s="609"/>
      <c r="DL15" s="609"/>
      <c r="DM15" s="609"/>
      <c r="DN15" s="609"/>
      <c r="DO15" s="609"/>
      <c r="DP15" s="610"/>
      <c r="DQ15" s="614">
        <v>708283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28196</v>
      </c>
      <c r="S16" s="609"/>
      <c r="T16" s="609"/>
      <c r="U16" s="609"/>
      <c r="V16" s="609"/>
      <c r="W16" s="609"/>
      <c r="X16" s="609"/>
      <c r="Y16" s="610"/>
      <c r="Z16" s="646">
        <v>0.2</v>
      </c>
      <c r="AA16" s="646"/>
      <c r="AB16" s="646"/>
      <c r="AC16" s="646"/>
      <c r="AD16" s="647">
        <v>28196</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26906</v>
      </c>
      <c r="CS16" s="609"/>
      <c r="CT16" s="609"/>
      <c r="CU16" s="609"/>
      <c r="CV16" s="609"/>
      <c r="CW16" s="609"/>
      <c r="CX16" s="609"/>
      <c r="CY16" s="610"/>
      <c r="CZ16" s="646">
        <v>0.2</v>
      </c>
      <c r="DA16" s="646"/>
      <c r="DB16" s="646"/>
      <c r="DC16" s="646"/>
      <c r="DD16" s="614" t="s">
        <v>121</v>
      </c>
      <c r="DE16" s="609"/>
      <c r="DF16" s="609"/>
      <c r="DG16" s="609"/>
      <c r="DH16" s="609"/>
      <c r="DI16" s="609"/>
      <c r="DJ16" s="609"/>
      <c r="DK16" s="609"/>
      <c r="DL16" s="609"/>
      <c r="DM16" s="609"/>
      <c r="DN16" s="609"/>
      <c r="DO16" s="609"/>
      <c r="DP16" s="610"/>
      <c r="DQ16" s="614">
        <v>7580</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84086</v>
      </c>
      <c r="S17" s="609"/>
      <c r="T17" s="609"/>
      <c r="U17" s="609"/>
      <c r="V17" s="609"/>
      <c r="W17" s="609"/>
      <c r="X17" s="609"/>
      <c r="Y17" s="610"/>
      <c r="Z17" s="646">
        <v>0.6</v>
      </c>
      <c r="AA17" s="646"/>
      <c r="AB17" s="646"/>
      <c r="AC17" s="646"/>
      <c r="AD17" s="647">
        <v>84086</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649967</v>
      </c>
      <c r="CS17" s="609"/>
      <c r="CT17" s="609"/>
      <c r="CU17" s="609"/>
      <c r="CV17" s="609"/>
      <c r="CW17" s="609"/>
      <c r="CX17" s="609"/>
      <c r="CY17" s="610"/>
      <c r="CZ17" s="646">
        <v>4.5999999999999996</v>
      </c>
      <c r="DA17" s="646"/>
      <c r="DB17" s="646"/>
      <c r="DC17" s="646"/>
      <c r="DD17" s="614" t="s">
        <v>121</v>
      </c>
      <c r="DE17" s="609"/>
      <c r="DF17" s="609"/>
      <c r="DG17" s="609"/>
      <c r="DH17" s="609"/>
      <c r="DI17" s="609"/>
      <c r="DJ17" s="609"/>
      <c r="DK17" s="609"/>
      <c r="DL17" s="609"/>
      <c r="DM17" s="609"/>
      <c r="DN17" s="609"/>
      <c r="DO17" s="609"/>
      <c r="DP17" s="610"/>
      <c r="DQ17" s="614">
        <v>621305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12248</v>
      </c>
      <c r="S18" s="609"/>
      <c r="T18" s="609"/>
      <c r="U18" s="609"/>
      <c r="V18" s="609"/>
      <c r="W18" s="609"/>
      <c r="X18" s="609"/>
      <c r="Y18" s="610"/>
      <c r="Z18" s="646">
        <v>0.1</v>
      </c>
      <c r="AA18" s="646"/>
      <c r="AB18" s="646"/>
      <c r="AC18" s="646"/>
      <c r="AD18" s="647">
        <v>12248</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68779</v>
      </c>
      <c r="S19" s="609"/>
      <c r="T19" s="609"/>
      <c r="U19" s="609"/>
      <c r="V19" s="609"/>
      <c r="W19" s="609"/>
      <c r="X19" s="609"/>
      <c r="Y19" s="610"/>
      <c r="Z19" s="646">
        <v>0.5</v>
      </c>
      <c r="AA19" s="646"/>
      <c r="AB19" s="646"/>
      <c r="AC19" s="646"/>
      <c r="AD19" s="647">
        <v>68779</v>
      </c>
      <c r="AE19" s="647"/>
      <c r="AF19" s="647"/>
      <c r="AG19" s="647"/>
      <c r="AH19" s="647"/>
      <c r="AI19" s="647"/>
      <c r="AJ19" s="647"/>
      <c r="AK19" s="647"/>
      <c r="AL19" s="611">
        <v>1.4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3059</v>
      </c>
      <c r="S20" s="609"/>
      <c r="T20" s="609"/>
      <c r="U20" s="609"/>
      <c r="V20" s="609"/>
      <c r="W20" s="609"/>
      <c r="X20" s="609"/>
      <c r="Y20" s="610"/>
      <c r="Z20" s="646">
        <v>0</v>
      </c>
      <c r="AA20" s="646"/>
      <c r="AB20" s="646"/>
      <c r="AC20" s="646"/>
      <c r="AD20" s="647">
        <v>3059</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14081679</v>
      </c>
      <c r="CS20" s="609"/>
      <c r="CT20" s="609"/>
      <c r="CU20" s="609"/>
      <c r="CV20" s="609"/>
      <c r="CW20" s="609"/>
      <c r="CX20" s="609"/>
      <c r="CY20" s="610"/>
      <c r="CZ20" s="646">
        <v>100</v>
      </c>
      <c r="DA20" s="646"/>
      <c r="DB20" s="646"/>
      <c r="DC20" s="646"/>
      <c r="DD20" s="614">
        <v>1597800</v>
      </c>
      <c r="DE20" s="609"/>
      <c r="DF20" s="609"/>
      <c r="DG20" s="609"/>
      <c r="DH20" s="609"/>
      <c r="DI20" s="609"/>
      <c r="DJ20" s="609"/>
      <c r="DK20" s="609"/>
      <c r="DL20" s="609"/>
      <c r="DM20" s="609"/>
      <c r="DN20" s="609"/>
      <c r="DO20" s="609"/>
      <c r="DP20" s="610"/>
      <c r="DQ20" s="614">
        <v>8528336</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2529527</v>
      </c>
      <c r="S21" s="609"/>
      <c r="T21" s="609"/>
      <c r="U21" s="609"/>
      <c r="V21" s="609"/>
      <c r="W21" s="609"/>
      <c r="X21" s="609"/>
      <c r="Y21" s="610"/>
      <c r="Z21" s="646">
        <v>17.600000000000001</v>
      </c>
      <c r="AA21" s="646"/>
      <c r="AB21" s="646"/>
      <c r="AC21" s="646"/>
      <c r="AD21" s="647">
        <v>2257309</v>
      </c>
      <c r="AE21" s="647"/>
      <c r="AF21" s="647"/>
      <c r="AG21" s="647"/>
      <c r="AH21" s="647"/>
      <c r="AI21" s="647"/>
      <c r="AJ21" s="647"/>
      <c r="AK21" s="647"/>
      <c r="AL21" s="611">
        <v>47.4</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2257309</v>
      </c>
      <c r="S22" s="609"/>
      <c r="T22" s="609"/>
      <c r="U22" s="609"/>
      <c r="V22" s="609"/>
      <c r="W22" s="609"/>
      <c r="X22" s="609"/>
      <c r="Y22" s="610"/>
      <c r="Z22" s="646">
        <v>15.7</v>
      </c>
      <c r="AA22" s="646"/>
      <c r="AB22" s="646"/>
      <c r="AC22" s="646"/>
      <c r="AD22" s="647">
        <v>2257309</v>
      </c>
      <c r="AE22" s="647"/>
      <c r="AF22" s="647"/>
      <c r="AG22" s="647"/>
      <c r="AH22" s="647"/>
      <c r="AI22" s="647"/>
      <c r="AJ22" s="647"/>
      <c r="AK22" s="647"/>
      <c r="AL22" s="611">
        <v>47.4</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272218</v>
      </c>
      <c r="S23" s="609"/>
      <c r="T23" s="609"/>
      <c r="U23" s="609"/>
      <c r="V23" s="609"/>
      <c r="W23" s="609"/>
      <c r="X23" s="609"/>
      <c r="Y23" s="610"/>
      <c r="Z23" s="646">
        <v>1.9</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4772535</v>
      </c>
      <c r="CS24" s="664"/>
      <c r="CT24" s="664"/>
      <c r="CU24" s="664"/>
      <c r="CV24" s="664"/>
      <c r="CW24" s="664"/>
      <c r="CX24" s="664"/>
      <c r="CY24" s="689"/>
      <c r="CZ24" s="690">
        <v>33.9</v>
      </c>
      <c r="DA24" s="672"/>
      <c r="DB24" s="672"/>
      <c r="DC24" s="692"/>
      <c r="DD24" s="688">
        <v>2762320</v>
      </c>
      <c r="DE24" s="664"/>
      <c r="DF24" s="664"/>
      <c r="DG24" s="664"/>
      <c r="DH24" s="664"/>
      <c r="DI24" s="664"/>
      <c r="DJ24" s="664"/>
      <c r="DK24" s="689"/>
      <c r="DL24" s="688">
        <v>2245248</v>
      </c>
      <c r="DM24" s="664"/>
      <c r="DN24" s="664"/>
      <c r="DO24" s="664"/>
      <c r="DP24" s="664"/>
      <c r="DQ24" s="664"/>
      <c r="DR24" s="664"/>
      <c r="DS24" s="664"/>
      <c r="DT24" s="664"/>
      <c r="DU24" s="664"/>
      <c r="DV24" s="689"/>
      <c r="DW24" s="690">
        <v>47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4827891</v>
      </c>
      <c r="S25" s="609"/>
      <c r="T25" s="609"/>
      <c r="U25" s="609"/>
      <c r="V25" s="609"/>
      <c r="W25" s="609"/>
      <c r="X25" s="609"/>
      <c r="Y25" s="610"/>
      <c r="Z25" s="646">
        <v>33.6</v>
      </c>
      <c r="AA25" s="646"/>
      <c r="AB25" s="646"/>
      <c r="AC25" s="646"/>
      <c r="AD25" s="647">
        <v>4555673</v>
      </c>
      <c r="AE25" s="647"/>
      <c r="AF25" s="647"/>
      <c r="AG25" s="647"/>
      <c r="AH25" s="647"/>
      <c r="AI25" s="647"/>
      <c r="AJ25" s="647"/>
      <c r="AK25" s="647"/>
      <c r="AL25" s="611">
        <v>95.6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1624204</v>
      </c>
      <c r="CS25" s="621"/>
      <c r="CT25" s="621"/>
      <c r="CU25" s="621"/>
      <c r="CV25" s="621"/>
      <c r="CW25" s="621"/>
      <c r="CX25" s="621"/>
      <c r="CY25" s="622"/>
      <c r="CZ25" s="611">
        <v>11.5</v>
      </c>
      <c r="DA25" s="623"/>
      <c r="DB25" s="623"/>
      <c r="DC25" s="624"/>
      <c r="DD25" s="614">
        <v>1429885</v>
      </c>
      <c r="DE25" s="621"/>
      <c r="DF25" s="621"/>
      <c r="DG25" s="621"/>
      <c r="DH25" s="621"/>
      <c r="DI25" s="621"/>
      <c r="DJ25" s="621"/>
      <c r="DK25" s="622"/>
      <c r="DL25" s="614">
        <v>1161396</v>
      </c>
      <c r="DM25" s="621"/>
      <c r="DN25" s="621"/>
      <c r="DO25" s="621"/>
      <c r="DP25" s="621"/>
      <c r="DQ25" s="621"/>
      <c r="DR25" s="621"/>
      <c r="DS25" s="621"/>
      <c r="DT25" s="621"/>
      <c r="DU25" s="621"/>
      <c r="DV25" s="622"/>
      <c r="DW25" s="611">
        <v>24.3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1814</v>
      </c>
      <c r="S26" s="609"/>
      <c r="T26" s="609"/>
      <c r="U26" s="609"/>
      <c r="V26" s="609"/>
      <c r="W26" s="609"/>
      <c r="X26" s="609"/>
      <c r="Y26" s="610"/>
      <c r="Z26" s="646">
        <v>0</v>
      </c>
      <c r="AA26" s="646"/>
      <c r="AB26" s="646"/>
      <c r="AC26" s="646"/>
      <c r="AD26" s="647">
        <v>1814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839878</v>
      </c>
      <c r="CS26" s="609"/>
      <c r="CT26" s="609"/>
      <c r="CU26" s="609"/>
      <c r="CV26" s="609"/>
      <c r="CW26" s="609"/>
      <c r="CX26" s="609"/>
      <c r="CY26" s="610"/>
      <c r="CZ26" s="611">
        <v>6</v>
      </c>
      <c r="DA26" s="623"/>
      <c r="DB26" s="623"/>
      <c r="DC26" s="624"/>
      <c r="DD26" s="614">
        <v>764356</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82894</v>
      </c>
      <c r="S27" s="609"/>
      <c r="T27" s="609"/>
      <c r="U27" s="609"/>
      <c r="V27" s="609"/>
      <c r="W27" s="609"/>
      <c r="X27" s="609"/>
      <c r="Y27" s="610"/>
      <c r="Z27" s="646">
        <v>0.6</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1635647</v>
      </c>
      <c r="BH27" s="609"/>
      <c r="BI27" s="609"/>
      <c r="BJ27" s="609"/>
      <c r="BK27" s="609"/>
      <c r="BL27" s="609"/>
      <c r="BM27" s="609"/>
      <c r="BN27" s="610"/>
      <c r="BO27" s="646">
        <v>100</v>
      </c>
      <c r="BP27" s="646"/>
      <c r="BQ27" s="646"/>
      <c r="BR27" s="646"/>
      <c r="BS27" s="647">
        <v>10874</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2498364</v>
      </c>
      <c r="CS27" s="621"/>
      <c r="CT27" s="621"/>
      <c r="CU27" s="621"/>
      <c r="CV27" s="621"/>
      <c r="CW27" s="621"/>
      <c r="CX27" s="621"/>
      <c r="CY27" s="622"/>
      <c r="CZ27" s="611">
        <v>17.7</v>
      </c>
      <c r="DA27" s="623"/>
      <c r="DB27" s="623"/>
      <c r="DC27" s="624"/>
      <c r="DD27" s="614">
        <v>711130</v>
      </c>
      <c r="DE27" s="621"/>
      <c r="DF27" s="621"/>
      <c r="DG27" s="621"/>
      <c r="DH27" s="621"/>
      <c r="DI27" s="621"/>
      <c r="DJ27" s="621"/>
      <c r="DK27" s="622"/>
      <c r="DL27" s="614">
        <v>462547</v>
      </c>
      <c r="DM27" s="621"/>
      <c r="DN27" s="621"/>
      <c r="DO27" s="621"/>
      <c r="DP27" s="621"/>
      <c r="DQ27" s="621"/>
      <c r="DR27" s="621"/>
      <c r="DS27" s="621"/>
      <c r="DT27" s="621"/>
      <c r="DU27" s="621"/>
      <c r="DV27" s="622"/>
      <c r="DW27" s="611">
        <v>9.6999999999999993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81325</v>
      </c>
      <c r="S28" s="609"/>
      <c r="T28" s="609"/>
      <c r="U28" s="609"/>
      <c r="V28" s="609"/>
      <c r="W28" s="609"/>
      <c r="X28" s="609"/>
      <c r="Y28" s="610"/>
      <c r="Z28" s="646">
        <v>0.6</v>
      </c>
      <c r="AA28" s="646"/>
      <c r="AB28" s="646"/>
      <c r="AC28" s="646"/>
      <c r="AD28" s="647">
        <v>5139</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649967</v>
      </c>
      <c r="CS28" s="609"/>
      <c r="CT28" s="609"/>
      <c r="CU28" s="609"/>
      <c r="CV28" s="609"/>
      <c r="CW28" s="609"/>
      <c r="CX28" s="609"/>
      <c r="CY28" s="610"/>
      <c r="CZ28" s="611">
        <v>4.5999999999999996</v>
      </c>
      <c r="DA28" s="623"/>
      <c r="DB28" s="623"/>
      <c r="DC28" s="624"/>
      <c r="DD28" s="614">
        <v>621305</v>
      </c>
      <c r="DE28" s="609"/>
      <c r="DF28" s="609"/>
      <c r="DG28" s="609"/>
      <c r="DH28" s="609"/>
      <c r="DI28" s="609"/>
      <c r="DJ28" s="609"/>
      <c r="DK28" s="610"/>
      <c r="DL28" s="614">
        <v>621305</v>
      </c>
      <c r="DM28" s="609"/>
      <c r="DN28" s="609"/>
      <c r="DO28" s="609"/>
      <c r="DP28" s="609"/>
      <c r="DQ28" s="609"/>
      <c r="DR28" s="609"/>
      <c r="DS28" s="609"/>
      <c r="DT28" s="609"/>
      <c r="DU28" s="609"/>
      <c r="DV28" s="610"/>
      <c r="DW28" s="611">
        <v>13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40884</v>
      </c>
      <c r="S29" s="609"/>
      <c r="T29" s="609"/>
      <c r="U29" s="609"/>
      <c r="V29" s="609"/>
      <c r="W29" s="609"/>
      <c r="X29" s="609"/>
      <c r="Y29" s="610"/>
      <c r="Z29" s="646">
        <v>0.3</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649967</v>
      </c>
      <c r="CS29" s="621"/>
      <c r="CT29" s="621"/>
      <c r="CU29" s="621"/>
      <c r="CV29" s="621"/>
      <c r="CW29" s="621"/>
      <c r="CX29" s="621"/>
      <c r="CY29" s="622"/>
      <c r="CZ29" s="611">
        <v>4.5999999999999996</v>
      </c>
      <c r="DA29" s="623"/>
      <c r="DB29" s="623"/>
      <c r="DC29" s="624"/>
      <c r="DD29" s="614">
        <v>621305</v>
      </c>
      <c r="DE29" s="621"/>
      <c r="DF29" s="621"/>
      <c r="DG29" s="621"/>
      <c r="DH29" s="621"/>
      <c r="DI29" s="621"/>
      <c r="DJ29" s="621"/>
      <c r="DK29" s="622"/>
      <c r="DL29" s="614">
        <v>621305</v>
      </c>
      <c r="DM29" s="621"/>
      <c r="DN29" s="621"/>
      <c r="DO29" s="621"/>
      <c r="DP29" s="621"/>
      <c r="DQ29" s="621"/>
      <c r="DR29" s="621"/>
      <c r="DS29" s="621"/>
      <c r="DT29" s="621"/>
      <c r="DU29" s="621"/>
      <c r="DV29" s="622"/>
      <c r="DW29" s="611">
        <v>13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2626505</v>
      </c>
      <c r="S30" s="609"/>
      <c r="T30" s="609"/>
      <c r="U30" s="609"/>
      <c r="V30" s="609"/>
      <c r="W30" s="609"/>
      <c r="X30" s="609"/>
      <c r="Y30" s="610"/>
      <c r="Z30" s="646">
        <v>18.3</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626734</v>
      </c>
      <c r="CS30" s="609"/>
      <c r="CT30" s="609"/>
      <c r="CU30" s="609"/>
      <c r="CV30" s="609"/>
      <c r="CW30" s="609"/>
      <c r="CX30" s="609"/>
      <c r="CY30" s="610"/>
      <c r="CZ30" s="611">
        <v>4.5</v>
      </c>
      <c r="DA30" s="623"/>
      <c r="DB30" s="623"/>
      <c r="DC30" s="624"/>
      <c r="DD30" s="614">
        <v>598960</v>
      </c>
      <c r="DE30" s="609"/>
      <c r="DF30" s="609"/>
      <c r="DG30" s="609"/>
      <c r="DH30" s="609"/>
      <c r="DI30" s="609"/>
      <c r="DJ30" s="609"/>
      <c r="DK30" s="610"/>
      <c r="DL30" s="614">
        <v>598960</v>
      </c>
      <c r="DM30" s="609"/>
      <c r="DN30" s="609"/>
      <c r="DO30" s="609"/>
      <c r="DP30" s="609"/>
      <c r="DQ30" s="609"/>
      <c r="DR30" s="609"/>
      <c r="DS30" s="609"/>
      <c r="DT30" s="609"/>
      <c r="DU30" s="609"/>
      <c r="DV30" s="610"/>
      <c r="DW30" s="611">
        <v>12.5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201348</v>
      </c>
      <c r="S31" s="609"/>
      <c r="T31" s="609"/>
      <c r="U31" s="609"/>
      <c r="V31" s="609"/>
      <c r="W31" s="609"/>
      <c r="X31" s="609"/>
      <c r="Y31" s="610"/>
      <c r="Z31" s="646">
        <v>1.4</v>
      </c>
      <c r="AA31" s="646"/>
      <c r="AB31" s="646"/>
      <c r="AC31" s="646"/>
      <c r="AD31" s="647">
        <v>201348</v>
      </c>
      <c r="AE31" s="647"/>
      <c r="AF31" s="647"/>
      <c r="AG31" s="647"/>
      <c r="AH31" s="647"/>
      <c r="AI31" s="647"/>
      <c r="AJ31" s="647"/>
      <c r="AK31" s="647"/>
      <c r="AL31" s="611">
        <v>4.2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98.1</v>
      </c>
      <c r="BN31" s="671"/>
      <c r="BO31" s="671"/>
      <c r="BP31" s="671"/>
      <c r="BQ31" s="673"/>
      <c r="BR31" s="670">
        <v>99.4</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23233</v>
      </c>
      <c r="CS31" s="621"/>
      <c r="CT31" s="621"/>
      <c r="CU31" s="621"/>
      <c r="CV31" s="621"/>
      <c r="CW31" s="621"/>
      <c r="CX31" s="621"/>
      <c r="CY31" s="622"/>
      <c r="CZ31" s="611">
        <v>0.2</v>
      </c>
      <c r="DA31" s="623"/>
      <c r="DB31" s="623"/>
      <c r="DC31" s="624"/>
      <c r="DD31" s="614">
        <v>22345</v>
      </c>
      <c r="DE31" s="621"/>
      <c r="DF31" s="621"/>
      <c r="DG31" s="621"/>
      <c r="DH31" s="621"/>
      <c r="DI31" s="621"/>
      <c r="DJ31" s="621"/>
      <c r="DK31" s="622"/>
      <c r="DL31" s="614">
        <v>22345</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928579</v>
      </c>
      <c r="S32" s="609"/>
      <c r="T32" s="609"/>
      <c r="U32" s="609"/>
      <c r="V32" s="609"/>
      <c r="W32" s="609"/>
      <c r="X32" s="609"/>
      <c r="Y32" s="610"/>
      <c r="Z32" s="646">
        <v>6.5</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302</v>
      </c>
      <c r="AX32" s="605" t="s">
        <v>303</v>
      </c>
      <c r="AY32" s="606"/>
      <c r="AZ32" s="606"/>
      <c r="BA32" s="606"/>
      <c r="BB32" s="606"/>
      <c r="BC32" s="606"/>
      <c r="BD32" s="606"/>
      <c r="BE32" s="606"/>
      <c r="BF32" s="607"/>
      <c r="BG32" s="674">
        <v>99.4</v>
      </c>
      <c r="BH32" s="621"/>
      <c r="BI32" s="621"/>
      <c r="BJ32" s="621"/>
      <c r="BK32" s="621"/>
      <c r="BL32" s="621"/>
      <c r="BM32" s="612">
        <v>98.4</v>
      </c>
      <c r="BN32" s="621"/>
      <c r="BO32" s="621"/>
      <c r="BP32" s="621"/>
      <c r="BQ32" s="644"/>
      <c r="BR32" s="674">
        <v>99.3</v>
      </c>
      <c r="BS32" s="621"/>
      <c r="BT32" s="621"/>
      <c r="BU32" s="621"/>
      <c r="BV32" s="621"/>
      <c r="BW32" s="621"/>
      <c r="BX32" s="612">
        <v>98.2</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62987</v>
      </c>
      <c r="S33" s="609"/>
      <c r="T33" s="609"/>
      <c r="U33" s="609"/>
      <c r="V33" s="609"/>
      <c r="W33" s="609"/>
      <c r="X33" s="609"/>
      <c r="Y33" s="610"/>
      <c r="Z33" s="646">
        <v>0.4</v>
      </c>
      <c r="AA33" s="646"/>
      <c r="AB33" s="646"/>
      <c r="AC33" s="646"/>
      <c r="AD33" s="647">
        <v>1851</v>
      </c>
      <c r="AE33" s="647"/>
      <c r="AF33" s="647"/>
      <c r="AG33" s="647"/>
      <c r="AH33" s="647"/>
      <c r="AI33" s="647"/>
      <c r="AJ33" s="647"/>
      <c r="AK33" s="647"/>
      <c r="AL33" s="611">
        <v>0</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v>
      </c>
      <c r="BH33" s="593"/>
      <c r="BI33" s="593"/>
      <c r="BJ33" s="593"/>
      <c r="BK33" s="593"/>
      <c r="BL33" s="593"/>
      <c r="BM33" s="639">
        <v>97.5</v>
      </c>
      <c r="BN33" s="593"/>
      <c r="BO33" s="593"/>
      <c r="BP33" s="593"/>
      <c r="BQ33" s="656"/>
      <c r="BR33" s="669">
        <v>99.4</v>
      </c>
      <c r="BS33" s="593"/>
      <c r="BT33" s="593"/>
      <c r="BU33" s="593"/>
      <c r="BV33" s="593"/>
      <c r="BW33" s="593"/>
      <c r="BX33" s="639">
        <v>97.7</v>
      </c>
      <c r="BY33" s="593"/>
      <c r="BZ33" s="593"/>
      <c r="CA33" s="593"/>
      <c r="CB33" s="656"/>
      <c r="CD33" s="605" t="s">
        <v>307</v>
      </c>
      <c r="CE33" s="606"/>
      <c r="CF33" s="606"/>
      <c r="CG33" s="606"/>
      <c r="CH33" s="606"/>
      <c r="CI33" s="606"/>
      <c r="CJ33" s="606"/>
      <c r="CK33" s="606"/>
      <c r="CL33" s="606"/>
      <c r="CM33" s="606"/>
      <c r="CN33" s="606"/>
      <c r="CO33" s="606"/>
      <c r="CP33" s="606"/>
      <c r="CQ33" s="607"/>
      <c r="CR33" s="608">
        <v>7684438</v>
      </c>
      <c r="CS33" s="621"/>
      <c r="CT33" s="621"/>
      <c r="CU33" s="621"/>
      <c r="CV33" s="621"/>
      <c r="CW33" s="621"/>
      <c r="CX33" s="621"/>
      <c r="CY33" s="622"/>
      <c r="CZ33" s="611">
        <v>54.6</v>
      </c>
      <c r="DA33" s="623"/>
      <c r="DB33" s="623"/>
      <c r="DC33" s="624"/>
      <c r="DD33" s="614">
        <v>5031437</v>
      </c>
      <c r="DE33" s="621"/>
      <c r="DF33" s="621"/>
      <c r="DG33" s="621"/>
      <c r="DH33" s="621"/>
      <c r="DI33" s="621"/>
      <c r="DJ33" s="621"/>
      <c r="DK33" s="622"/>
      <c r="DL33" s="614">
        <v>1911195</v>
      </c>
      <c r="DM33" s="621"/>
      <c r="DN33" s="621"/>
      <c r="DO33" s="621"/>
      <c r="DP33" s="621"/>
      <c r="DQ33" s="621"/>
      <c r="DR33" s="621"/>
      <c r="DS33" s="621"/>
      <c r="DT33" s="621"/>
      <c r="DU33" s="621"/>
      <c r="DV33" s="622"/>
      <c r="DW33" s="611">
        <v>40</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2250021</v>
      </c>
      <c r="S34" s="609"/>
      <c r="T34" s="609"/>
      <c r="U34" s="609"/>
      <c r="V34" s="609"/>
      <c r="W34" s="609"/>
      <c r="X34" s="609"/>
      <c r="Y34" s="610"/>
      <c r="Z34" s="646">
        <v>15.7</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1389444</v>
      </c>
      <c r="CS34" s="609"/>
      <c r="CT34" s="609"/>
      <c r="CU34" s="609"/>
      <c r="CV34" s="609"/>
      <c r="CW34" s="609"/>
      <c r="CX34" s="609"/>
      <c r="CY34" s="610"/>
      <c r="CZ34" s="611">
        <v>9.9</v>
      </c>
      <c r="DA34" s="623"/>
      <c r="DB34" s="623"/>
      <c r="DC34" s="624"/>
      <c r="DD34" s="614">
        <v>844835</v>
      </c>
      <c r="DE34" s="609"/>
      <c r="DF34" s="609"/>
      <c r="DG34" s="609"/>
      <c r="DH34" s="609"/>
      <c r="DI34" s="609"/>
      <c r="DJ34" s="609"/>
      <c r="DK34" s="610"/>
      <c r="DL34" s="614">
        <v>734400</v>
      </c>
      <c r="DM34" s="609"/>
      <c r="DN34" s="609"/>
      <c r="DO34" s="609"/>
      <c r="DP34" s="609"/>
      <c r="DQ34" s="609"/>
      <c r="DR34" s="609"/>
      <c r="DS34" s="609"/>
      <c r="DT34" s="609"/>
      <c r="DU34" s="609"/>
      <c r="DV34" s="610"/>
      <c r="DW34" s="611">
        <v>15.4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2367558</v>
      </c>
      <c r="S35" s="609"/>
      <c r="T35" s="609"/>
      <c r="U35" s="609"/>
      <c r="V35" s="609"/>
      <c r="W35" s="609"/>
      <c r="X35" s="609"/>
      <c r="Y35" s="610"/>
      <c r="Z35" s="646">
        <v>16.5</v>
      </c>
      <c r="AA35" s="646"/>
      <c r="AB35" s="646"/>
      <c r="AC35" s="646"/>
      <c r="AD35" s="647" t="s">
        <v>121</v>
      </c>
      <c r="AE35" s="647"/>
      <c r="AF35" s="647"/>
      <c r="AG35" s="647"/>
      <c r="AH35" s="647"/>
      <c r="AI35" s="647"/>
      <c r="AJ35" s="647"/>
      <c r="AK35" s="647"/>
      <c r="AL35" s="611" t="s">
        <v>121</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64139</v>
      </c>
      <c r="CS35" s="621"/>
      <c r="CT35" s="621"/>
      <c r="CU35" s="621"/>
      <c r="CV35" s="621"/>
      <c r="CW35" s="621"/>
      <c r="CX35" s="621"/>
      <c r="CY35" s="622"/>
      <c r="CZ35" s="611">
        <v>0.5</v>
      </c>
      <c r="DA35" s="623"/>
      <c r="DB35" s="623"/>
      <c r="DC35" s="624"/>
      <c r="DD35" s="614">
        <v>15152</v>
      </c>
      <c r="DE35" s="621"/>
      <c r="DF35" s="621"/>
      <c r="DG35" s="621"/>
      <c r="DH35" s="621"/>
      <c r="DI35" s="621"/>
      <c r="DJ35" s="621"/>
      <c r="DK35" s="622"/>
      <c r="DL35" s="614">
        <v>15051</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376254</v>
      </c>
      <c r="S36" s="609"/>
      <c r="T36" s="609"/>
      <c r="U36" s="609"/>
      <c r="V36" s="609"/>
      <c r="W36" s="609"/>
      <c r="X36" s="609"/>
      <c r="Y36" s="610"/>
      <c r="Z36" s="646">
        <v>2.6</v>
      </c>
      <c r="AA36" s="646"/>
      <c r="AB36" s="646"/>
      <c r="AC36" s="646"/>
      <c r="AD36" s="647" t="s">
        <v>121</v>
      </c>
      <c r="AE36" s="647"/>
      <c r="AF36" s="647"/>
      <c r="AG36" s="647"/>
      <c r="AH36" s="647"/>
      <c r="AI36" s="647"/>
      <c r="AJ36" s="647"/>
      <c r="AK36" s="647"/>
      <c r="AL36" s="611" t="s">
        <v>121</v>
      </c>
      <c r="AM36" s="612"/>
      <c r="AN36" s="612"/>
      <c r="AO36" s="648"/>
      <c r="AP36" s="206"/>
      <c r="AQ36" s="657" t="s">
        <v>315</v>
      </c>
      <c r="AR36" s="658"/>
      <c r="AS36" s="658"/>
      <c r="AT36" s="658"/>
      <c r="AU36" s="658"/>
      <c r="AV36" s="658"/>
      <c r="AW36" s="658"/>
      <c r="AX36" s="658"/>
      <c r="AY36" s="659"/>
      <c r="AZ36" s="663">
        <v>833386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25050</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2593479</v>
      </c>
      <c r="CS36" s="609"/>
      <c r="CT36" s="609"/>
      <c r="CU36" s="609"/>
      <c r="CV36" s="609"/>
      <c r="CW36" s="609"/>
      <c r="CX36" s="609"/>
      <c r="CY36" s="610"/>
      <c r="CZ36" s="611">
        <v>18.399999999999999</v>
      </c>
      <c r="DA36" s="623"/>
      <c r="DB36" s="623"/>
      <c r="DC36" s="624"/>
      <c r="DD36" s="614">
        <v>764266</v>
      </c>
      <c r="DE36" s="609"/>
      <c r="DF36" s="609"/>
      <c r="DG36" s="609"/>
      <c r="DH36" s="609"/>
      <c r="DI36" s="609"/>
      <c r="DJ36" s="609"/>
      <c r="DK36" s="610"/>
      <c r="DL36" s="614">
        <v>550107</v>
      </c>
      <c r="DM36" s="609"/>
      <c r="DN36" s="609"/>
      <c r="DO36" s="609"/>
      <c r="DP36" s="609"/>
      <c r="DQ36" s="609"/>
      <c r="DR36" s="609"/>
      <c r="DS36" s="609"/>
      <c r="DT36" s="609"/>
      <c r="DU36" s="609"/>
      <c r="DV36" s="610"/>
      <c r="DW36" s="611">
        <v>11.5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203981</v>
      </c>
      <c r="S37" s="609"/>
      <c r="T37" s="609"/>
      <c r="U37" s="609"/>
      <c r="V37" s="609"/>
      <c r="W37" s="609"/>
      <c r="X37" s="609"/>
      <c r="Y37" s="610"/>
      <c r="Z37" s="646">
        <v>1.4</v>
      </c>
      <c r="AA37" s="646"/>
      <c r="AB37" s="646"/>
      <c r="AC37" s="646"/>
      <c r="AD37" s="647">
        <v>1018</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46832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4592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400255</v>
      </c>
      <c r="CS37" s="621"/>
      <c r="CT37" s="621"/>
      <c r="CU37" s="621"/>
      <c r="CV37" s="621"/>
      <c r="CW37" s="621"/>
      <c r="CX37" s="621"/>
      <c r="CY37" s="622"/>
      <c r="CZ37" s="611">
        <v>2.8</v>
      </c>
      <c r="DA37" s="623"/>
      <c r="DB37" s="623"/>
      <c r="DC37" s="624"/>
      <c r="DD37" s="614">
        <v>400255</v>
      </c>
      <c r="DE37" s="621"/>
      <c r="DF37" s="621"/>
      <c r="DG37" s="621"/>
      <c r="DH37" s="621"/>
      <c r="DI37" s="621"/>
      <c r="DJ37" s="621"/>
      <c r="DK37" s="622"/>
      <c r="DL37" s="614">
        <v>400066</v>
      </c>
      <c r="DM37" s="621"/>
      <c r="DN37" s="621"/>
      <c r="DO37" s="621"/>
      <c r="DP37" s="621"/>
      <c r="DQ37" s="621"/>
      <c r="DR37" s="621"/>
      <c r="DS37" s="621"/>
      <c r="DT37" s="621"/>
      <c r="DU37" s="621"/>
      <c r="DV37" s="622"/>
      <c r="DW37" s="611">
        <v>8.4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301749</v>
      </c>
      <c r="S38" s="609"/>
      <c r="T38" s="609"/>
      <c r="U38" s="609"/>
      <c r="V38" s="609"/>
      <c r="W38" s="609"/>
      <c r="X38" s="609"/>
      <c r="Y38" s="610"/>
      <c r="Z38" s="646">
        <v>2.1</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t="s">
        <v>121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2211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786554</v>
      </c>
      <c r="CS38" s="609"/>
      <c r="CT38" s="609"/>
      <c r="CU38" s="609"/>
      <c r="CV38" s="609"/>
      <c r="CW38" s="609"/>
      <c r="CX38" s="609"/>
      <c r="CY38" s="610"/>
      <c r="CZ38" s="611">
        <v>5.6</v>
      </c>
      <c r="DA38" s="623"/>
      <c r="DB38" s="623"/>
      <c r="DC38" s="624"/>
      <c r="DD38" s="614">
        <v>644151</v>
      </c>
      <c r="DE38" s="609"/>
      <c r="DF38" s="609"/>
      <c r="DG38" s="609"/>
      <c r="DH38" s="609"/>
      <c r="DI38" s="609"/>
      <c r="DJ38" s="609"/>
      <c r="DK38" s="610"/>
      <c r="DL38" s="614">
        <v>611593</v>
      </c>
      <c r="DM38" s="609"/>
      <c r="DN38" s="609"/>
      <c r="DO38" s="609"/>
      <c r="DP38" s="609"/>
      <c r="DQ38" s="609"/>
      <c r="DR38" s="609"/>
      <c r="DS38" s="609"/>
      <c r="DT38" s="609"/>
      <c r="DU38" s="609"/>
      <c r="DV38" s="610"/>
      <c r="DW38" s="611">
        <v>12.8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t="s">
        <v>121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3600</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2812222</v>
      </c>
      <c r="CS39" s="621"/>
      <c r="CT39" s="621"/>
      <c r="CU39" s="621"/>
      <c r="CV39" s="621"/>
      <c r="CW39" s="621"/>
      <c r="CX39" s="621"/>
      <c r="CY39" s="622"/>
      <c r="CZ39" s="611">
        <v>20</v>
      </c>
      <c r="DA39" s="623"/>
      <c r="DB39" s="623"/>
      <c r="DC39" s="624"/>
      <c r="DD39" s="614">
        <v>2762989</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14049</v>
      </c>
      <c r="S40" s="609"/>
      <c r="T40" s="609"/>
      <c r="U40" s="609"/>
      <c r="V40" s="609"/>
      <c r="W40" s="609"/>
      <c r="X40" s="609"/>
      <c r="Y40" s="610"/>
      <c r="Z40" s="646">
        <v>0.1</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38600</v>
      </c>
      <c r="CS40" s="609"/>
      <c r="CT40" s="609"/>
      <c r="CU40" s="609"/>
      <c r="CV40" s="609"/>
      <c r="CW40" s="609"/>
      <c r="CX40" s="609"/>
      <c r="CY40" s="610"/>
      <c r="CZ40" s="611">
        <v>0.3</v>
      </c>
      <c r="DA40" s="623"/>
      <c r="DB40" s="623"/>
      <c r="DC40" s="624"/>
      <c r="DD40" s="614">
        <v>44</v>
      </c>
      <c r="DE40" s="609"/>
      <c r="DF40" s="609"/>
      <c r="DG40" s="609"/>
      <c r="DH40" s="609"/>
      <c r="DI40" s="609"/>
      <c r="DJ40" s="609"/>
      <c r="DK40" s="610"/>
      <c r="DL40" s="614">
        <v>44</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14353790</v>
      </c>
      <c r="S41" s="633"/>
      <c r="T41" s="633"/>
      <c r="U41" s="633"/>
      <c r="V41" s="633"/>
      <c r="W41" s="633"/>
      <c r="X41" s="633"/>
      <c r="Y41" s="636"/>
      <c r="Z41" s="637">
        <v>100</v>
      </c>
      <c r="AA41" s="637"/>
      <c r="AB41" s="637"/>
      <c r="AC41" s="637"/>
      <c r="AD41" s="638">
        <v>4766843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173964</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612590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378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1624706</v>
      </c>
      <c r="CS42" s="621"/>
      <c r="CT42" s="621"/>
      <c r="CU42" s="621"/>
      <c r="CV42" s="621"/>
      <c r="CW42" s="621"/>
      <c r="CX42" s="621"/>
      <c r="CY42" s="622"/>
      <c r="CZ42" s="611">
        <v>11.5</v>
      </c>
      <c r="DA42" s="623"/>
      <c r="DB42" s="623"/>
      <c r="DC42" s="624"/>
      <c r="DD42" s="614">
        <v>734579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42403</v>
      </c>
      <c r="CS43" s="621"/>
      <c r="CT43" s="621"/>
      <c r="CU43" s="621"/>
      <c r="CV43" s="621"/>
      <c r="CW43" s="621"/>
      <c r="CX43" s="621"/>
      <c r="CY43" s="622"/>
      <c r="CZ43" s="611">
        <v>0.3</v>
      </c>
      <c r="DA43" s="623"/>
      <c r="DB43" s="623"/>
      <c r="DC43" s="624"/>
      <c r="DD43" s="614">
        <v>36641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1597800</v>
      </c>
      <c r="CS44" s="609"/>
      <c r="CT44" s="609"/>
      <c r="CU44" s="609"/>
      <c r="CV44" s="609"/>
      <c r="CW44" s="609"/>
      <c r="CX44" s="609"/>
      <c r="CY44" s="610"/>
      <c r="CZ44" s="611">
        <v>11.3</v>
      </c>
      <c r="DA44" s="612"/>
      <c r="DB44" s="612"/>
      <c r="DC44" s="613"/>
      <c r="DD44" s="614">
        <v>726999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557014</v>
      </c>
      <c r="CS45" s="621"/>
      <c r="CT45" s="621"/>
      <c r="CU45" s="621"/>
      <c r="CV45" s="621"/>
      <c r="CW45" s="621"/>
      <c r="CX45" s="621"/>
      <c r="CY45" s="622"/>
      <c r="CZ45" s="611">
        <v>4</v>
      </c>
      <c r="DA45" s="623"/>
      <c r="DB45" s="623"/>
      <c r="DC45" s="624"/>
      <c r="DD45" s="614">
        <v>50228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1012983</v>
      </c>
      <c r="CS46" s="609"/>
      <c r="CT46" s="609"/>
      <c r="CU46" s="609"/>
      <c r="CV46" s="609"/>
      <c r="CW46" s="609"/>
      <c r="CX46" s="609"/>
      <c r="CY46" s="610"/>
      <c r="CZ46" s="611">
        <v>7.2</v>
      </c>
      <c r="DA46" s="612"/>
      <c r="DB46" s="612"/>
      <c r="DC46" s="613"/>
      <c r="DD46" s="614">
        <v>661068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26906</v>
      </c>
      <c r="CS47" s="621"/>
      <c r="CT47" s="621"/>
      <c r="CU47" s="621"/>
      <c r="CV47" s="621"/>
      <c r="CW47" s="621"/>
      <c r="CX47" s="621"/>
      <c r="CY47" s="622"/>
      <c r="CZ47" s="611">
        <v>0.2</v>
      </c>
      <c r="DA47" s="623"/>
      <c r="DB47" s="623"/>
      <c r="DC47" s="624"/>
      <c r="DD47" s="614">
        <v>7580</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14081679</v>
      </c>
      <c r="CS49" s="593"/>
      <c r="CT49" s="593"/>
      <c r="CU49" s="593"/>
      <c r="CV49" s="593"/>
      <c r="CW49" s="593"/>
      <c r="CX49" s="593"/>
      <c r="CY49" s="594"/>
      <c r="CZ49" s="595">
        <v>100</v>
      </c>
      <c r="DA49" s="596"/>
      <c r="DB49" s="596"/>
      <c r="DC49" s="597"/>
      <c r="DD49" s="598">
        <v>8528336</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jxjtBUuxdPF1NLt8Gg+DPVl2smW6pdgoVEdFJAXAjbmuSA5dhCzNsdevkBGBVL7TuPImrd2TeyGxUHiGd9amA==" saltValue="y5Llc+Vrfowr5HxAbo2g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14600</v>
      </c>
      <c r="R7" s="1090"/>
      <c r="S7" s="1090"/>
      <c r="T7" s="1090"/>
      <c r="U7" s="1090"/>
      <c r="V7" s="1090">
        <v>14328</v>
      </c>
      <c r="W7" s="1090"/>
      <c r="X7" s="1090"/>
      <c r="Y7" s="1090"/>
      <c r="Z7" s="1090"/>
      <c r="AA7" s="1090">
        <v>272</v>
      </c>
      <c r="AB7" s="1090"/>
      <c r="AC7" s="1090"/>
      <c r="AD7" s="1090"/>
      <c r="AE7" s="1091"/>
      <c r="AF7" s="1092">
        <v>140</v>
      </c>
      <c r="AG7" s="1093"/>
      <c r="AH7" s="1093"/>
      <c r="AI7" s="1093"/>
      <c r="AJ7" s="1094"/>
      <c r="AK7" s="1095">
        <v>2614</v>
      </c>
      <c r="AL7" s="1096"/>
      <c r="AM7" s="1096"/>
      <c r="AN7" s="1096"/>
      <c r="AO7" s="1096"/>
      <c r="AP7" s="1096">
        <v>5110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551</v>
      </c>
      <c r="BT7" s="1087"/>
      <c r="BU7" s="1087"/>
      <c r="BV7" s="1087"/>
      <c r="BW7" s="1087"/>
      <c r="BX7" s="1087"/>
      <c r="BY7" s="1087"/>
      <c r="BZ7" s="1087"/>
      <c r="CA7" s="1087"/>
      <c r="CB7" s="1087"/>
      <c r="CC7" s="1087"/>
      <c r="CD7" s="1087"/>
      <c r="CE7" s="1087"/>
      <c r="CF7" s="1087"/>
      <c r="CG7" s="1099"/>
      <c r="CH7" s="1083">
        <v>17</v>
      </c>
      <c r="CI7" s="1084"/>
      <c r="CJ7" s="1084"/>
      <c r="CK7" s="1084"/>
      <c r="CL7" s="1085"/>
      <c r="CM7" s="1083">
        <v>135</v>
      </c>
      <c r="CN7" s="1084"/>
      <c r="CO7" s="1084"/>
      <c r="CP7" s="1084"/>
      <c r="CQ7" s="1085"/>
      <c r="CR7" s="1083">
        <v>3</v>
      </c>
      <c r="CS7" s="1084"/>
      <c r="CT7" s="1084"/>
      <c r="CU7" s="1084"/>
      <c r="CV7" s="1085"/>
      <c r="CW7" s="1083">
        <v>1220</v>
      </c>
      <c r="CX7" s="1084"/>
      <c r="CY7" s="1084"/>
      <c r="CZ7" s="1084"/>
      <c r="DA7" s="1085"/>
      <c r="DB7" s="1083" t="s">
        <v>552</v>
      </c>
      <c r="DC7" s="1084"/>
      <c r="DD7" s="1084"/>
      <c r="DE7" s="1084"/>
      <c r="DF7" s="1085"/>
      <c r="DG7" s="1083" t="s">
        <v>552</v>
      </c>
      <c r="DH7" s="1084"/>
      <c r="DI7" s="1084"/>
      <c r="DJ7" s="1084"/>
      <c r="DK7" s="1085"/>
      <c r="DL7" s="1083" t="s">
        <v>552</v>
      </c>
      <c r="DM7" s="1084"/>
      <c r="DN7" s="1084"/>
      <c r="DO7" s="1084"/>
      <c r="DP7" s="1085"/>
      <c r="DQ7" s="1083" t="s">
        <v>552</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0</v>
      </c>
      <c r="R8" s="1026"/>
      <c r="S8" s="1026"/>
      <c r="T8" s="1026"/>
      <c r="U8" s="1026"/>
      <c r="V8" s="1026">
        <v>0</v>
      </c>
      <c r="W8" s="1026"/>
      <c r="X8" s="1026"/>
      <c r="Y8" s="1026"/>
      <c r="Z8" s="1026"/>
      <c r="AA8" s="1026">
        <v>0</v>
      </c>
      <c r="AB8" s="1026"/>
      <c r="AC8" s="1026"/>
      <c r="AD8" s="1026"/>
      <c r="AE8" s="1027"/>
      <c r="AF8" s="1022">
        <v>0</v>
      </c>
      <c r="AG8" s="1023"/>
      <c r="AH8" s="1023"/>
      <c r="AI8" s="1023"/>
      <c r="AJ8" s="1024"/>
      <c r="AK8" s="1067">
        <v>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247</v>
      </c>
      <c r="R9" s="1026"/>
      <c r="S9" s="1026"/>
      <c r="T9" s="1026"/>
      <c r="U9" s="1026"/>
      <c r="V9" s="1026">
        <v>246</v>
      </c>
      <c r="W9" s="1026"/>
      <c r="X9" s="1026"/>
      <c r="Y9" s="1026"/>
      <c r="Z9" s="1026"/>
      <c r="AA9" s="1026">
        <v>0</v>
      </c>
      <c r="AB9" s="1026"/>
      <c r="AC9" s="1026"/>
      <c r="AD9" s="1026"/>
      <c r="AE9" s="1027"/>
      <c r="AF9" s="1022">
        <v>0</v>
      </c>
      <c r="AG9" s="1023"/>
      <c r="AH9" s="1023"/>
      <c r="AI9" s="1023"/>
      <c r="AJ9" s="1024"/>
      <c r="AK9" s="1067">
        <v>0</v>
      </c>
      <c r="AL9" s="1068"/>
      <c r="AM9" s="1068"/>
      <c r="AN9" s="1068"/>
      <c r="AO9" s="1068"/>
      <c r="AP9" s="1068">
        <v>0</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14847</v>
      </c>
      <c r="R23" s="1048"/>
      <c r="S23" s="1048"/>
      <c r="T23" s="1048"/>
      <c r="U23" s="1048"/>
      <c r="V23" s="1048">
        <v>14574</v>
      </c>
      <c r="W23" s="1048"/>
      <c r="X23" s="1048"/>
      <c r="Y23" s="1048"/>
      <c r="Z23" s="1048"/>
      <c r="AA23" s="1048">
        <v>272</v>
      </c>
      <c r="AB23" s="1048"/>
      <c r="AC23" s="1048"/>
      <c r="AD23" s="1048"/>
      <c r="AE23" s="1055"/>
      <c r="AF23" s="1056">
        <v>140</v>
      </c>
      <c r="AG23" s="1048"/>
      <c r="AH23" s="1048"/>
      <c r="AI23" s="1048"/>
      <c r="AJ23" s="1057"/>
      <c r="AK23" s="1058"/>
      <c r="AL23" s="1059"/>
      <c r="AM23" s="1059"/>
      <c r="AN23" s="1059"/>
      <c r="AO23" s="1059"/>
      <c r="AP23" s="1048">
        <v>5110</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2061</v>
      </c>
      <c r="R28" s="1038"/>
      <c r="S28" s="1038"/>
      <c r="T28" s="1038"/>
      <c r="U28" s="1038"/>
      <c r="V28" s="1038">
        <v>2036</v>
      </c>
      <c r="W28" s="1038"/>
      <c r="X28" s="1038"/>
      <c r="Y28" s="1038"/>
      <c r="Z28" s="1038"/>
      <c r="AA28" s="1038">
        <v>25</v>
      </c>
      <c r="AB28" s="1038"/>
      <c r="AC28" s="1038"/>
      <c r="AD28" s="1038"/>
      <c r="AE28" s="1039"/>
      <c r="AF28" s="1040">
        <v>25</v>
      </c>
      <c r="AG28" s="1038"/>
      <c r="AH28" s="1038"/>
      <c r="AI28" s="1038"/>
      <c r="AJ28" s="1041"/>
      <c r="AK28" s="1029">
        <v>216</v>
      </c>
      <c r="AL28" s="1030"/>
      <c r="AM28" s="1030"/>
      <c r="AN28" s="1030"/>
      <c r="AO28" s="1030"/>
      <c r="AP28" s="1030" t="s">
        <v>552</v>
      </c>
      <c r="AQ28" s="1030"/>
      <c r="AR28" s="1030"/>
      <c r="AS28" s="1030"/>
      <c r="AT28" s="1030"/>
      <c r="AU28" s="1030" t="s">
        <v>552</v>
      </c>
      <c r="AV28" s="1030"/>
      <c r="AW28" s="1030"/>
      <c r="AX28" s="1030"/>
      <c r="AY28" s="1030"/>
      <c r="AZ28" s="1031" t="s">
        <v>552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1819</v>
      </c>
      <c r="R29" s="1026"/>
      <c r="S29" s="1026"/>
      <c r="T29" s="1026"/>
      <c r="U29" s="1026"/>
      <c r="V29" s="1026">
        <v>1741</v>
      </c>
      <c r="W29" s="1026"/>
      <c r="X29" s="1026"/>
      <c r="Y29" s="1026"/>
      <c r="Z29" s="1026"/>
      <c r="AA29" s="1026">
        <v>78</v>
      </c>
      <c r="AB29" s="1026"/>
      <c r="AC29" s="1026"/>
      <c r="AD29" s="1026"/>
      <c r="AE29" s="1027"/>
      <c r="AF29" s="1022">
        <v>78</v>
      </c>
      <c r="AG29" s="1023"/>
      <c r="AH29" s="1023"/>
      <c r="AI29" s="1023"/>
      <c r="AJ29" s="1024"/>
      <c r="AK29" s="967">
        <v>414</v>
      </c>
      <c r="AL29" s="958"/>
      <c r="AM29" s="958"/>
      <c r="AN29" s="958"/>
      <c r="AO29" s="958"/>
      <c r="AP29" s="958" t="s">
        <v>552</v>
      </c>
      <c r="AQ29" s="958"/>
      <c r="AR29" s="958"/>
      <c r="AS29" s="958"/>
      <c r="AT29" s="958"/>
      <c r="AU29" s="958" t="s">
        <v>552</v>
      </c>
      <c r="AV29" s="958"/>
      <c r="AW29" s="958"/>
      <c r="AX29" s="958"/>
      <c r="AY29" s="958"/>
      <c r="AZ29" s="1028" t="s">
        <v>552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489</v>
      </c>
      <c r="R30" s="1026"/>
      <c r="S30" s="1026"/>
      <c r="T30" s="1026"/>
      <c r="U30" s="1026"/>
      <c r="V30" s="1026">
        <v>488</v>
      </c>
      <c r="W30" s="1026"/>
      <c r="X30" s="1026"/>
      <c r="Y30" s="1026"/>
      <c r="Z30" s="1026"/>
      <c r="AA30" s="1026">
        <v>1</v>
      </c>
      <c r="AB30" s="1026"/>
      <c r="AC30" s="1026"/>
      <c r="AD30" s="1026"/>
      <c r="AE30" s="1027"/>
      <c r="AF30" s="1022">
        <v>1</v>
      </c>
      <c r="AG30" s="1023"/>
      <c r="AH30" s="1023"/>
      <c r="AI30" s="1023"/>
      <c r="AJ30" s="1024"/>
      <c r="AK30" s="967">
        <v>285</v>
      </c>
      <c r="AL30" s="958"/>
      <c r="AM30" s="958"/>
      <c r="AN30" s="958"/>
      <c r="AO30" s="958"/>
      <c r="AP30" s="958" t="s">
        <v>552</v>
      </c>
      <c r="AQ30" s="958"/>
      <c r="AR30" s="958"/>
      <c r="AS30" s="958"/>
      <c r="AT30" s="958"/>
      <c r="AU30" s="958" t="s">
        <v>552</v>
      </c>
      <c r="AV30" s="958"/>
      <c r="AW30" s="958"/>
      <c r="AX30" s="958"/>
      <c r="AY30" s="958"/>
      <c r="AZ30" s="1028" t="s">
        <v>552</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16</v>
      </c>
      <c r="R31" s="1026"/>
      <c r="S31" s="1026"/>
      <c r="T31" s="1026"/>
      <c r="U31" s="1026"/>
      <c r="V31" s="1026">
        <v>15</v>
      </c>
      <c r="W31" s="1026"/>
      <c r="X31" s="1026"/>
      <c r="Y31" s="1026"/>
      <c r="Z31" s="1026"/>
      <c r="AA31" s="1026">
        <v>1</v>
      </c>
      <c r="AB31" s="1026"/>
      <c r="AC31" s="1026"/>
      <c r="AD31" s="1026"/>
      <c r="AE31" s="1027"/>
      <c r="AF31" s="1022">
        <v>1</v>
      </c>
      <c r="AG31" s="1023"/>
      <c r="AH31" s="1023"/>
      <c r="AI31" s="1023"/>
      <c r="AJ31" s="1024"/>
      <c r="AK31" s="967">
        <v>7</v>
      </c>
      <c r="AL31" s="958"/>
      <c r="AM31" s="958"/>
      <c r="AN31" s="958"/>
      <c r="AO31" s="958"/>
      <c r="AP31" s="958" t="s">
        <v>552</v>
      </c>
      <c r="AQ31" s="958"/>
      <c r="AR31" s="958"/>
      <c r="AS31" s="958"/>
      <c r="AT31" s="958"/>
      <c r="AU31" s="958" t="s">
        <v>552</v>
      </c>
      <c r="AV31" s="958"/>
      <c r="AW31" s="958"/>
      <c r="AX31" s="958"/>
      <c r="AY31" s="958"/>
      <c r="AZ31" s="1028" t="s">
        <v>552</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297</v>
      </c>
      <c r="R32" s="1026"/>
      <c r="S32" s="1026"/>
      <c r="T32" s="1026"/>
      <c r="U32" s="1026"/>
      <c r="V32" s="1026">
        <v>278</v>
      </c>
      <c r="W32" s="1026"/>
      <c r="X32" s="1026"/>
      <c r="Y32" s="1026"/>
      <c r="Z32" s="1026"/>
      <c r="AA32" s="1026">
        <v>19</v>
      </c>
      <c r="AB32" s="1026"/>
      <c r="AC32" s="1026"/>
      <c r="AD32" s="1026"/>
      <c r="AE32" s="1027"/>
      <c r="AF32" s="1022">
        <v>721</v>
      </c>
      <c r="AG32" s="1023"/>
      <c r="AH32" s="1023"/>
      <c r="AI32" s="1023"/>
      <c r="AJ32" s="1024"/>
      <c r="AK32" s="967">
        <v>14</v>
      </c>
      <c r="AL32" s="958"/>
      <c r="AM32" s="958"/>
      <c r="AN32" s="958"/>
      <c r="AO32" s="958"/>
      <c r="AP32" s="958">
        <v>323</v>
      </c>
      <c r="AQ32" s="958"/>
      <c r="AR32" s="958"/>
      <c r="AS32" s="958"/>
      <c r="AT32" s="958"/>
      <c r="AU32" s="958">
        <v>52</v>
      </c>
      <c r="AV32" s="958"/>
      <c r="AW32" s="958"/>
      <c r="AX32" s="958"/>
      <c r="AY32" s="958"/>
      <c r="AZ32" s="1028" t="s">
        <v>552</v>
      </c>
      <c r="BA32" s="1028"/>
      <c r="BB32" s="1028"/>
      <c r="BC32" s="1028"/>
      <c r="BD32" s="1028"/>
      <c r="BE32" s="959" t="s">
        <v>395</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826</v>
      </c>
      <c r="AG63" s="946"/>
      <c r="AH63" s="946"/>
      <c r="AI63" s="946"/>
      <c r="AJ63" s="1009"/>
      <c r="AK63" s="1010"/>
      <c r="AL63" s="950"/>
      <c r="AM63" s="950"/>
      <c r="AN63" s="950"/>
      <c r="AO63" s="950"/>
      <c r="AP63" s="946">
        <v>323</v>
      </c>
      <c r="AQ63" s="946"/>
      <c r="AR63" s="946"/>
      <c r="AS63" s="946"/>
      <c r="AT63" s="946"/>
      <c r="AU63" s="946">
        <v>52</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400</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553</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552</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554</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552</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555</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552</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556</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552</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557</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552</v>
      </c>
      <c r="AQ72" s="958"/>
      <c r="AR72" s="958"/>
      <c r="AS72" s="958"/>
      <c r="AT72" s="958"/>
      <c r="AU72" s="958" t="s">
        <v>552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558</v>
      </c>
      <c r="C73" s="962"/>
      <c r="D73" s="962"/>
      <c r="E73" s="962"/>
      <c r="F73" s="962"/>
      <c r="G73" s="962"/>
      <c r="H73" s="962"/>
      <c r="I73" s="962"/>
      <c r="J73" s="962"/>
      <c r="K73" s="962"/>
      <c r="L73" s="962"/>
      <c r="M73" s="962"/>
      <c r="N73" s="962"/>
      <c r="O73" s="962"/>
      <c r="P73" s="963"/>
      <c r="Q73" s="964">
        <v>1146</v>
      </c>
      <c r="R73" s="958"/>
      <c r="S73" s="958"/>
      <c r="T73" s="958"/>
      <c r="U73" s="958"/>
      <c r="V73" s="958">
        <v>1077</v>
      </c>
      <c r="W73" s="958"/>
      <c r="X73" s="958"/>
      <c r="Y73" s="958"/>
      <c r="Z73" s="958"/>
      <c r="AA73" s="958">
        <v>69</v>
      </c>
      <c r="AB73" s="958"/>
      <c r="AC73" s="958"/>
      <c r="AD73" s="958"/>
      <c r="AE73" s="958"/>
      <c r="AF73" s="958">
        <v>69</v>
      </c>
      <c r="AG73" s="958"/>
      <c r="AH73" s="958"/>
      <c r="AI73" s="958"/>
      <c r="AJ73" s="958"/>
      <c r="AK73" s="958">
        <v>4</v>
      </c>
      <c r="AL73" s="958"/>
      <c r="AM73" s="958"/>
      <c r="AN73" s="958"/>
      <c r="AO73" s="958"/>
      <c r="AP73" s="958">
        <v>54</v>
      </c>
      <c r="AQ73" s="958"/>
      <c r="AR73" s="958"/>
      <c r="AS73" s="958"/>
      <c r="AT73" s="958"/>
      <c r="AU73" s="958">
        <v>9</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559</v>
      </c>
      <c r="C74" s="962"/>
      <c r="D74" s="962"/>
      <c r="E74" s="962"/>
      <c r="F74" s="962"/>
      <c r="G74" s="962"/>
      <c r="H74" s="962"/>
      <c r="I74" s="962"/>
      <c r="J74" s="962"/>
      <c r="K74" s="962"/>
      <c r="L74" s="962"/>
      <c r="M74" s="962"/>
      <c r="N74" s="962"/>
      <c r="O74" s="962"/>
      <c r="P74" s="963"/>
      <c r="Q74" s="964">
        <v>262</v>
      </c>
      <c r="R74" s="958"/>
      <c r="S74" s="958"/>
      <c r="T74" s="958"/>
      <c r="U74" s="958"/>
      <c r="V74" s="958">
        <v>252</v>
      </c>
      <c r="W74" s="958"/>
      <c r="X74" s="958"/>
      <c r="Y74" s="958"/>
      <c r="Z74" s="958"/>
      <c r="AA74" s="958">
        <v>9</v>
      </c>
      <c r="AB74" s="958"/>
      <c r="AC74" s="958"/>
      <c r="AD74" s="958"/>
      <c r="AE74" s="958"/>
      <c r="AF74" s="958">
        <v>55</v>
      </c>
      <c r="AG74" s="958"/>
      <c r="AH74" s="958"/>
      <c r="AI74" s="958"/>
      <c r="AJ74" s="958"/>
      <c r="AK74" s="958">
        <v>59</v>
      </c>
      <c r="AL74" s="958"/>
      <c r="AM74" s="958"/>
      <c r="AN74" s="958"/>
      <c r="AO74" s="958"/>
      <c r="AP74" s="958">
        <v>361</v>
      </c>
      <c r="AQ74" s="958"/>
      <c r="AR74" s="958"/>
      <c r="AS74" s="958"/>
      <c r="AT74" s="958"/>
      <c r="AU74" s="958">
        <v>104</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560</v>
      </c>
      <c r="C75" s="962"/>
      <c r="D75" s="962"/>
      <c r="E75" s="962"/>
      <c r="F75" s="962"/>
      <c r="G75" s="962"/>
      <c r="H75" s="962"/>
      <c r="I75" s="962"/>
      <c r="J75" s="962"/>
      <c r="K75" s="962"/>
      <c r="L75" s="962"/>
      <c r="M75" s="962"/>
      <c r="N75" s="962"/>
      <c r="O75" s="962"/>
      <c r="P75" s="963"/>
      <c r="Q75" s="965">
        <v>1112</v>
      </c>
      <c r="R75" s="966"/>
      <c r="S75" s="966"/>
      <c r="T75" s="966"/>
      <c r="U75" s="967"/>
      <c r="V75" s="968">
        <v>1061</v>
      </c>
      <c r="W75" s="966"/>
      <c r="X75" s="966"/>
      <c r="Y75" s="966"/>
      <c r="Z75" s="967"/>
      <c r="AA75" s="968">
        <v>51</v>
      </c>
      <c r="AB75" s="966"/>
      <c r="AC75" s="966"/>
      <c r="AD75" s="966"/>
      <c r="AE75" s="967"/>
      <c r="AF75" s="968">
        <v>22</v>
      </c>
      <c r="AG75" s="966"/>
      <c r="AH75" s="966"/>
      <c r="AI75" s="966"/>
      <c r="AJ75" s="967"/>
      <c r="AK75" s="968">
        <v>31</v>
      </c>
      <c r="AL75" s="966"/>
      <c r="AM75" s="966"/>
      <c r="AN75" s="966"/>
      <c r="AO75" s="967"/>
      <c r="AP75" s="968">
        <v>488</v>
      </c>
      <c r="AQ75" s="966"/>
      <c r="AR75" s="966"/>
      <c r="AS75" s="966"/>
      <c r="AT75" s="967"/>
      <c r="AU75" s="968">
        <v>110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6275</v>
      </c>
      <c r="AG88" s="946"/>
      <c r="AH88" s="946"/>
      <c r="AI88" s="946"/>
      <c r="AJ88" s="946"/>
      <c r="AK88" s="950"/>
      <c r="AL88" s="950"/>
      <c r="AM88" s="950"/>
      <c r="AN88" s="950"/>
      <c r="AO88" s="950"/>
      <c r="AP88" s="946">
        <v>903</v>
      </c>
      <c r="AQ88" s="946"/>
      <c r="AR88" s="946"/>
      <c r="AS88" s="946"/>
      <c r="AT88" s="946"/>
      <c r="AU88" s="946">
        <v>223</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v>
      </c>
      <c r="CS102" s="940"/>
      <c r="CT102" s="940"/>
      <c r="CU102" s="940"/>
      <c r="CV102" s="941"/>
      <c r="CW102" s="939">
        <v>1220</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614557</v>
      </c>
      <c r="AB110" s="876"/>
      <c r="AC110" s="876"/>
      <c r="AD110" s="876"/>
      <c r="AE110" s="877"/>
      <c r="AF110" s="878">
        <v>601771</v>
      </c>
      <c r="AG110" s="876"/>
      <c r="AH110" s="876"/>
      <c r="AI110" s="876"/>
      <c r="AJ110" s="877"/>
      <c r="AK110" s="878">
        <v>649967</v>
      </c>
      <c r="AL110" s="876"/>
      <c r="AM110" s="876"/>
      <c r="AN110" s="876"/>
      <c r="AO110" s="877"/>
      <c r="AP110" s="879">
        <v>15.5</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5591230</v>
      </c>
      <c r="BR110" s="829"/>
      <c r="BS110" s="829"/>
      <c r="BT110" s="829"/>
      <c r="BU110" s="829"/>
      <c r="BV110" s="829">
        <v>5434863</v>
      </c>
      <c r="BW110" s="829"/>
      <c r="BX110" s="829"/>
      <c r="BY110" s="829"/>
      <c r="BZ110" s="829"/>
      <c r="CA110" s="829">
        <v>5109878</v>
      </c>
      <c r="CB110" s="829"/>
      <c r="CC110" s="829"/>
      <c r="CD110" s="829"/>
      <c r="CE110" s="829"/>
      <c r="CF110" s="853">
        <v>121.5</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64813</v>
      </c>
      <c r="BR112" s="804"/>
      <c r="BS112" s="804"/>
      <c r="BT112" s="804"/>
      <c r="BU112" s="804"/>
      <c r="BV112" s="804">
        <v>60551</v>
      </c>
      <c r="BW112" s="804"/>
      <c r="BX112" s="804"/>
      <c r="BY112" s="804"/>
      <c r="BZ112" s="804"/>
      <c r="CA112" s="804">
        <v>52326</v>
      </c>
      <c r="CB112" s="804"/>
      <c r="CC112" s="804"/>
      <c r="CD112" s="804"/>
      <c r="CE112" s="804"/>
      <c r="CF112" s="862">
        <v>1.2</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5597</v>
      </c>
      <c r="AB113" s="906"/>
      <c r="AC113" s="906"/>
      <c r="AD113" s="906"/>
      <c r="AE113" s="907"/>
      <c r="AF113" s="908">
        <v>1791</v>
      </c>
      <c r="AG113" s="906"/>
      <c r="AH113" s="906"/>
      <c r="AI113" s="906"/>
      <c r="AJ113" s="907"/>
      <c r="AK113" s="908">
        <v>11641</v>
      </c>
      <c r="AL113" s="906"/>
      <c r="AM113" s="906"/>
      <c r="AN113" s="906"/>
      <c r="AO113" s="907"/>
      <c r="AP113" s="909">
        <v>0.3</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216370</v>
      </c>
      <c r="BR113" s="804"/>
      <c r="BS113" s="804"/>
      <c r="BT113" s="804"/>
      <c r="BU113" s="804"/>
      <c r="BV113" s="804">
        <v>219750</v>
      </c>
      <c r="BW113" s="804"/>
      <c r="BX113" s="804"/>
      <c r="BY113" s="804"/>
      <c r="BZ113" s="804"/>
      <c r="CA113" s="804">
        <v>222561</v>
      </c>
      <c r="CB113" s="804"/>
      <c r="CC113" s="804"/>
      <c r="CD113" s="804"/>
      <c r="CE113" s="804"/>
      <c r="CF113" s="862">
        <v>5.3</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51285</v>
      </c>
      <c r="AB114" s="767"/>
      <c r="AC114" s="767"/>
      <c r="AD114" s="767"/>
      <c r="AE114" s="768"/>
      <c r="AF114" s="769">
        <v>57466</v>
      </c>
      <c r="AG114" s="767"/>
      <c r="AH114" s="767"/>
      <c r="AI114" s="767"/>
      <c r="AJ114" s="768"/>
      <c r="AK114" s="769">
        <v>45796</v>
      </c>
      <c r="AL114" s="767"/>
      <c r="AM114" s="767"/>
      <c r="AN114" s="767"/>
      <c r="AO114" s="768"/>
      <c r="AP114" s="811">
        <v>1.1000000000000001</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1328475</v>
      </c>
      <c r="BR114" s="804"/>
      <c r="BS114" s="804"/>
      <c r="BT114" s="804"/>
      <c r="BU114" s="804"/>
      <c r="BV114" s="804">
        <v>1343403</v>
      </c>
      <c r="BW114" s="804"/>
      <c r="BX114" s="804"/>
      <c r="BY114" s="804"/>
      <c r="BZ114" s="804"/>
      <c r="CA114" s="804">
        <v>1345378</v>
      </c>
      <c r="CB114" s="804"/>
      <c r="CC114" s="804"/>
      <c r="CD114" s="804"/>
      <c r="CE114" s="804"/>
      <c r="CF114" s="862">
        <v>32</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671439</v>
      </c>
      <c r="AB117" s="890"/>
      <c r="AC117" s="890"/>
      <c r="AD117" s="890"/>
      <c r="AE117" s="891"/>
      <c r="AF117" s="892">
        <v>661028</v>
      </c>
      <c r="AG117" s="890"/>
      <c r="AH117" s="890"/>
      <c r="AI117" s="890"/>
      <c r="AJ117" s="891"/>
      <c r="AK117" s="892">
        <v>707404</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442</v>
      </c>
      <c r="BP119" s="865"/>
      <c r="BQ119" s="866">
        <v>7200888</v>
      </c>
      <c r="BR119" s="832"/>
      <c r="BS119" s="832"/>
      <c r="BT119" s="832"/>
      <c r="BU119" s="832"/>
      <c r="BV119" s="832">
        <v>7058567</v>
      </c>
      <c r="BW119" s="832"/>
      <c r="BX119" s="832"/>
      <c r="BY119" s="832"/>
      <c r="BZ119" s="832"/>
      <c r="CA119" s="832">
        <v>6730143</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3746035</v>
      </c>
      <c r="BR120" s="829"/>
      <c r="BS120" s="829"/>
      <c r="BT120" s="829"/>
      <c r="BU120" s="829"/>
      <c r="BV120" s="829">
        <v>4127497</v>
      </c>
      <c r="BW120" s="829"/>
      <c r="BX120" s="829"/>
      <c r="BY120" s="829"/>
      <c r="BZ120" s="829"/>
      <c r="CA120" s="829">
        <v>4603713</v>
      </c>
      <c r="CB120" s="829"/>
      <c r="CC120" s="829"/>
      <c r="CD120" s="829"/>
      <c r="CE120" s="829"/>
      <c r="CF120" s="853">
        <v>109.5</v>
      </c>
      <c r="CG120" s="854"/>
      <c r="CH120" s="854"/>
      <c r="CI120" s="854"/>
      <c r="CJ120" s="854"/>
      <c r="CK120" s="855" t="s">
        <v>446</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64813</v>
      </c>
      <c r="DH120" s="829"/>
      <c r="DI120" s="829"/>
      <c r="DJ120" s="829"/>
      <c r="DK120" s="829"/>
      <c r="DL120" s="829">
        <v>60551</v>
      </c>
      <c r="DM120" s="829"/>
      <c r="DN120" s="829"/>
      <c r="DO120" s="829"/>
      <c r="DP120" s="829"/>
      <c r="DQ120" s="829">
        <v>52326</v>
      </c>
      <c r="DR120" s="829"/>
      <c r="DS120" s="829"/>
      <c r="DT120" s="829"/>
      <c r="DU120" s="829"/>
      <c r="DV120" s="830">
        <v>1.2</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228382</v>
      </c>
      <c r="BR121" s="804"/>
      <c r="BS121" s="804"/>
      <c r="BT121" s="804"/>
      <c r="BU121" s="804"/>
      <c r="BV121" s="804">
        <v>201048</v>
      </c>
      <c r="BW121" s="804"/>
      <c r="BX121" s="804"/>
      <c r="BY121" s="804"/>
      <c r="BZ121" s="804"/>
      <c r="CA121" s="804">
        <v>173274</v>
      </c>
      <c r="CB121" s="804"/>
      <c r="CC121" s="804"/>
      <c r="CD121" s="804"/>
      <c r="CE121" s="804"/>
      <c r="CF121" s="862">
        <v>4.0999999999999996</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t="s">
        <v>121</v>
      </c>
      <c r="DM121" s="804"/>
      <c r="DN121" s="804"/>
      <c r="DO121" s="804"/>
      <c r="DP121" s="804"/>
      <c r="DQ121" s="804" t="s">
        <v>121</v>
      </c>
      <c r="DR121" s="804"/>
      <c r="DS121" s="804"/>
      <c r="DT121" s="804"/>
      <c r="DU121" s="804"/>
      <c r="DV121" s="781" t="s">
        <v>121</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3533631</v>
      </c>
      <c r="BR122" s="832"/>
      <c r="BS122" s="832"/>
      <c r="BT122" s="832"/>
      <c r="BU122" s="832"/>
      <c r="BV122" s="832">
        <v>3318909</v>
      </c>
      <c r="BW122" s="832"/>
      <c r="BX122" s="832"/>
      <c r="BY122" s="832"/>
      <c r="BZ122" s="832"/>
      <c r="CA122" s="832">
        <v>3088683</v>
      </c>
      <c r="CB122" s="832"/>
      <c r="CC122" s="832"/>
      <c r="CD122" s="832"/>
      <c r="CE122" s="832"/>
      <c r="CF122" s="833">
        <v>73.400000000000006</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450</v>
      </c>
      <c r="BP123" s="865"/>
      <c r="BQ123" s="819">
        <v>7508048</v>
      </c>
      <c r="BR123" s="820"/>
      <c r="BS123" s="820"/>
      <c r="BT123" s="820"/>
      <c r="BU123" s="820"/>
      <c r="BV123" s="820">
        <v>7647454</v>
      </c>
      <c r="BW123" s="820"/>
      <c r="BX123" s="820"/>
      <c r="BY123" s="820"/>
      <c r="BZ123" s="820"/>
      <c r="CA123" s="820">
        <v>7865670</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22808</v>
      </c>
      <c r="AB128" s="788"/>
      <c r="AC128" s="788"/>
      <c r="AD128" s="788"/>
      <c r="AE128" s="789"/>
      <c r="AF128" s="790">
        <v>28562</v>
      </c>
      <c r="AG128" s="788"/>
      <c r="AH128" s="788"/>
      <c r="AI128" s="788"/>
      <c r="AJ128" s="789"/>
      <c r="AK128" s="790">
        <v>38240</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4271783</v>
      </c>
      <c r="AB129" s="767"/>
      <c r="AC129" s="767"/>
      <c r="AD129" s="767"/>
      <c r="AE129" s="768"/>
      <c r="AF129" s="769">
        <v>4362943</v>
      </c>
      <c r="AG129" s="767"/>
      <c r="AH129" s="767"/>
      <c r="AI129" s="767"/>
      <c r="AJ129" s="768"/>
      <c r="AK129" s="769">
        <v>4516598</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329473</v>
      </c>
      <c r="AB130" s="767"/>
      <c r="AC130" s="767"/>
      <c r="AD130" s="767"/>
      <c r="AE130" s="768"/>
      <c r="AF130" s="769">
        <v>317033</v>
      </c>
      <c r="AG130" s="767"/>
      <c r="AH130" s="767"/>
      <c r="AI130" s="767"/>
      <c r="AJ130" s="768"/>
      <c r="AK130" s="769">
        <v>310510</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8.1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3942310</v>
      </c>
      <c r="AB131" s="751"/>
      <c r="AC131" s="751"/>
      <c r="AD131" s="751"/>
      <c r="AE131" s="752"/>
      <c r="AF131" s="753">
        <v>4045910</v>
      </c>
      <c r="AG131" s="751"/>
      <c r="AH131" s="751"/>
      <c r="AI131" s="751"/>
      <c r="AJ131" s="752"/>
      <c r="AK131" s="753">
        <v>4206088</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8.0957103830000001</v>
      </c>
      <c r="AB132" s="732"/>
      <c r="AC132" s="732"/>
      <c r="AD132" s="732"/>
      <c r="AE132" s="733"/>
      <c r="AF132" s="734">
        <v>7.7963424789999998</v>
      </c>
      <c r="AG132" s="732"/>
      <c r="AH132" s="732"/>
      <c r="AI132" s="732"/>
      <c r="AJ132" s="733"/>
      <c r="AK132" s="734">
        <v>8.5270208329999999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7.6</v>
      </c>
      <c r="AB133" s="711"/>
      <c r="AC133" s="711"/>
      <c r="AD133" s="711"/>
      <c r="AE133" s="712"/>
      <c r="AF133" s="710">
        <v>7.8</v>
      </c>
      <c r="AG133" s="711"/>
      <c r="AH133" s="711"/>
      <c r="AI133" s="711"/>
      <c r="AJ133" s="712"/>
      <c r="AK133" s="710">
        <v>8.1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DtFutKbR3PW8EbgFHMu7gGg2fQRsaYdz74z9jSxXm/G4gz+Ihrdktcg34Vc9LwIpqgt6K9BcsDQUoYjouLUww==" saltValue="WNPpfIF0fSHzIYEk5gNIg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C1rY0DywSA0RwsYJl/2AFcNeNt+uvh2lB2Sk77QTBZ1SGO3V3r0lETy69WFT4Pvq7WAMXStLSkcPctBEPFPrQ==" saltValue="rMDbHOiQmxAHTFAzqb1+c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57eYp6c5MUjhf44ryAHUQH8Ds1NDeVWwH4COkM7jGniJ1TbokrACmBIp6AZeYi6HEONGUEh0r5X8EuwEL3aBw==" saltValue="t0/IlplUPo9QupLMWREhU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 x14ac:dyDescent="0.2">
      <c r="A8" s="247"/>
      <c r="AK8" s="256"/>
      <c r="AL8" s="257"/>
      <c r="AM8" s="257"/>
      <c r="AN8" s="258"/>
      <c r="AO8" s="1106"/>
      <c r="AP8" s="259" t="s">
        <v>481</v>
      </c>
      <c r="AQ8" s="260" t="s">
        <v>482</v>
      </c>
      <c r="AR8" s="261" t="s">
        <v>483</v>
      </c>
    </row>
    <row r="9" spans="1:46" ht="13" x14ac:dyDescent="0.2">
      <c r="A9" s="247"/>
      <c r="AK9" s="1117" t="s">
        <v>484</v>
      </c>
      <c r="AL9" s="1118"/>
      <c r="AM9" s="1118"/>
      <c r="AN9" s="1119"/>
      <c r="AO9" s="262">
        <v>1624204</v>
      </c>
      <c r="AP9" s="262">
        <v>98556</v>
      </c>
      <c r="AQ9" s="263">
        <v>102505</v>
      </c>
      <c r="AR9" s="264">
        <v>-3.9</v>
      </c>
    </row>
    <row r="10" spans="1:46" ht="13.5" customHeight="1" x14ac:dyDescent="0.2">
      <c r="A10" s="247"/>
      <c r="AK10" s="1117" t="s">
        <v>485</v>
      </c>
      <c r="AL10" s="1118"/>
      <c r="AM10" s="1118"/>
      <c r="AN10" s="1119"/>
      <c r="AO10" s="265">
        <v>190695</v>
      </c>
      <c r="AP10" s="265">
        <v>11571</v>
      </c>
      <c r="AQ10" s="266">
        <v>13118</v>
      </c>
      <c r="AR10" s="267">
        <v>-11.8</v>
      </c>
    </row>
    <row r="11" spans="1:46" ht="13.5" customHeight="1" x14ac:dyDescent="0.2">
      <c r="A11" s="247"/>
      <c r="AK11" s="1117" t="s">
        <v>486</v>
      </c>
      <c r="AL11" s="1118"/>
      <c r="AM11" s="1118"/>
      <c r="AN11" s="1119"/>
      <c r="AO11" s="265" t="s">
        <v>487</v>
      </c>
      <c r="AP11" s="265" t="s">
        <v>487</v>
      </c>
      <c r="AQ11" s="266">
        <v>532</v>
      </c>
      <c r="AR11" s="267" t="s">
        <v>487</v>
      </c>
    </row>
    <row r="12" spans="1:46" ht="13.5" customHeight="1" x14ac:dyDescent="0.2">
      <c r="A12" s="247"/>
      <c r="AK12" s="1117" t="s">
        <v>488</v>
      </c>
      <c r="AL12" s="1118"/>
      <c r="AM12" s="1118"/>
      <c r="AN12" s="1119"/>
      <c r="AO12" s="265" t="s">
        <v>487</v>
      </c>
      <c r="AP12" s="265" t="s">
        <v>487</v>
      </c>
      <c r="AQ12" s="266">
        <v>70</v>
      </c>
      <c r="AR12" s="267" t="s">
        <v>487</v>
      </c>
    </row>
    <row r="13" spans="1:46" ht="13.5" customHeight="1" x14ac:dyDescent="0.2">
      <c r="A13" s="247"/>
      <c r="AK13" s="1117" t="s">
        <v>489</v>
      </c>
      <c r="AL13" s="1118"/>
      <c r="AM13" s="1118"/>
      <c r="AN13" s="1119"/>
      <c r="AO13" s="265">
        <v>95379</v>
      </c>
      <c r="AP13" s="265">
        <v>5788</v>
      </c>
      <c r="AQ13" s="266">
        <v>4255</v>
      </c>
      <c r="AR13" s="267">
        <v>36</v>
      </c>
    </row>
    <row r="14" spans="1:46" ht="13.5" customHeight="1" x14ac:dyDescent="0.2">
      <c r="A14" s="247"/>
      <c r="AK14" s="1117" t="s">
        <v>490</v>
      </c>
      <c r="AL14" s="1118"/>
      <c r="AM14" s="1118"/>
      <c r="AN14" s="1119"/>
      <c r="AO14" s="265">
        <v>42403</v>
      </c>
      <c r="AP14" s="265">
        <v>2573</v>
      </c>
      <c r="AQ14" s="266">
        <v>1813</v>
      </c>
      <c r="AR14" s="267">
        <v>41.9</v>
      </c>
    </row>
    <row r="15" spans="1:46" ht="13.5" customHeight="1" x14ac:dyDescent="0.2">
      <c r="A15" s="247"/>
      <c r="AK15" s="1120" t="s">
        <v>491</v>
      </c>
      <c r="AL15" s="1121"/>
      <c r="AM15" s="1121"/>
      <c r="AN15" s="1122"/>
      <c r="AO15" s="265">
        <v>-79901</v>
      </c>
      <c r="AP15" s="265">
        <v>-4848</v>
      </c>
      <c r="AQ15" s="266">
        <v>-6003</v>
      </c>
      <c r="AR15" s="267">
        <v>-19.2</v>
      </c>
    </row>
    <row r="16" spans="1:46" ht="13" x14ac:dyDescent="0.2">
      <c r="A16" s="247"/>
      <c r="AK16" s="1120" t="s">
        <v>177</v>
      </c>
      <c r="AL16" s="1121"/>
      <c r="AM16" s="1121"/>
      <c r="AN16" s="1122"/>
      <c r="AO16" s="265">
        <v>1872780</v>
      </c>
      <c r="AP16" s="265">
        <v>113640</v>
      </c>
      <c r="AQ16" s="266">
        <v>116291</v>
      </c>
      <c r="AR16" s="267">
        <v>-2.2999999999999998</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23" t="s">
        <v>496</v>
      </c>
      <c r="AL21" s="1124"/>
      <c r="AM21" s="1124"/>
      <c r="AN21" s="1125"/>
      <c r="AO21" s="277">
        <v>9.16</v>
      </c>
      <c r="AP21" s="278">
        <v>9.5500000000000007</v>
      </c>
      <c r="AQ21" s="279">
        <v>-0.39</v>
      </c>
      <c r="AS21" s="280"/>
      <c r="AT21" s="276"/>
    </row>
    <row r="22" spans="1:46" s="248" customFormat="1" ht="13" x14ac:dyDescent="0.2">
      <c r="A22" s="276"/>
      <c r="AK22" s="1123" t="s">
        <v>497</v>
      </c>
      <c r="AL22" s="1124"/>
      <c r="AM22" s="1124"/>
      <c r="AN22" s="1125"/>
      <c r="AO22" s="281">
        <v>96.9</v>
      </c>
      <c r="AP22" s="282">
        <v>96.7</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649967</v>
      </c>
      <c r="AP32" s="291">
        <v>39440</v>
      </c>
      <c r="AQ32" s="292">
        <v>49899</v>
      </c>
      <c r="AR32" s="293">
        <v>-21</v>
      </c>
    </row>
    <row r="33" spans="1:46" ht="13.5" customHeight="1" x14ac:dyDescent="0.2">
      <c r="A33" s="247"/>
      <c r="AK33" s="1107" t="s">
        <v>502</v>
      </c>
      <c r="AL33" s="1108"/>
      <c r="AM33" s="1108"/>
      <c r="AN33" s="1109"/>
      <c r="AO33" s="291" t="s">
        <v>487</v>
      </c>
      <c r="AP33" s="291" t="s">
        <v>487</v>
      </c>
      <c r="AQ33" s="292" t="s">
        <v>487</v>
      </c>
      <c r="AR33" s="293" t="s">
        <v>487</v>
      </c>
    </row>
    <row r="34" spans="1:46" ht="27" customHeight="1" x14ac:dyDescent="0.2">
      <c r="A34" s="247"/>
      <c r="AK34" s="1107" t="s">
        <v>503</v>
      </c>
      <c r="AL34" s="1108"/>
      <c r="AM34" s="1108"/>
      <c r="AN34" s="1109"/>
      <c r="AO34" s="291" t="s">
        <v>487</v>
      </c>
      <c r="AP34" s="291" t="s">
        <v>487</v>
      </c>
      <c r="AQ34" s="292">
        <v>2</v>
      </c>
      <c r="AR34" s="293" t="s">
        <v>487</v>
      </c>
    </row>
    <row r="35" spans="1:46" ht="27" customHeight="1" x14ac:dyDescent="0.2">
      <c r="A35" s="247"/>
      <c r="AK35" s="1107" t="s">
        <v>504</v>
      </c>
      <c r="AL35" s="1108"/>
      <c r="AM35" s="1108"/>
      <c r="AN35" s="1109"/>
      <c r="AO35" s="291">
        <v>11641</v>
      </c>
      <c r="AP35" s="291">
        <v>706</v>
      </c>
      <c r="AQ35" s="292">
        <v>13394</v>
      </c>
      <c r="AR35" s="293">
        <v>-94.7</v>
      </c>
    </row>
    <row r="36" spans="1:46" ht="27" customHeight="1" x14ac:dyDescent="0.2">
      <c r="A36" s="247"/>
      <c r="AK36" s="1107" t="s">
        <v>505</v>
      </c>
      <c r="AL36" s="1108"/>
      <c r="AM36" s="1108"/>
      <c r="AN36" s="1109"/>
      <c r="AO36" s="291">
        <v>45796</v>
      </c>
      <c r="AP36" s="291">
        <v>2779</v>
      </c>
      <c r="AQ36" s="292">
        <v>2489</v>
      </c>
      <c r="AR36" s="293">
        <v>11.7</v>
      </c>
    </row>
    <row r="37" spans="1:46" ht="13.5" customHeight="1" x14ac:dyDescent="0.2">
      <c r="A37" s="247"/>
      <c r="AK37" s="1107" t="s">
        <v>506</v>
      </c>
      <c r="AL37" s="1108"/>
      <c r="AM37" s="1108"/>
      <c r="AN37" s="1109"/>
      <c r="AO37" s="291" t="s">
        <v>487</v>
      </c>
      <c r="AP37" s="291" t="s">
        <v>487</v>
      </c>
      <c r="AQ37" s="292">
        <v>625</v>
      </c>
      <c r="AR37" s="293" t="s">
        <v>487</v>
      </c>
    </row>
    <row r="38" spans="1:46" ht="27" customHeight="1" x14ac:dyDescent="0.2">
      <c r="A38" s="247"/>
      <c r="AK38" s="1110" t="s">
        <v>507</v>
      </c>
      <c r="AL38" s="1111"/>
      <c r="AM38" s="1111"/>
      <c r="AN38" s="1112"/>
      <c r="AO38" s="294" t="s">
        <v>487</v>
      </c>
      <c r="AP38" s="294" t="s">
        <v>487</v>
      </c>
      <c r="AQ38" s="295">
        <v>5</v>
      </c>
      <c r="AR38" s="283" t="s">
        <v>487</v>
      </c>
      <c r="AS38" s="290"/>
    </row>
    <row r="39" spans="1:46" ht="13" x14ac:dyDescent="0.2">
      <c r="A39" s="247"/>
      <c r="AK39" s="1110" t="s">
        <v>508</v>
      </c>
      <c r="AL39" s="1111"/>
      <c r="AM39" s="1111"/>
      <c r="AN39" s="1112"/>
      <c r="AO39" s="291">
        <v>-38240</v>
      </c>
      <c r="AP39" s="291">
        <v>-2320</v>
      </c>
      <c r="AQ39" s="292">
        <v>-2982</v>
      </c>
      <c r="AR39" s="293">
        <v>-22.2</v>
      </c>
      <c r="AS39" s="290"/>
    </row>
    <row r="40" spans="1:46" ht="27" customHeight="1" x14ac:dyDescent="0.2">
      <c r="A40" s="247"/>
      <c r="AK40" s="1107" t="s">
        <v>509</v>
      </c>
      <c r="AL40" s="1108"/>
      <c r="AM40" s="1108"/>
      <c r="AN40" s="1109"/>
      <c r="AO40" s="291">
        <v>-310510</v>
      </c>
      <c r="AP40" s="291">
        <v>-18842</v>
      </c>
      <c r="AQ40" s="292">
        <v>-43756</v>
      </c>
      <c r="AR40" s="293">
        <v>-56.9</v>
      </c>
      <c r="AS40" s="290"/>
    </row>
    <row r="41" spans="1:46" ht="13" x14ac:dyDescent="0.2">
      <c r="A41" s="247"/>
      <c r="AK41" s="1113" t="s">
        <v>287</v>
      </c>
      <c r="AL41" s="1114"/>
      <c r="AM41" s="1114"/>
      <c r="AN41" s="1115"/>
      <c r="AO41" s="291">
        <v>358654</v>
      </c>
      <c r="AP41" s="291">
        <v>21763</v>
      </c>
      <c r="AQ41" s="292">
        <v>19675</v>
      </c>
      <c r="AR41" s="293">
        <v>10.6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 x14ac:dyDescent="0.2">
      <c r="A50" s="247"/>
      <c r="AK50" s="305"/>
      <c r="AL50" s="306"/>
      <c r="AM50" s="1101"/>
      <c r="AN50" s="307" t="s">
        <v>513</v>
      </c>
      <c r="AO50" s="308" t="s">
        <v>514</v>
      </c>
      <c r="AP50" s="309" t="s">
        <v>515</v>
      </c>
      <c r="AQ50" s="310" t="s">
        <v>516</v>
      </c>
      <c r="AR50" s="311" t="s">
        <v>517</v>
      </c>
    </row>
    <row r="51" spans="1:44" ht="13" x14ac:dyDescent="0.2">
      <c r="A51" s="247"/>
      <c r="AK51" s="303" t="s">
        <v>518</v>
      </c>
      <c r="AL51" s="304"/>
      <c r="AM51" s="312">
        <v>1671810</v>
      </c>
      <c r="AN51" s="313">
        <v>97153</v>
      </c>
      <c r="AO51" s="314">
        <v>18.100000000000001</v>
      </c>
      <c r="AP51" s="315">
        <v>96248</v>
      </c>
      <c r="AQ51" s="316">
        <v>10</v>
      </c>
      <c r="AR51" s="317">
        <v>8.1</v>
      </c>
    </row>
    <row r="52" spans="1:44" ht="13" x14ac:dyDescent="0.2">
      <c r="A52" s="247"/>
      <c r="AK52" s="318"/>
      <c r="AL52" s="319" t="s">
        <v>519</v>
      </c>
      <c r="AM52" s="320">
        <v>777427</v>
      </c>
      <c r="AN52" s="321">
        <v>45178</v>
      </c>
      <c r="AO52" s="322">
        <v>13.3</v>
      </c>
      <c r="AP52" s="323">
        <v>55768</v>
      </c>
      <c r="AQ52" s="324">
        <v>17.5</v>
      </c>
      <c r="AR52" s="325">
        <v>-4.2</v>
      </c>
    </row>
    <row r="53" spans="1:44" ht="13" x14ac:dyDescent="0.2">
      <c r="A53" s="247"/>
      <c r="AK53" s="303" t="s">
        <v>520</v>
      </c>
      <c r="AL53" s="304"/>
      <c r="AM53" s="312">
        <v>2147838</v>
      </c>
      <c r="AN53" s="313">
        <v>125988</v>
      </c>
      <c r="AO53" s="314">
        <v>29.7</v>
      </c>
      <c r="AP53" s="315">
        <v>76413</v>
      </c>
      <c r="AQ53" s="316">
        <v>-20.6</v>
      </c>
      <c r="AR53" s="317">
        <v>50.3</v>
      </c>
    </row>
    <row r="54" spans="1:44" ht="13" x14ac:dyDescent="0.2">
      <c r="A54" s="247"/>
      <c r="AK54" s="318"/>
      <c r="AL54" s="319" t="s">
        <v>519</v>
      </c>
      <c r="AM54" s="320">
        <v>1175333</v>
      </c>
      <c r="AN54" s="321">
        <v>68943</v>
      </c>
      <c r="AO54" s="322">
        <v>52.6</v>
      </c>
      <c r="AP54" s="323">
        <v>39658</v>
      </c>
      <c r="AQ54" s="324">
        <v>-28.9</v>
      </c>
      <c r="AR54" s="325">
        <v>81.5</v>
      </c>
    </row>
    <row r="55" spans="1:44" ht="13" x14ac:dyDescent="0.2">
      <c r="A55" s="247"/>
      <c r="AK55" s="303" t="s">
        <v>521</v>
      </c>
      <c r="AL55" s="304"/>
      <c r="AM55" s="312">
        <v>2651434</v>
      </c>
      <c r="AN55" s="313">
        <v>157001</v>
      </c>
      <c r="AO55" s="314">
        <v>24.6</v>
      </c>
      <c r="AP55" s="315">
        <v>66481</v>
      </c>
      <c r="AQ55" s="316">
        <v>-13</v>
      </c>
      <c r="AR55" s="317">
        <v>37.6</v>
      </c>
    </row>
    <row r="56" spans="1:44" ht="13" x14ac:dyDescent="0.2">
      <c r="A56" s="247"/>
      <c r="AK56" s="318"/>
      <c r="AL56" s="319" t="s">
        <v>519</v>
      </c>
      <c r="AM56" s="320">
        <v>1110322</v>
      </c>
      <c r="AN56" s="321">
        <v>65746</v>
      </c>
      <c r="AO56" s="322">
        <v>-4.5999999999999996</v>
      </c>
      <c r="AP56" s="323">
        <v>36120</v>
      </c>
      <c r="AQ56" s="324">
        <v>-8.9</v>
      </c>
      <c r="AR56" s="325">
        <v>4.3</v>
      </c>
    </row>
    <row r="57" spans="1:44" ht="13" x14ac:dyDescent="0.2">
      <c r="A57" s="247"/>
      <c r="AK57" s="303" t="s">
        <v>522</v>
      </c>
      <c r="AL57" s="304"/>
      <c r="AM57" s="312">
        <v>2289560</v>
      </c>
      <c r="AN57" s="313">
        <v>136952</v>
      </c>
      <c r="AO57" s="314">
        <v>-12.8</v>
      </c>
      <c r="AP57" s="315">
        <v>67825</v>
      </c>
      <c r="AQ57" s="316">
        <v>2</v>
      </c>
      <c r="AR57" s="317">
        <v>-14.8</v>
      </c>
    </row>
    <row r="58" spans="1:44" ht="13" x14ac:dyDescent="0.2">
      <c r="A58" s="247"/>
      <c r="AK58" s="318"/>
      <c r="AL58" s="319" t="s">
        <v>519</v>
      </c>
      <c r="AM58" s="320">
        <v>1022645</v>
      </c>
      <c r="AN58" s="321">
        <v>61170</v>
      </c>
      <c r="AO58" s="322">
        <v>-7</v>
      </c>
      <c r="AP58" s="323">
        <v>39417</v>
      </c>
      <c r="AQ58" s="324">
        <v>9.1</v>
      </c>
      <c r="AR58" s="325">
        <v>-16.100000000000001</v>
      </c>
    </row>
    <row r="59" spans="1:44" ht="13" x14ac:dyDescent="0.2">
      <c r="A59" s="247"/>
      <c r="AK59" s="303" t="s">
        <v>523</v>
      </c>
      <c r="AL59" s="304"/>
      <c r="AM59" s="312">
        <v>1597800</v>
      </c>
      <c r="AN59" s="313">
        <v>96954</v>
      </c>
      <c r="AO59" s="314">
        <v>-29.2</v>
      </c>
      <c r="AP59" s="315">
        <v>81158</v>
      </c>
      <c r="AQ59" s="316">
        <v>19.7</v>
      </c>
      <c r="AR59" s="317">
        <v>-48.9</v>
      </c>
    </row>
    <row r="60" spans="1:44" ht="13" x14ac:dyDescent="0.2">
      <c r="A60" s="247"/>
      <c r="AK60" s="318"/>
      <c r="AL60" s="319" t="s">
        <v>519</v>
      </c>
      <c r="AM60" s="320">
        <v>1012983</v>
      </c>
      <c r="AN60" s="321">
        <v>61467</v>
      </c>
      <c r="AO60" s="322">
        <v>0.5</v>
      </c>
      <c r="AP60" s="323">
        <v>45320</v>
      </c>
      <c r="AQ60" s="324">
        <v>15</v>
      </c>
      <c r="AR60" s="325">
        <v>-14.5</v>
      </c>
    </row>
    <row r="61" spans="1:44" ht="13" x14ac:dyDescent="0.2">
      <c r="A61" s="247"/>
      <c r="AK61" s="303" t="s">
        <v>524</v>
      </c>
      <c r="AL61" s="326"/>
      <c r="AM61" s="312">
        <v>2071688</v>
      </c>
      <c r="AN61" s="313">
        <v>122810</v>
      </c>
      <c r="AO61" s="314">
        <v>6.1</v>
      </c>
      <c r="AP61" s="315">
        <v>77625</v>
      </c>
      <c r="AQ61" s="327">
        <v>-0.4</v>
      </c>
      <c r="AR61" s="317">
        <v>6.5</v>
      </c>
    </row>
    <row r="62" spans="1:44" ht="13" x14ac:dyDescent="0.2">
      <c r="A62" s="247"/>
      <c r="AK62" s="318"/>
      <c r="AL62" s="319" t="s">
        <v>519</v>
      </c>
      <c r="AM62" s="320">
        <v>1019742</v>
      </c>
      <c r="AN62" s="321">
        <v>60501</v>
      </c>
      <c r="AO62" s="322">
        <v>11</v>
      </c>
      <c r="AP62" s="323">
        <v>43257</v>
      </c>
      <c r="AQ62" s="324">
        <v>0.8</v>
      </c>
      <c r="AR62" s="325">
        <v>10.199999999999999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JHMWB32uU8SszFd+DPjjL5dC3G+tmt0xupp+CqLBsLs4ApJOfT0MDNpEFPIE1Wrch5o/KPkV9cD8i+8GTGa0gw==" saltValue="34JSyG47vQ1IgDU3QJwzm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73zRNCqmgQolNyt727VccI2FWMiGARyGSB1RPkft4BkBNJyh0Y4KFjVCxMZ9hBKu3vUxH2M8ACMkROxesHeb3w==" saltValue="8Uh4C1dXm49cnbq+A1eMZ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foug4dY7gwG8H4V3jfBC7jfEZ8MezTYdqTnP2RHOZtCTdg73xPTLwCKTZrWq2hMgIu1PzgYjTXNl8Tzu8mMZzg==" saltValue="E+65myDHRbGPWEFTR5VNU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15.43</v>
      </c>
      <c r="G47" s="12">
        <v>15.6</v>
      </c>
      <c r="H47" s="12">
        <v>20.51</v>
      </c>
      <c r="I47" s="12">
        <v>25.49</v>
      </c>
      <c r="J47" s="13">
        <v>29.53</v>
      </c>
    </row>
    <row r="48" spans="2:10" ht="57.75" customHeight="1" x14ac:dyDescent="0.2">
      <c r="B48" s="14"/>
      <c r="C48" s="1128" t="s">
        <v>4</v>
      </c>
      <c r="D48" s="1128"/>
      <c r="E48" s="1129"/>
      <c r="F48" s="15">
        <v>5.75</v>
      </c>
      <c r="G48" s="16">
        <v>6.46</v>
      </c>
      <c r="H48" s="16">
        <v>9.2799999999999994</v>
      </c>
      <c r="I48" s="16">
        <v>7.71</v>
      </c>
      <c r="J48" s="17">
        <v>3.1</v>
      </c>
    </row>
    <row r="49" spans="2:10" ht="57.75" customHeight="1" thickBot="1" x14ac:dyDescent="0.25">
      <c r="B49" s="18"/>
      <c r="C49" s="1130" t="s">
        <v>5</v>
      </c>
      <c r="D49" s="1130"/>
      <c r="E49" s="1131"/>
      <c r="F49" s="19" t="s">
        <v>531</v>
      </c>
      <c r="G49" s="20">
        <v>2.12</v>
      </c>
      <c r="H49" s="20">
        <v>7.36</v>
      </c>
      <c r="I49" s="20">
        <v>4.03</v>
      </c>
      <c r="J49" s="21">
        <v>0.55000000000000004</v>
      </c>
    </row>
    <row r="50" spans="2:10" ht="13" x14ac:dyDescent="0.2"/>
  </sheetData>
  <sheetProtection algorithmName="SHA-512" hashValue="0Fp5KR9VLkAwyYFMypZiNeklyg9xFFkb14QWOVO9icKlPj6jX17qDJTmIIjN7NWYAX3EiGt0p+phhpZEZx+9pw==" saltValue="lMHtXWKX10y1RyxeYs5s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17.28</v>
      </c>
      <c r="G34" s="33">
        <v>15.71</v>
      </c>
      <c r="H34" s="33">
        <v>16.309999999999999</v>
      </c>
      <c r="I34" s="33">
        <v>17.13</v>
      </c>
      <c r="J34" s="34">
        <v>15.95</v>
      </c>
      <c r="K34" s="22"/>
      <c r="L34" s="22"/>
      <c r="M34" s="22"/>
      <c r="N34" s="22"/>
      <c r="O34" s="22"/>
      <c r="P34" s="22"/>
    </row>
    <row r="35" spans="1:16" ht="39" customHeight="1" x14ac:dyDescent="0.2">
      <c r="A35" s="22"/>
      <c r="B35" s="35"/>
      <c r="C35" s="1132" t="s">
        <v>533</v>
      </c>
      <c r="D35" s="1132"/>
      <c r="E35" s="1133"/>
      <c r="F35" s="36">
        <v>5.72</v>
      </c>
      <c r="G35" s="37">
        <v>6.25</v>
      </c>
      <c r="H35" s="37">
        <v>9.27</v>
      </c>
      <c r="I35" s="37">
        <v>3.45</v>
      </c>
      <c r="J35" s="38">
        <v>3.09</v>
      </c>
      <c r="K35" s="22"/>
      <c r="L35" s="22"/>
      <c r="M35" s="22"/>
      <c r="N35" s="22"/>
      <c r="O35" s="22"/>
      <c r="P35" s="22"/>
    </row>
    <row r="36" spans="1:16" ht="39" customHeight="1" x14ac:dyDescent="0.2">
      <c r="A36" s="22"/>
      <c r="B36" s="35"/>
      <c r="C36" s="1132" t="s">
        <v>534</v>
      </c>
      <c r="D36" s="1132"/>
      <c r="E36" s="1133"/>
      <c r="F36" s="36">
        <v>1.61</v>
      </c>
      <c r="G36" s="37">
        <v>1.42</v>
      </c>
      <c r="H36" s="37">
        <v>0.31</v>
      </c>
      <c r="I36" s="37">
        <v>2.0499999999999998</v>
      </c>
      <c r="J36" s="38">
        <v>1.73</v>
      </c>
      <c r="K36" s="22"/>
      <c r="L36" s="22"/>
      <c r="M36" s="22"/>
      <c r="N36" s="22"/>
      <c r="O36" s="22"/>
      <c r="P36" s="22"/>
    </row>
    <row r="37" spans="1:16" ht="39" customHeight="1" x14ac:dyDescent="0.2">
      <c r="A37" s="22"/>
      <c r="B37" s="35"/>
      <c r="C37" s="1132" t="s">
        <v>535</v>
      </c>
      <c r="D37" s="1132"/>
      <c r="E37" s="1133"/>
      <c r="F37" s="36">
        <v>1.32</v>
      </c>
      <c r="G37" s="37">
        <v>1.27</v>
      </c>
      <c r="H37" s="37">
        <v>1.36</v>
      </c>
      <c r="I37" s="37">
        <v>1.19</v>
      </c>
      <c r="J37" s="38">
        <v>0.55000000000000004</v>
      </c>
      <c r="K37" s="22"/>
      <c r="L37" s="22"/>
      <c r="M37" s="22"/>
      <c r="N37" s="22"/>
      <c r="O37" s="22"/>
      <c r="P37" s="22"/>
    </row>
    <row r="38" spans="1:16" ht="39" customHeight="1" x14ac:dyDescent="0.2">
      <c r="A38" s="22"/>
      <c r="B38" s="35"/>
      <c r="C38" s="1132" t="s">
        <v>536</v>
      </c>
      <c r="D38" s="1132"/>
      <c r="E38" s="1133"/>
      <c r="F38" s="36">
        <v>0.02</v>
      </c>
      <c r="G38" s="37">
        <v>0.03</v>
      </c>
      <c r="H38" s="37">
        <v>0.03</v>
      </c>
      <c r="I38" s="37">
        <v>0.03</v>
      </c>
      <c r="J38" s="38">
        <v>0.02</v>
      </c>
      <c r="K38" s="22"/>
      <c r="L38" s="22"/>
      <c r="M38" s="22"/>
      <c r="N38" s="22"/>
      <c r="O38" s="22"/>
      <c r="P38" s="22"/>
    </row>
    <row r="39" spans="1:16" ht="39" customHeight="1" x14ac:dyDescent="0.2">
      <c r="A39" s="22"/>
      <c r="B39" s="35"/>
      <c r="C39" s="1132" t="s">
        <v>537</v>
      </c>
      <c r="D39" s="1132"/>
      <c r="E39" s="1133"/>
      <c r="F39" s="36">
        <v>0.03</v>
      </c>
      <c r="G39" s="37">
        <v>0.03</v>
      </c>
      <c r="H39" s="37">
        <v>0.11</v>
      </c>
      <c r="I39" s="37">
        <v>7.0000000000000007E-2</v>
      </c>
      <c r="J39" s="38">
        <v>0.01</v>
      </c>
      <c r="K39" s="22"/>
      <c r="L39" s="22"/>
      <c r="M39" s="22"/>
      <c r="N39" s="22"/>
      <c r="O39" s="22"/>
      <c r="P39" s="22"/>
    </row>
    <row r="40" spans="1:16" ht="39" customHeight="1" x14ac:dyDescent="0.2">
      <c r="A40" s="22"/>
      <c r="B40" s="35"/>
      <c r="C40" s="1132" t="s">
        <v>538</v>
      </c>
      <c r="D40" s="1132"/>
      <c r="E40" s="1133"/>
      <c r="F40" s="36">
        <v>0.02</v>
      </c>
      <c r="G40" s="37">
        <v>0.2</v>
      </c>
      <c r="H40" s="37">
        <v>0</v>
      </c>
      <c r="I40" s="37">
        <v>0</v>
      </c>
      <c r="J40" s="38">
        <v>0</v>
      </c>
      <c r="K40" s="22"/>
      <c r="L40" s="22"/>
      <c r="M40" s="22"/>
      <c r="N40" s="22"/>
      <c r="O40" s="22"/>
      <c r="P40" s="22"/>
    </row>
    <row r="41" spans="1:16" ht="39" customHeight="1" x14ac:dyDescent="0.2">
      <c r="A41" s="22"/>
      <c r="B41" s="35"/>
      <c r="C41" s="1132" t="s">
        <v>539</v>
      </c>
      <c r="D41" s="1132"/>
      <c r="E41" s="1133"/>
      <c r="F41" s="36">
        <v>0</v>
      </c>
      <c r="G41" s="37">
        <v>0</v>
      </c>
      <c r="H41" s="37">
        <v>0</v>
      </c>
      <c r="I41" s="37">
        <v>0</v>
      </c>
      <c r="J41" s="38">
        <v>0</v>
      </c>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HmGYUr0JGXjI2Gg9f1c8Z1shm5aUttIu7kwDz9jdQl8EfP56iGJAZyW6gHBau9OIHs68nEs0Wlx4JTq9w33JQ==" saltValue="ug6cqzMhJcVpPadGzslB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sqref="A1:A104857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580</v>
      </c>
      <c r="L45" s="58">
        <v>608</v>
      </c>
      <c r="M45" s="58">
        <v>615</v>
      </c>
      <c r="N45" s="58">
        <v>602</v>
      </c>
      <c r="O45" s="59">
        <v>650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2</v>
      </c>
      <c r="L48" s="62">
        <v>15</v>
      </c>
      <c r="M48" s="62">
        <v>6</v>
      </c>
      <c r="N48" s="62">
        <v>2</v>
      </c>
      <c r="O48" s="63">
        <v>12</v>
      </c>
      <c r="P48" s="46"/>
      <c r="Q48" s="46"/>
      <c r="R48" s="46"/>
      <c r="S48" s="46"/>
      <c r="T48" s="46"/>
      <c r="U48" s="46"/>
    </row>
    <row r="49" spans="1:21" ht="30.75" customHeight="1" x14ac:dyDescent="0.2">
      <c r="A49" s="46"/>
      <c r="B49" s="1163"/>
      <c r="C49" s="1164"/>
      <c r="D49" s="60"/>
      <c r="E49" s="1140" t="s">
        <v>14</v>
      </c>
      <c r="F49" s="1140"/>
      <c r="G49" s="1140"/>
      <c r="H49" s="1140"/>
      <c r="I49" s="1140"/>
      <c r="J49" s="1141"/>
      <c r="K49" s="61">
        <v>50</v>
      </c>
      <c r="L49" s="62">
        <v>48</v>
      </c>
      <c r="M49" s="62">
        <v>51</v>
      </c>
      <c r="N49" s="62">
        <v>57</v>
      </c>
      <c r="O49" s="63">
        <v>46</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361</v>
      </c>
      <c r="L52" s="62">
        <v>366</v>
      </c>
      <c r="M52" s="62">
        <v>352</v>
      </c>
      <c r="N52" s="62">
        <v>346</v>
      </c>
      <c r="O52" s="63">
        <v>349</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271</v>
      </c>
      <c r="L53" s="67">
        <v>305</v>
      </c>
      <c r="M53" s="67">
        <v>320</v>
      </c>
      <c r="N53" s="67">
        <v>315</v>
      </c>
      <c r="O53" s="68">
        <v>359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550</v>
      </c>
      <c r="L58" s="82" t="s">
        <v>550</v>
      </c>
      <c r="M58" s="82" t="s">
        <v>550</v>
      </c>
      <c r="N58" s="82" t="s">
        <v>550</v>
      </c>
      <c r="O58" s="83" t="s">
        <v>550</v>
      </c>
    </row>
    <row r="59" spans="1:21" ht="31.5" customHeight="1" x14ac:dyDescent="0.2">
      <c r="B59" s="1148"/>
      <c r="C59" s="1149"/>
      <c r="D59" s="1155" t="s">
        <v>26</v>
      </c>
      <c r="E59" s="1156"/>
      <c r="F59" s="1156"/>
      <c r="G59" s="1156"/>
      <c r="H59" s="1156"/>
      <c r="I59" s="1156"/>
      <c r="J59" s="1157"/>
      <c r="K59" s="84" t="s">
        <v>550</v>
      </c>
      <c r="L59" s="85" t="s">
        <v>550</v>
      </c>
      <c r="M59" s="85" t="s">
        <v>550</v>
      </c>
      <c r="N59" s="85" t="s">
        <v>550</v>
      </c>
      <c r="O59" s="86" t="s">
        <v>550</v>
      </c>
    </row>
    <row r="60" spans="1:21" ht="31.5" customHeight="1" thickBot="1" x14ac:dyDescent="0.25">
      <c r="B60" s="1150"/>
      <c r="C60" s="1151"/>
      <c r="D60" s="1158" t="s">
        <v>27</v>
      </c>
      <c r="E60" s="1159"/>
      <c r="F60" s="1159"/>
      <c r="G60" s="1159"/>
      <c r="H60" s="1159"/>
      <c r="I60" s="1159"/>
      <c r="J60" s="1160"/>
      <c r="K60" s="87" t="s">
        <v>550</v>
      </c>
      <c r="L60" s="88" t="s">
        <v>550</v>
      </c>
      <c r="M60" s="88" t="s">
        <v>550</v>
      </c>
      <c r="N60" s="88" t="s">
        <v>550</v>
      </c>
      <c r="O60" s="89" t="s">
        <v>550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peW0BRmGDAKYAeNJO4l0bYNZi/JEt++m42l4+dbcqXcbJEyjaNMoxV+ixi2qityFgjSaf9o2OBmtBQc//H02Q==" saltValue="ASNQKn2rq1I2GguW+x+vV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O39" sqref="O3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5866</v>
      </c>
      <c r="J41" s="331">
        <v>5964</v>
      </c>
      <c r="K41" s="331">
        <v>5591</v>
      </c>
      <c r="L41" s="331">
        <v>5435</v>
      </c>
      <c r="M41" s="332">
        <v>5110</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13</v>
      </c>
      <c r="J43" s="334">
        <v>54</v>
      </c>
      <c r="K43" s="334">
        <v>65</v>
      </c>
      <c r="L43" s="334">
        <v>61</v>
      </c>
      <c r="M43" s="335">
        <v>52</v>
      </c>
    </row>
    <row r="44" spans="2:13" ht="27.75" customHeight="1" x14ac:dyDescent="0.2">
      <c r="B44" s="1171"/>
      <c r="C44" s="1172"/>
      <c r="D44" s="104"/>
      <c r="E44" s="1175" t="s">
        <v>34</v>
      </c>
      <c r="F44" s="1175"/>
      <c r="G44" s="1175"/>
      <c r="H44" s="1176"/>
      <c r="I44" s="333">
        <v>318</v>
      </c>
      <c r="J44" s="334">
        <v>275</v>
      </c>
      <c r="K44" s="334">
        <v>216</v>
      </c>
      <c r="L44" s="334">
        <v>220</v>
      </c>
      <c r="M44" s="335">
        <v>223</v>
      </c>
    </row>
    <row r="45" spans="2:13" ht="27.75" customHeight="1" x14ac:dyDescent="0.2">
      <c r="B45" s="1171"/>
      <c r="C45" s="1172"/>
      <c r="D45" s="104"/>
      <c r="E45" s="1175" t="s">
        <v>35</v>
      </c>
      <c r="F45" s="1175"/>
      <c r="G45" s="1175"/>
      <c r="H45" s="1176"/>
      <c r="I45" s="333">
        <v>1233</v>
      </c>
      <c r="J45" s="334">
        <v>1249</v>
      </c>
      <c r="K45" s="334">
        <v>1328</v>
      </c>
      <c r="L45" s="334">
        <v>1343</v>
      </c>
      <c r="M45" s="335">
        <v>1345</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3054</v>
      </c>
      <c r="J50" s="334">
        <v>3811</v>
      </c>
      <c r="K50" s="334">
        <v>3746</v>
      </c>
      <c r="L50" s="334">
        <v>4127</v>
      </c>
      <c r="M50" s="335">
        <v>4604</v>
      </c>
    </row>
    <row r="51" spans="2:13" ht="27.75" customHeight="1" x14ac:dyDescent="0.2">
      <c r="B51" s="1171"/>
      <c r="C51" s="1172"/>
      <c r="D51" s="104"/>
      <c r="E51" s="1175" t="s">
        <v>42</v>
      </c>
      <c r="F51" s="1175"/>
      <c r="G51" s="1175"/>
      <c r="H51" s="1176"/>
      <c r="I51" s="333">
        <v>228</v>
      </c>
      <c r="J51" s="334">
        <v>250</v>
      </c>
      <c r="K51" s="334">
        <v>228</v>
      </c>
      <c r="L51" s="334">
        <v>201</v>
      </c>
      <c r="M51" s="335">
        <v>173</v>
      </c>
    </row>
    <row r="52" spans="2:13" ht="27.75" customHeight="1" x14ac:dyDescent="0.2">
      <c r="B52" s="1173"/>
      <c r="C52" s="1174"/>
      <c r="D52" s="104"/>
      <c r="E52" s="1175" t="s">
        <v>43</v>
      </c>
      <c r="F52" s="1175"/>
      <c r="G52" s="1175"/>
      <c r="H52" s="1176"/>
      <c r="I52" s="333">
        <v>3889</v>
      </c>
      <c r="J52" s="334">
        <v>3758</v>
      </c>
      <c r="K52" s="334">
        <v>3534</v>
      </c>
      <c r="L52" s="334">
        <v>3319</v>
      </c>
      <c r="M52" s="335">
        <v>3089</v>
      </c>
    </row>
    <row r="53" spans="2:13" ht="27.75" customHeight="1" thickBot="1" x14ac:dyDescent="0.25">
      <c r="B53" s="1177" t="s">
        <v>19</v>
      </c>
      <c r="C53" s="1178"/>
      <c r="D53" s="108"/>
      <c r="E53" s="1179" t="s">
        <v>44</v>
      </c>
      <c r="F53" s="1179"/>
      <c r="G53" s="1179"/>
      <c r="H53" s="1180"/>
      <c r="I53" s="336">
        <v>259</v>
      </c>
      <c r="J53" s="337">
        <v>-277</v>
      </c>
      <c r="K53" s="337">
        <v>-307</v>
      </c>
      <c r="L53" s="337">
        <v>-589</v>
      </c>
      <c r="M53" s="338">
        <v>-1136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diUZqgNtsKnQtm7BfRjMKmY9oYjioTPnKILLwpuWSp/4IryrC8blEpBcbVVRAt1cMxM0AMqyDstu3LHZ1m7pA==" saltValue="wwXxcGF2fpekK5OQjQIj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8" sqref="H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876</v>
      </c>
      <c r="G55" s="339">
        <v>1112</v>
      </c>
      <c r="H55" s="340">
        <v>1334</v>
      </c>
    </row>
    <row r="56" spans="2:8" ht="52.5" customHeight="1" x14ac:dyDescent="0.2">
      <c r="B56" s="120"/>
      <c r="C56" s="1198" t="s">
        <v>47</v>
      </c>
      <c r="D56" s="1198"/>
      <c r="E56" s="1199"/>
      <c r="F56" s="341">
        <v>140</v>
      </c>
      <c r="G56" s="341">
        <v>159</v>
      </c>
      <c r="H56" s="342">
        <v>173</v>
      </c>
    </row>
    <row r="57" spans="2:8" ht="53.25" customHeight="1" x14ac:dyDescent="0.2">
      <c r="B57" s="120"/>
      <c r="C57" s="1200" t="s">
        <v>48</v>
      </c>
      <c r="D57" s="1200"/>
      <c r="E57" s="1201"/>
      <c r="F57" s="343">
        <v>2734</v>
      </c>
      <c r="G57" s="343">
        <v>2774</v>
      </c>
      <c r="H57" s="344">
        <v>3003</v>
      </c>
    </row>
    <row r="58" spans="2:8" ht="45.75" customHeight="1" x14ac:dyDescent="0.2">
      <c r="B58" s="121"/>
      <c r="C58" s="1188" t="s">
        <v>547</v>
      </c>
      <c r="D58" s="1189"/>
      <c r="E58" s="1190"/>
      <c r="F58" s="345">
        <v>1322</v>
      </c>
      <c r="G58" s="345">
        <v>1207</v>
      </c>
      <c r="H58" s="346">
        <v>1304</v>
      </c>
    </row>
    <row r="59" spans="2:8" ht="45.75" customHeight="1" x14ac:dyDescent="0.2">
      <c r="B59" s="121"/>
      <c r="C59" s="1188" t="s">
        <v>562</v>
      </c>
      <c r="D59" s="1189"/>
      <c r="E59" s="1190"/>
      <c r="F59" s="345">
        <v>650</v>
      </c>
      <c r="G59" s="345">
        <v>650</v>
      </c>
      <c r="H59" s="346">
        <v>650</v>
      </c>
    </row>
    <row r="60" spans="2:8" ht="45.75" customHeight="1" x14ac:dyDescent="0.2">
      <c r="B60" s="121"/>
      <c r="C60" s="1188" t="s">
        <v>548</v>
      </c>
      <c r="D60" s="1189"/>
      <c r="E60" s="1190"/>
      <c r="F60" s="345" t="s">
        <v>549</v>
      </c>
      <c r="G60" s="345">
        <v>120</v>
      </c>
      <c r="H60" s="346">
        <v>180</v>
      </c>
    </row>
    <row r="61" spans="2:8" ht="45.75" customHeight="1" x14ac:dyDescent="0.2">
      <c r="B61" s="121"/>
      <c r="C61" s="1188" t="s">
        <v>563</v>
      </c>
      <c r="D61" s="1189"/>
      <c r="E61" s="1190"/>
      <c r="F61" s="345">
        <v>138</v>
      </c>
      <c r="G61" s="345">
        <v>148</v>
      </c>
      <c r="H61" s="346">
        <v>159</v>
      </c>
    </row>
    <row r="62" spans="2:8" ht="45.75" customHeight="1" thickBot="1" x14ac:dyDescent="0.25">
      <c r="B62" s="122"/>
      <c r="C62" s="1191" t="s">
        <v>561</v>
      </c>
      <c r="D62" s="1192"/>
      <c r="E62" s="1193"/>
      <c r="F62" s="347">
        <v>14</v>
      </c>
      <c r="G62" s="347">
        <v>75</v>
      </c>
      <c r="H62" s="348">
        <v>112</v>
      </c>
    </row>
    <row r="63" spans="2:8" ht="52.5" customHeight="1" thickBot="1" x14ac:dyDescent="0.25">
      <c r="B63" s="123"/>
      <c r="C63" s="1194" t="s">
        <v>49</v>
      </c>
      <c r="D63" s="1194"/>
      <c r="E63" s="1195"/>
      <c r="F63" s="349">
        <v>3750</v>
      </c>
      <c r="G63" s="349">
        <v>4044</v>
      </c>
      <c r="H63" s="350">
        <v>4510</v>
      </c>
    </row>
    <row r="64" spans="2:8" ht="13" x14ac:dyDescent="0.2"/>
  </sheetData>
  <sheetProtection algorithmName="SHA-512" hashValue="zdaQKjSCniv7GTyVrK8TCNlyvER+7I9PjKbpit+4D2BdLryiwqOm76b3pRY6yKmraNIeUeWwnaJKkQUbKnIj5A==" saltValue="Bpxo3hF2nHne3oxxfp8Y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1C09-7E18-4F59-906E-6DF8A2FFEA53}">
  <sheetPr>
    <pageSetUpPr fitToPage="1"/>
  </sheetPr>
  <dimension ref="A1:DE85"/>
  <sheetViews>
    <sheetView showGridLines="0" tabSelected="1"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567</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v>6.9</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52.3</v>
      </c>
      <c r="BQ53" s="1231"/>
      <c r="BR53" s="1231"/>
      <c r="BS53" s="1231"/>
      <c r="BT53" s="1231"/>
      <c r="BU53" s="1231"/>
      <c r="BV53" s="1231"/>
      <c r="BW53" s="1231"/>
      <c r="BX53" s="1231">
        <v>53.2</v>
      </c>
      <c r="BY53" s="1231"/>
      <c r="BZ53" s="1231"/>
      <c r="CA53" s="1231"/>
      <c r="CB53" s="1231"/>
      <c r="CC53" s="1231"/>
      <c r="CD53" s="1231"/>
      <c r="CE53" s="1231"/>
      <c r="CF53" s="1231">
        <v>52.7</v>
      </c>
      <c r="CG53" s="1231"/>
      <c r="CH53" s="1231"/>
      <c r="CI53" s="1231"/>
      <c r="CJ53" s="1231"/>
      <c r="CK53" s="1231"/>
      <c r="CL53" s="1231"/>
      <c r="CM53" s="1231"/>
      <c r="CN53" s="1231">
        <v>53</v>
      </c>
      <c r="CO53" s="1231"/>
      <c r="CP53" s="1231"/>
      <c r="CQ53" s="1231"/>
      <c r="CR53" s="1231"/>
      <c r="CS53" s="1231"/>
      <c r="CT53" s="1231"/>
      <c r="CU53" s="1231"/>
      <c r="CV53" s="1231">
        <v>47.3</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572</v>
      </c>
    </row>
    <row r="64" spans="1:109" ht="13" x14ac:dyDescent="0.2">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567</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v>6.9</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8.4</v>
      </c>
      <c r="BQ75" s="1231"/>
      <c r="BR75" s="1231"/>
      <c r="BS75" s="1231"/>
      <c r="BT75" s="1231"/>
      <c r="BU75" s="1231"/>
      <c r="BV75" s="1231"/>
      <c r="BW75" s="1231"/>
      <c r="BX75" s="1231">
        <v>7.7</v>
      </c>
      <c r="BY75" s="1231"/>
      <c r="BZ75" s="1231"/>
      <c r="CA75" s="1231"/>
      <c r="CB75" s="1231"/>
      <c r="CC75" s="1231"/>
      <c r="CD75" s="1231"/>
      <c r="CE75" s="1231"/>
      <c r="CF75" s="1231">
        <v>7.6</v>
      </c>
      <c r="CG75" s="1231"/>
      <c r="CH75" s="1231"/>
      <c r="CI75" s="1231"/>
      <c r="CJ75" s="1231"/>
      <c r="CK75" s="1231"/>
      <c r="CL75" s="1231"/>
      <c r="CM75" s="1231"/>
      <c r="CN75" s="1231">
        <v>7.8</v>
      </c>
      <c r="CO75" s="1231"/>
      <c r="CP75" s="1231"/>
      <c r="CQ75" s="1231"/>
      <c r="CR75" s="1231"/>
      <c r="CS75" s="1231"/>
      <c r="CT75" s="1231"/>
      <c r="CU75" s="1231"/>
      <c r="CV75" s="1231">
        <v>8.1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vxhkMy42zbQzd50dU9KyZn59KAcMAUwXgj0743+VibGZ14TdRVrBJiWGo3sOBj848hipkZ6djBjv2yFkN0TqQ==" saltValue="ARPGE/WGXl577WLk3KBme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81766-3BB6-433F-8CBA-DD79FABC4840}">
  <sheetPr>
    <pageSetUpPr fitToPage="1"/>
  </sheetPr>
  <dimension ref="A1:DR125"/>
  <sheetViews>
    <sheetView showGridLines="0" topLeftCell="A88"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VqVku0g1uIcZl8Jaho54/GfPoXeLUlBCcsSGLzDuaSInibCNBKXQi2IMzohhY8EbsPLiLJf/Uj8fy9ztwCuLw==" saltValue="Rp3V4oG7ZVGXP5TqM5GHL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6E029-015B-4EB8-93EB-7D3D46FDEF86}">
  <sheetPr>
    <pageSetUpPr fitToPage="1"/>
  </sheetPr>
  <dimension ref="A1:DR125"/>
  <sheetViews>
    <sheetView showGridLines="0" topLeftCell="A13"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CPIlpeWppTaDUSOACDYqABe0wPRFnf+YKvAmVj4GduhcacQnXyAQiFOnSlSCikF1HfiJa1PO5lY6p+cWhWQew==" saltValue="bJTlyJjLvzohkDFtd3L/7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97153</v>
      </c>
      <c r="E3" s="142"/>
      <c r="F3" s="143">
        <v>96248</v>
      </c>
      <c r="G3" s="144"/>
      <c r="H3" s="145"/>
    </row>
    <row r="4" spans="1:8" x14ac:dyDescent="0.2">
      <c r="A4" s="146"/>
      <c r="B4" s="147"/>
      <c r="C4" s="148"/>
      <c r="D4" s="149">
        <v>45178</v>
      </c>
      <c r="E4" s="150"/>
      <c r="F4" s="151">
        <v>55768</v>
      </c>
      <c r="G4" s="152"/>
      <c r="H4" s="153"/>
    </row>
    <row r="5" spans="1:8" x14ac:dyDescent="0.2">
      <c r="A5" s="134" t="s">
        <v>520</v>
      </c>
      <c r="B5" s="139"/>
      <c r="C5" s="140"/>
      <c r="D5" s="141">
        <v>125988</v>
      </c>
      <c r="E5" s="142"/>
      <c r="F5" s="143">
        <v>76413</v>
      </c>
      <c r="G5" s="144"/>
      <c r="H5" s="145"/>
    </row>
    <row r="6" spans="1:8" x14ac:dyDescent="0.2">
      <c r="A6" s="146"/>
      <c r="B6" s="147"/>
      <c r="C6" s="148"/>
      <c r="D6" s="149">
        <v>68943</v>
      </c>
      <c r="E6" s="150"/>
      <c r="F6" s="151">
        <v>39658</v>
      </c>
      <c r="G6" s="152"/>
      <c r="H6" s="153"/>
    </row>
    <row r="7" spans="1:8" x14ac:dyDescent="0.2">
      <c r="A7" s="134" t="s">
        <v>521</v>
      </c>
      <c r="B7" s="139"/>
      <c r="C7" s="140"/>
      <c r="D7" s="141">
        <v>157001</v>
      </c>
      <c r="E7" s="142"/>
      <c r="F7" s="143">
        <v>66481</v>
      </c>
      <c r="G7" s="144"/>
      <c r="H7" s="145"/>
    </row>
    <row r="8" spans="1:8" x14ac:dyDescent="0.2">
      <c r="A8" s="146"/>
      <c r="B8" s="147"/>
      <c r="C8" s="148"/>
      <c r="D8" s="149">
        <v>65746</v>
      </c>
      <c r="E8" s="150"/>
      <c r="F8" s="151">
        <v>36120</v>
      </c>
      <c r="G8" s="152"/>
      <c r="H8" s="153"/>
    </row>
    <row r="9" spans="1:8" x14ac:dyDescent="0.2">
      <c r="A9" s="134" t="s">
        <v>522</v>
      </c>
      <c r="B9" s="139"/>
      <c r="C9" s="140"/>
      <c r="D9" s="141">
        <v>136952</v>
      </c>
      <c r="E9" s="142"/>
      <c r="F9" s="143">
        <v>67825</v>
      </c>
      <c r="G9" s="144"/>
      <c r="H9" s="145"/>
    </row>
    <row r="10" spans="1:8" x14ac:dyDescent="0.2">
      <c r="A10" s="146"/>
      <c r="B10" s="147"/>
      <c r="C10" s="148"/>
      <c r="D10" s="149">
        <v>61170</v>
      </c>
      <c r="E10" s="150"/>
      <c r="F10" s="151">
        <v>39417</v>
      </c>
      <c r="G10" s="152"/>
      <c r="H10" s="153"/>
    </row>
    <row r="11" spans="1:8" x14ac:dyDescent="0.2">
      <c r="A11" s="134" t="s">
        <v>523</v>
      </c>
      <c r="B11" s="139"/>
      <c r="C11" s="140"/>
      <c r="D11" s="141">
        <v>96954</v>
      </c>
      <c r="E11" s="142"/>
      <c r="F11" s="143">
        <v>81158</v>
      </c>
      <c r="G11" s="144"/>
      <c r="H11" s="145"/>
    </row>
    <row r="12" spans="1:8" x14ac:dyDescent="0.2">
      <c r="A12" s="146"/>
      <c r="B12" s="147"/>
      <c r="C12" s="154"/>
      <c r="D12" s="149">
        <v>61467</v>
      </c>
      <c r="E12" s="150"/>
      <c r="F12" s="151">
        <v>45320</v>
      </c>
      <c r="G12" s="152"/>
      <c r="H12" s="153"/>
    </row>
    <row r="13" spans="1:8" x14ac:dyDescent="0.2">
      <c r="A13" s="134"/>
      <c r="B13" s="139"/>
      <c r="C13" s="140"/>
      <c r="D13" s="141">
        <v>122810</v>
      </c>
      <c r="E13" s="142"/>
      <c r="F13" s="143">
        <v>77625</v>
      </c>
      <c r="G13" s="155"/>
      <c r="H13" s="145"/>
    </row>
    <row r="14" spans="1:8" x14ac:dyDescent="0.2">
      <c r="A14" s="146"/>
      <c r="B14" s="147"/>
      <c r="C14" s="148"/>
      <c r="D14" s="149">
        <v>60501</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5.75</v>
      </c>
      <c r="C19" s="156">
        <f>ROUND(VALUE(SUBSTITUTE(実質収支比率等に係る経年分析!G$48,"▲","-")),2)</f>
        <v>6.46</v>
      </c>
      <c r="D19" s="156">
        <f>ROUND(VALUE(SUBSTITUTE(実質収支比率等に係る経年分析!H$48,"▲","-")),2)</f>
        <v>9.2799999999999994</v>
      </c>
      <c r="E19" s="156">
        <f>ROUND(VALUE(SUBSTITUTE(実質収支比率等に係る経年分析!I$48,"▲","-")),2)</f>
        <v>7.71</v>
      </c>
      <c r="F19" s="156">
        <f>ROUND(VALUE(SUBSTITUTE(実質収支比率等に係る経年分析!J$48,"▲","-")),2)</f>
        <v>3.1</v>
      </c>
    </row>
    <row r="20" spans="1:11" x14ac:dyDescent="0.2">
      <c r="A20" s="156" t="s">
        <v>53</v>
      </c>
      <c r="B20" s="156">
        <f>ROUND(VALUE(SUBSTITUTE(実質収支比率等に係る経年分析!F$47,"▲","-")),2)</f>
        <v>15.43</v>
      </c>
      <c r="C20" s="156">
        <f>ROUND(VALUE(SUBSTITUTE(実質収支比率等に係る経年分析!G$47,"▲","-")),2)</f>
        <v>15.6</v>
      </c>
      <c r="D20" s="156">
        <f>ROUND(VALUE(SUBSTITUTE(実質収支比率等に係る経年分析!H$47,"▲","-")),2)</f>
        <v>20.51</v>
      </c>
      <c r="E20" s="156">
        <f>ROUND(VALUE(SUBSTITUTE(実質収支比率等に係る経年分析!I$47,"▲","-")),2)</f>
        <v>25.49</v>
      </c>
      <c r="F20" s="156">
        <f>ROUND(VALUE(SUBSTITUTE(実質収支比率等に係る経年分析!J$47,"▲","-")),2)</f>
        <v>29.53</v>
      </c>
    </row>
    <row r="21" spans="1:11" x14ac:dyDescent="0.2">
      <c r="A21" s="156" t="s">
        <v>54</v>
      </c>
      <c r="B21" s="156">
        <f>IF(ISNUMBER(VALUE(SUBSTITUTE(実質収支比率等に係る経年分析!F$49,"▲","-"))),ROUND(VALUE(SUBSTITUTE(実質収支比率等に係る経年分析!F$49,"▲","-")),2),NA())</f>
        <v>-0.52</v>
      </c>
      <c r="C21" s="156">
        <f>IF(ISNUMBER(VALUE(SUBSTITUTE(実質収支比率等に係る経年分析!G$49,"▲","-"))),ROUND(VALUE(SUBSTITUTE(実質収支比率等に係る経年分析!G$49,"▲","-")),2),NA())</f>
        <v>2.12</v>
      </c>
      <c r="D21" s="156">
        <f>IF(ISNUMBER(VALUE(SUBSTITUTE(実質収支比率等に係る経年分析!H$49,"▲","-"))),ROUND(VALUE(SUBSTITUTE(実質収支比率等に係る経年分析!H$49,"▲","-")),2),NA())</f>
        <v>7.36</v>
      </c>
      <c r="E21" s="156">
        <f>IF(ISNUMBER(VALUE(SUBSTITUTE(実質収支比率等に係る経年分析!I$49,"▲","-"))),ROUND(VALUE(SUBSTITUTE(実質収支比率等に係る経年分析!I$49,"▲","-")),2),NA())</f>
        <v>4.03</v>
      </c>
      <c r="F21" s="156">
        <f>IF(ISNUMBER(VALUE(SUBSTITUTE(実質収支比率等に係る経年分析!J$49,"▲","-"))),ROUND(VALUE(SUBSTITUTE(実質収支比率等に係る経年分析!J$49,"▲","-")),2),NA())</f>
        <v>0.55000000000000004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西都児湯情報公開・個人情報保護審査会特別会計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新富町介護保険特別会計（介護サービス事業勘定）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新富町後期高齢者医療特別会計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新富町国民健康保険特別会計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0.55000000000000004</v>
      </c>
    </row>
    <row r="34" spans="1:16" x14ac:dyDescent="0.2">
      <c r="A34" s="157" t="str">
        <f>IF(連結実質赤字比率に係る赤字・黒字の構成分析!C$36="",NA(),連結実質赤字比率に係る赤字・黒字の構成分析!C$36)</f>
        <v>新富町介護保険特別会計（保険事業勘定）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3.09</v>
      </c>
    </row>
    <row r="36" spans="1:16" x14ac:dyDescent="0.2">
      <c r="A36" s="157" t="str">
        <f>IF(連結実質赤字比率に係る赤字・黒字の構成分析!C$34="",NA(),連結実質赤字比率に係る赤字・黒字の構成分析!C$34)</f>
        <v>新富町水道事業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15.71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16.309999999999999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15.95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361</v>
      </c>
      <c r="E42" s="158"/>
      <c r="F42" s="158"/>
      <c r="G42" s="158">
        <f>'実質公債費比率（分子）の構造'!L$52</f>
        <v>366</v>
      </c>
      <c r="H42" s="158"/>
      <c r="I42" s="158"/>
      <c r="J42" s="158">
        <f>'実質公債費比率（分子）の構造'!M$52</f>
        <v>352</v>
      </c>
      <c r="K42" s="158"/>
      <c r="L42" s="158"/>
      <c r="M42" s="158">
        <f>'実質公債費比率（分子）の構造'!N$52</f>
        <v>346</v>
      </c>
      <c r="N42" s="158"/>
      <c r="O42" s="158"/>
      <c r="P42" s="158">
        <f>'実質公債費比率（分子）の構造'!O$52</f>
        <v>349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50</v>
      </c>
      <c r="C45" s="158"/>
      <c r="D45" s="158"/>
      <c r="E45" s="158">
        <f>'実質公債費比率（分子）の構造'!L$49</f>
        <v>48</v>
      </c>
      <c r="F45" s="158"/>
      <c r="G45" s="158"/>
      <c r="H45" s="158">
        <f>'実質公債費比率（分子）の構造'!M$49</f>
        <v>51</v>
      </c>
      <c r="I45" s="158"/>
      <c r="J45" s="158"/>
      <c r="K45" s="158">
        <f>'実質公債費比率（分子）の構造'!N$49</f>
        <v>57</v>
      </c>
      <c r="L45" s="158"/>
      <c r="M45" s="158"/>
      <c r="N45" s="158">
        <f>'実質公債費比率（分子）の構造'!O$49</f>
        <v>46</v>
      </c>
      <c r="O45" s="158"/>
      <c r="P45" s="158"/>
    </row>
    <row r="46" spans="1:16" x14ac:dyDescent="0.2">
      <c r="A46" s="158" t="s">
        <v>64</v>
      </c>
      <c r="B46" s="158">
        <f>'実質公債費比率（分子）の構造'!K$48</f>
        <v>2</v>
      </c>
      <c r="C46" s="158"/>
      <c r="D46" s="158"/>
      <c r="E46" s="158">
        <f>'実質公債費比率（分子）の構造'!L$48</f>
        <v>15</v>
      </c>
      <c r="F46" s="158"/>
      <c r="G46" s="158"/>
      <c r="H46" s="158">
        <f>'実質公債費比率（分子）の構造'!M$48</f>
        <v>6</v>
      </c>
      <c r="I46" s="158"/>
      <c r="J46" s="158"/>
      <c r="K46" s="158">
        <f>'実質公債費比率（分子）の構造'!N$48</f>
        <v>2</v>
      </c>
      <c r="L46" s="158"/>
      <c r="M46" s="158"/>
      <c r="N46" s="158">
        <f>'実質公債費比率（分子）の構造'!O$48</f>
        <v>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580</v>
      </c>
      <c r="C49" s="158"/>
      <c r="D49" s="158"/>
      <c r="E49" s="158">
        <f>'実質公債費比率（分子）の構造'!L$45</f>
        <v>608</v>
      </c>
      <c r="F49" s="158"/>
      <c r="G49" s="158"/>
      <c r="H49" s="158">
        <f>'実質公債費比率（分子）の構造'!M$45</f>
        <v>615</v>
      </c>
      <c r="I49" s="158"/>
      <c r="J49" s="158"/>
      <c r="K49" s="158">
        <f>'実質公債費比率（分子）の構造'!N$45</f>
        <v>602</v>
      </c>
      <c r="L49" s="158"/>
      <c r="M49" s="158"/>
      <c r="N49" s="158">
        <f>'実質公債費比率（分子）の構造'!O$45</f>
        <v>650</v>
      </c>
      <c r="O49" s="158"/>
      <c r="P49" s="158"/>
    </row>
    <row r="50" spans="1:16" x14ac:dyDescent="0.2">
      <c r="A50" s="158" t="s">
        <v>67</v>
      </c>
      <c r="B50" s="158" t="e">
        <f>NA()</f>
        <v>#N/A</v>
      </c>
      <c r="C50" s="158">
        <f>IF(ISNUMBER('実質公債費比率（分子）の構造'!K$53),'実質公債費比率（分子）の構造'!K$53,NA())</f>
        <v>271</v>
      </c>
      <c r="D50" s="158" t="e">
        <f>NA()</f>
        <v>#N/A</v>
      </c>
      <c r="E50" s="158" t="e">
        <f>NA()</f>
        <v>#N/A</v>
      </c>
      <c r="F50" s="158">
        <f>IF(ISNUMBER('実質公債費比率（分子）の構造'!L$53),'実質公債費比率（分子）の構造'!L$53,NA())</f>
        <v>305</v>
      </c>
      <c r="G50" s="158" t="e">
        <f>NA()</f>
        <v>#N/A</v>
      </c>
      <c r="H50" s="158" t="e">
        <f>NA()</f>
        <v>#N/A</v>
      </c>
      <c r="I50" s="158">
        <f>IF(ISNUMBER('実質公債費比率（分子）の構造'!M$53),'実質公債費比率（分子）の構造'!M$53,NA())</f>
        <v>320</v>
      </c>
      <c r="J50" s="158" t="e">
        <f>NA()</f>
        <v>#N/A</v>
      </c>
      <c r="K50" s="158" t="e">
        <f>NA()</f>
        <v>#N/A</v>
      </c>
      <c r="L50" s="158">
        <f>IF(ISNUMBER('実質公債費比率（分子）の構造'!N$53),'実質公債費比率（分子）の構造'!N$53,NA())</f>
        <v>315</v>
      </c>
      <c r="M50" s="158" t="e">
        <f>NA()</f>
        <v>#N/A</v>
      </c>
      <c r="N50" s="158" t="e">
        <f>NA()</f>
        <v>#N/A</v>
      </c>
      <c r="O50" s="158">
        <f>IF(ISNUMBER('実質公債費比率（分子）の構造'!O$53),'実質公債費比率（分子）の構造'!O$53,NA())</f>
        <v>359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3889</v>
      </c>
      <c r="E56" s="157"/>
      <c r="F56" s="157"/>
      <c r="G56" s="157">
        <f>'将来負担比率（分子）の構造'!J$52</f>
        <v>3758</v>
      </c>
      <c r="H56" s="157"/>
      <c r="I56" s="157"/>
      <c r="J56" s="157">
        <f>'将来負担比率（分子）の構造'!K$52</f>
        <v>3534</v>
      </c>
      <c r="K56" s="157"/>
      <c r="L56" s="157"/>
      <c r="M56" s="157">
        <f>'将来負担比率（分子）の構造'!L$52</f>
        <v>3319</v>
      </c>
      <c r="N56" s="157"/>
      <c r="O56" s="157"/>
      <c r="P56" s="157">
        <f>'将来負担比率（分子）の構造'!M$52</f>
        <v>3089</v>
      </c>
    </row>
    <row r="57" spans="1:16" x14ac:dyDescent="0.2">
      <c r="A57" s="157" t="s">
        <v>42</v>
      </c>
      <c r="B57" s="157"/>
      <c r="C57" s="157"/>
      <c r="D57" s="157">
        <f>'将来負担比率（分子）の構造'!I$51</f>
        <v>228</v>
      </c>
      <c r="E57" s="157"/>
      <c r="F57" s="157"/>
      <c r="G57" s="157">
        <f>'将来負担比率（分子）の構造'!J$51</f>
        <v>250</v>
      </c>
      <c r="H57" s="157"/>
      <c r="I57" s="157"/>
      <c r="J57" s="157">
        <f>'将来負担比率（分子）の構造'!K$51</f>
        <v>228</v>
      </c>
      <c r="K57" s="157"/>
      <c r="L57" s="157"/>
      <c r="M57" s="157">
        <f>'将来負担比率（分子）の構造'!L$51</f>
        <v>201</v>
      </c>
      <c r="N57" s="157"/>
      <c r="O57" s="157"/>
      <c r="P57" s="157">
        <f>'将来負担比率（分子）の構造'!M$51</f>
        <v>173</v>
      </c>
    </row>
    <row r="58" spans="1:16" x14ac:dyDescent="0.2">
      <c r="A58" s="157" t="s">
        <v>41</v>
      </c>
      <c r="B58" s="157"/>
      <c r="C58" s="157"/>
      <c r="D58" s="157">
        <f>'将来負担比率（分子）の構造'!I$50</f>
        <v>3054</v>
      </c>
      <c r="E58" s="157"/>
      <c r="F58" s="157"/>
      <c r="G58" s="157">
        <f>'将来負担比率（分子）の構造'!J$50</f>
        <v>3811</v>
      </c>
      <c r="H58" s="157"/>
      <c r="I58" s="157"/>
      <c r="J58" s="157">
        <f>'将来負担比率（分子）の構造'!K$50</f>
        <v>3746</v>
      </c>
      <c r="K58" s="157"/>
      <c r="L58" s="157"/>
      <c r="M58" s="157">
        <f>'将来負担比率（分子）の構造'!L$50</f>
        <v>4127</v>
      </c>
      <c r="N58" s="157"/>
      <c r="O58" s="157"/>
      <c r="P58" s="157">
        <f>'将来負担比率（分子）の構造'!M$50</f>
        <v>4604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1233</v>
      </c>
      <c r="C62" s="157"/>
      <c r="D62" s="157"/>
      <c r="E62" s="157">
        <f>'将来負担比率（分子）の構造'!J$45</f>
        <v>1249</v>
      </c>
      <c r="F62" s="157"/>
      <c r="G62" s="157"/>
      <c r="H62" s="157">
        <f>'将来負担比率（分子）の構造'!K$45</f>
        <v>1328</v>
      </c>
      <c r="I62" s="157"/>
      <c r="J62" s="157"/>
      <c r="K62" s="157">
        <f>'将来負担比率（分子）の構造'!L$45</f>
        <v>1343</v>
      </c>
      <c r="L62" s="157"/>
      <c r="M62" s="157"/>
      <c r="N62" s="157">
        <f>'将来負担比率（分子）の構造'!M$45</f>
        <v>1345</v>
      </c>
      <c r="O62" s="157"/>
      <c r="P62" s="157"/>
    </row>
    <row r="63" spans="1:16" x14ac:dyDescent="0.2">
      <c r="A63" s="157" t="s">
        <v>34</v>
      </c>
      <c r="B63" s="157">
        <f>'将来負担比率（分子）の構造'!I$44</f>
        <v>318</v>
      </c>
      <c r="C63" s="157"/>
      <c r="D63" s="157"/>
      <c r="E63" s="157">
        <f>'将来負担比率（分子）の構造'!J$44</f>
        <v>275</v>
      </c>
      <c r="F63" s="157"/>
      <c r="G63" s="157"/>
      <c r="H63" s="157">
        <f>'将来負担比率（分子）の構造'!K$44</f>
        <v>216</v>
      </c>
      <c r="I63" s="157"/>
      <c r="J63" s="157"/>
      <c r="K63" s="157">
        <f>'将来負担比率（分子）の構造'!L$44</f>
        <v>220</v>
      </c>
      <c r="L63" s="157"/>
      <c r="M63" s="157"/>
      <c r="N63" s="157">
        <f>'将来負担比率（分子）の構造'!M$44</f>
        <v>223</v>
      </c>
      <c r="O63" s="157"/>
      <c r="P63" s="157"/>
    </row>
    <row r="64" spans="1:16" x14ac:dyDescent="0.2">
      <c r="A64" s="157" t="s">
        <v>33</v>
      </c>
      <c r="B64" s="157">
        <f>'将来負担比率（分子）の構造'!I$43</f>
        <v>13</v>
      </c>
      <c r="C64" s="157"/>
      <c r="D64" s="157"/>
      <c r="E64" s="157">
        <f>'将来負担比率（分子）の構造'!J$43</f>
        <v>54</v>
      </c>
      <c r="F64" s="157"/>
      <c r="G64" s="157"/>
      <c r="H64" s="157">
        <f>'将来負担比率（分子）の構造'!K$43</f>
        <v>65</v>
      </c>
      <c r="I64" s="157"/>
      <c r="J64" s="157"/>
      <c r="K64" s="157">
        <f>'将来負担比率（分子）の構造'!L$43</f>
        <v>61</v>
      </c>
      <c r="L64" s="157"/>
      <c r="M64" s="157"/>
      <c r="N64" s="157">
        <f>'将来負担比率（分子）の構造'!M$43</f>
        <v>52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5866</v>
      </c>
      <c r="C66" s="157"/>
      <c r="D66" s="157"/>
      <c r="E66" s="157">
        <f>'将来負担比率（分子）の構造'!J$41</f>
        <v>5964</v>
      </c>
      <c r="F66" s="157"/>
      <c r="G66" s="157"/>
      <c r="H66" s="157">
        <f>'将来負担比率（分子）の構造'!K$41</f>
        <v>5591</v>
      </c>
      <c r="I66" s="157"/>
      <c r="J66" s="157"/>
      <c r="K66" s="157">
        <f>'将来負担比率（分子）の構造'!L$41</f>
        <v>5435</v>
      </c>
      <c r="L66" s="157"/>
      <c r="M66" s="157"/>
      <c r="N66" s="157">
        <f>'将来負担比率（分子）の構造'!M$41</f>
        <v>5110</v>
      </c>
      <c r="O66" s="157"/>
      <c r="P66" s="157"/>
    </row>
    <row r="67" spans="1:16" x14ac:dyDescent="0.2">
      <c r="A67" s="157" t="s">
        <v>71</v>
      </c>
      <c r="B67" s="157" t="e">
        <f>NA()</f>
        <v>#N/A</v>
      </c>
      <c r="C67" s="157">
        <f>IF(ISNUMBER('将来負担比率（分子）の構造'!I$53), IF('将来負担比率（分子）の構造'!I$53 &lt; 0, 0, '将来負担比率（分子）の構造'!I$53), NA())</f>
        <v>259</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876</v>
      </c>
      <c r="C72" s="161">
        <f>基金残高に係る経年分析!G55</f>
        <v>1112</v>
      </c>
      <c r="D72" s="161">
        <f>基金残高に係る経年分析!H55</f>
        <v>1334</v>
      </c>
    </row>
    <row r="73" spans="1:16" x14ac:dyDescent="0.2">
      <c r="A73" s="160" t="s">
        <v>74</v>
      </c>
      <c r="B73" s="161">
        <f>基金残高に係る経年分析!F56</f>
        <v>140</v>
      </c>
      <c r="C73" s="161">
        <f>基金残高に係る経年分析!G56</f>
        <v>159</v>
      </c>
      <c r="D73" s="161">
        <f>基金残高に係る経年分析!H56</f>
        <v>173</v>
      </c>
    </row>
    <row r="74" spans="1:16" x14ac:dyDescent="0.2">
      <c r="A74" s="160" t="s">
        <v>75</v>
      </c>
      <c r="B74" s="161">
        <f>基金残高に係る経年分析!F57</f>
        <v>2734</v>
      </c>
      <c r="C74" s="161">
        <f>基金残高に係る経年分析!G57</f>
        <v>2774</v>
      </c>
      <c r="D74" s="161">
        <f>基金残高に係る経年分析!H57</f>
        <v>3003</v>
      </c>
    </row>
  </sheetData>
  <sheetProtection algorithmName="SHA-512" hashValue="Udo01XbCl2X5raO+arZj1mbrsAxhJtIDrU7jyyn1CHj1CeZ1pVmH0lmCxEiBCAMX9GVUr9iK4X+bLg5RL7WZCg==" saltValue="PdOCE6acbbNaTgIV9E6w+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2026-03-11T02:44:55Z</cp:lastPrinted>
  <dcterms:created xsi:type="dcterms:W3CDTF">2026-02-23T09:49:04Z</dcterms:created>
  <dcterms:modified xsi:type="dcterms:W3CDTF">2026-09-17T06:44:53Z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2026-03-03T09:31:37Z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72b6c80d-101d-4215-9478-a81a54b809ec</vt:lpwstr>
  </property>
  <property fmtid="{D5CDD505-2E9C-101B-9397-08002B2CF9AE}" pid="7" name="MSIP_Label_defa4170-0d19-0005-0004-bc88714345d2_ActionId">
    <vt:lpwstr>9a1f0ba6-8c84-4236-a068-9d6acf052b7a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