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HICHOSON-ZAI\disk1\03-04 【決　算】財政状況資料集(H24～)\財政状況資料集(R06年度決算分)\03提出（市町村→県）\2回目（結合後）\"/>
    </mc:Choice>
  </mc:AlternateContent>
  <xr:revisionPtr revIDLastSave="0" documentId="13_ncr:1_{D2DB39B3-4DC8-447E-BD02-2547DDDE4507}" xr6:coauthVersionLast="47" xr6:coauthVersionMax="47" xr10:uidLastSave="{00000000-0000-0000-0000-000000000000}"/>
  <bookViews>
    <workbookView xWindow="-28920" yWindow="1695" windowWidth="29040" windowHeight="15720" firstSheet="10"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W34" i="10"/>
  <c r="BW35" i="10" s="1"/>
  <c r="BW36" i="10" s="1"/>
  <c r="BW37" i="10" s="1"/>
  <c r="BW38" i="10" s="1"/>
  <c r="BW39" i="10" s="1"/>
  <c r="BE34" i="10"/>
  <c r="U34" i="10"/>
  <c r="U35" i="10" s="1"/>
  <c r="U36" i="10" s="1"/>
  <c r="U37"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<sst xmlns="http://schemas.openxmlformats.org/spreadsheetml/2006/main" count="1166" uniqueCount="572">
  <si>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</si>
  <si>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</si>
  <si>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</si>
  <si>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</si>
  <si>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</si>
  <si>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</si>
  <si>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</si>
  <si>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</si>
  <si>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</si>
  <si>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</si>
  <si>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</si>
  <si>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</si>
  <si>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</si>
  <si>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</si>
  <si>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</si>
  <si>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</si>
  <si>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</si>
  <si>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</si>
  <si>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</si>
  <si>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</si>
  <si>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</si>
  <si>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</si>
  <si>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</si>
  <si>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</si>
  <si>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</si>
  <si>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</si>
  <si>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</si>
  <si>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</si>
  <si>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</si>
  <si>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</si>
  <si>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</si>
  <si>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</si>
  <si>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</si>
  <si>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</si>
  <si>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</si>
  <si>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</si>
  <si>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</si>
  <si>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</si>
  <si>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</si>
  <si>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</si>
  <si>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</si>
  <si>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</si>
  <si>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</si>
  <si>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</si>
  <si>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</si>
  <si>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</si>
  <si>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</si>
  <si>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</si>
  <si>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</si>
  <si>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</si>
  <si>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</si>
  <si>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</si>
  <si>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</si>
  <si>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</si>
  <si>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</si>
  <si>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</si>
  <si>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</si>
  <si>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</si>
  <si>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</si>
  <si>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</si>
  <si>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</si>
  <si>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</si>
  <si>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</si>
  <si>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</si>
  <si>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</si>
  <si>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</si>
  <si>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</si>
  <si>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</si>
  <si>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</si>
  <si>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</si>
  <si>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</si>
  <si>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</si>
  <si>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</si>
  <si>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</si>
  <si>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</si>
  <si>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</si>
  <si>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</si>
  <si>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</si>
  <si>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</si>
  <si>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</si>
  <si>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</si>
  <si>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</si>
  <si>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</si>
  <si>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</si>
  <si>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</si>
  <si>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</si>
  <si>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</si>
  <si>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</si>
  <si>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</si>
  <si>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</si>
  <si>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</si>
  <si>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</si>
  <si>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</si>
  <si>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</si>
  <si>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西米良村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</si>
  <si>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</si>
  <si>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</si>
  <si>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</si>
  <si>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</si>
  <si>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</si>
  <si>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</si>
  <si>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</si>
  <si>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</si>
  <si>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</si>
  <si>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</si>
  <si>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</si>
  <si>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</si>
  <si>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</si>
  <si>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</si>
  <si>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</si>
  <si>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</si>
  <si>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</si>
  <si>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</si>
  <si>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</si>
  <si>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</si>
  <si>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</si>
  <si>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</si>
  <si>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</si>
  <si>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</si>
  <si>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</si>
  <si>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</si>
  <si>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</si>
  <si>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</si>
  <si>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</si>
  <si>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</si>
  <si>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</si>
  <si>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</si>
  <si>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</si>
  <si>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</si>
  <si>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</si>
  <si>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</si>
  <si>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</si>
  <si>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</si>
  <si>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</si>
  <si>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</si>
  <si>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</si>
  <si>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</si>
  <si>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</si>
  <si>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</si>
  <si>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</si>
  <si>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</si>
  <si>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</si>
  <si>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25"/>
  </si>
  <si>
    <t>うち日本人(％)</t>
    <phoneticPr fontId="5"/>
  </si>
  <si>
    <t>-3.2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</si>
  <si>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</si>
  <si>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</si>
  <si>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</si>
  <si>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</si>
  <si>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</si>
  <si>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</si>
  <si>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</si>
  <si>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</si>
  <si>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</si>
  <si>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</si>
  <si>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</si>
  <si>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</si>
  <si>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</si>
  <si>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</si>
  <si>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</si>
  <si>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</si>
  <si>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</si>
  <si>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</si>
  <si>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</si>
  <si>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</si>
  <si>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</si>
  <si>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</si>
  <si>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</si>
  <si>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</si>
  <si>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</si>
  <si>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</si>
  <si>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</si>
  <si>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</si>
  <si>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</si>
  <si>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</si>
  <si>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</si>
  <si>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</si>
  <si>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</si>
  <si>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</si>
  <si>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</si>
  <si>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</si>
  <si>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</si>
  <si>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</si>
  <si>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</si>
  <si>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</si>
  <si>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</si>
  <si>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</si>
  <si>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</si>
  <si>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</si>
  <si>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</si>
  <si>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</si>
  <si>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</si>
  <si>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</si>
  <si>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</si>
  <si>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</si>
  <si>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</si>
  <si>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</si>
  <si>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</si>
  <si>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</si>
  <si>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</si>
  <si>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</si>
  <si>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</si>
  <si>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</si>
  <si>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</si>
  <si>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宮崎県西米良村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</si>
  <si>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</si>
  <si>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</si>
  <si>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</si>
  <si>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</si>
  <si>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</si>
  <si>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</si>
  <si>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</si>
  <si>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</si>
  <si>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</si>
  <si>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</si>
  <si>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</si>
  <si>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</si>
  <si>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</si>
  <si>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</si>
  <si>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</si>
  <si>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</si>
  <si>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</si>
  <si>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</si>
  <si>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</si>
  <si>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</si>
  <si>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</si>
  <si>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</si>
  <si>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</si>
  <si>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</si>
  <si>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</si>
  <si>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</si>
  <si>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</si>
  <si>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</si>
  <si>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</si>
  <si>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</si>
  <si>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</si>
  <si>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</si>
  <si>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</si>
  <si>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</si>
  <si>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</si>
  <si>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</si>
  <si>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</si>
  <si>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</si>
  <si>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</si>
  <si>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</si>
  <si>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</si>
  <si>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</si>
  <si>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</si>
  <si>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</si>
  <si>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</si>
  <si>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</si>
  <si>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</si>
  <si>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</si>
  <si>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</si>
  <si>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</si>
  <si>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</si>
  <si>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</si>
  <si>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</si>
  <si>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</si>
  <si>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</si>
  <si>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</si>
  <si>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</si>
  <si>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</si>
  <si>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</si>
  <si>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</si>
  <si>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</si>
  <si>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</si>
  <si>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</si>
  <si>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</si>
  <si>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</si>
  <si>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</si>
  <si>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</si>
  <si>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</si>
  <si>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</si>
  <si>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</si>
  <si>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</si>
  <si>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</si>
  <si>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</si>
  <si>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</si>
  <si>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</si>
  <si>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</si>
  <si>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</si>
  <si>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</si>
  <si>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</si>
  <si>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</si>
  <si>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</si>
  <si>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</si>
  <si>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</si>
  <si>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</si>
  <si>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</si>
  <si>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</si>
  <si>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</si>
  <si>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</si>
  <si>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</si>
  <si>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</si>
  <si>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</si>
  <si>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</si>
  <si>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</si>
  <si>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</si>
  <si>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</si>
  <si>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</si>
  <si>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</si>
  <si>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</si>
  <si>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</si>
  <si>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</si>
  <si>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</si>
  <si>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</si>
  <si>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</si>
  <si>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</si>
  <si>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</si>
  <si>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</si>
  <si>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</si>
  <si>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</si>
  <si>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</si>
  <si>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</si>
  <si>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</si>
  <si>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</si>
  <si>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</si>
  <si>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</si>
  <si>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</si>
  <si>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</si>
  <si>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</si>
  <si>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</si>
  <si>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</si>
  <si>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</si>
  <si>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</si>
  <si>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</si>
  <si>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</si>
  <si>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</si>
  <si>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</si>
  <si>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</si>
  <si>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</si>
  <si>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</si>
  <si>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</si>
  <si>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</si>
  <si>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</si>
  <si>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</si>
  <si>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</si>
  <si>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</si>
  <si>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</si>
  <si>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</si>
  <si>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</si>
  <si>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</si>
  <si>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</si>
  <si>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</si>
  <si>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</si>
  <si>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</si>
  <si>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</si>
  <si>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</si>
  <si>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</si>
  <si>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</si>
  <si>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</si>
  <si>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</si>
  <si>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</si>
  <si>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</si>
  <si>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宮崎県西米良村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</si>
  <si>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</si>
  <si>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</si>
  <si>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</si>
  <si>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</si>
  <si>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</si>
  <si>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</si>
  <si>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</si>
  <si>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</si>
  <si>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</si>
  <si>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</si>
  <si>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</si>
  <si>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</si>
  <si>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</si>
  <si>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</si>
  <si>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</si>
  <si>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</si>
  <si>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</si>
  <si>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</si>
  <si>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</si>
  <si>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</si>
  <si>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</si>
  <si>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</si>
  <si>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</si>
  <si>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</si>
  <si>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</si>
  <si>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</si>
  <si>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</si>
  <si>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</si>
  <si>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</si>
  <si>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</si>
  <si>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</si>
  <si>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</si>
  <si>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</si>
  <si>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国民健康保険事業勘定会計</t>
    <phoneticPr fontId="5"/>
  </si>
  <si>
    <t>国民健康保険診療施設勘定会計</t>
    <phoneticPr fontId="5"/>
  </si>
  <si>
    <t>介護保険事業勘定会計</t>
    <phoneticPr fontId="5"/>
  </si>
  <si>
    <t>後期高齢者医療事業</t>
    <phoneticPr fontId="5"/>
  </si>
  <si>
    <t>簡易水道事業</t>
    <phoneticPr fontId="5"/>
  </si>
  <si>
    <t>法適用企業</t>
    <phoneticPr fontId="5"/>
  </si>
  <si>
    <t>下水道事業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</si>
  <si>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</si>
  <si>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</si>
  <si>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</si>
  <si>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</si>
  <si>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</si>
  <si>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</si>
  <si>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</si>
  <si>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</si>
  <si>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</si>
  <si>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</si>
  <si>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</si>
  <si>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</si>
  <si>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</si>
  <si>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</si>
  <si>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</si>
  <si>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</si>
  <si>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</si>
  <si>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</si>
  <si>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</si>
  <si>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</si>
  <si>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</si>
  <si>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</si>
  <si>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</si>
  <si>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</si>
  <si>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</si>
  <si>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</si>
  <si>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</si>
  <si>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</si>
  <si>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</si>
  <si>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</si>
  <si>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</si>
  <si>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</si>
  <si>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</si>
  <si>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</si>
  <si>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</si>
  <si>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</si>
  <si>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</si>
  <si>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</si>
  <si>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</si>
  <si>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</si>
  <si>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</si>
  <si>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</si>
  <si>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</si>
  <si>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</si>
  <si>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</si>
  <si>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</si>
  <si>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</si>
  <si>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</si>
  <si>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</si>
  <si>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</si>
  <si>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</si>
  <si>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</si>
  <si>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</si>
  <si>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</si>
  <si>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</si>
  <si>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</si>
  <si>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</si>
  <si>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</si>
  <si>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</si>
  <si>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</si>
  <si>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</si>
  <si>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</si>
  <si>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</si>
  <si>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</si>
  <si>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</si>
  <si>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</si>
  <si>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</si>
  <si>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</si>
  <si>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</si>
  <si>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</si>
  <si>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</si>
  <si>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</si>
  <si>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</si>
  <si>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</si>
  <si>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</si>
  <si>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</si>
  <si>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</si>
  <si>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</si>
  <si>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</si>
  <si>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</si>
  <si>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</si>
  <si>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</si>
  <si>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</si>
  <si>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</si>
  <si>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</si>
  <si>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</si>
  <si>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</si>
  <si>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</si>
  <si>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</si>
  <si>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</si>
  <si>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</si>
  <si>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</si>
  <si>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</si>
  <si>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</si>
  <si>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</si>
  <si>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</si>
  <si>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</si>
  <si>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</si>
  <si>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</si>
  <si>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</si>
  <si>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</si>
  <si>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</si>
  <si>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</si>
  <si>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</si>
  <si>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</si>
  <si>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</si>
  <si>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</si>
  <si>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</si>
  <si>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</si>
  <si>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</si>
  <si>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</si>
  <si>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</si>
  <si>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</si>
  <si>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</si>
  <si>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</si>
  <si>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</si>
  <si>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</si>
  <si>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</si>
  <si>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</si>
  <si>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</si>
  <si>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</si>
  <si>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</si>
  <si>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</si>
  <si>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</si>
  <si>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</si>
  <si>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</si>
  <si>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</si>
  <si>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</si>
  <si>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</si>
  <si>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</si>
  <si>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</si>
  <si>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</si>
  <si>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</si>
  <si>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</si>
  <si>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</si>
  <si>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12.96</t>
  </si>
  <si>
    <t>▲ 9.73</t>
  </si>
  <si>
    <t>一般会計</t>
  </si>
  <si>
    <t>簡易水道事業</t>
  </si>
  <si>
    <t>国民健康保険診療施設勘定会計</t>
  </si>
  <si>
    <t>下水道事業</t>
  </si>
  <si>
    <t>国民健康保険事業勘定会計</t>
  </si>
  <si>
    <t>介護保険事業勘定会計</t>
  </si>
  <si>
    <t>後期高齢者医療事業</t>
  </si>
  <si>
    <t>その他会計（赤字）</t>
  </si>
  <si>
    <t>その他会計（黒字）</t>
  </si>
  <si>
    <t>R02</t>
    <phoneticPr fontId="5"/>
  </si>
  <si>
    <t>R03</t>
    <phoneticPr fontId="5"/>
  </si>
  <si>
    <t>R04</t>
    <phoneticPr fontId="5"/>
  </si>
  <si>
    <t>R05</t>
    <phoneticPr fontId="5"/>
  </si>
  <si>
    <t>R06</t>
    <phoneticPr fontId="5"/>
  </si>
  <si>
    <t>-</t>
    <phoneticPr fontId="2"/>
  </si>
  <si>
    <t>宮崎県市町村総合事務組合　一般会計</t>
    <rPh sb="0" eb="6">
      <t>ミヤザキケンシチョウソン</t>
    </rPh>
    <rPh sb="6" eb="12">
      <t>ソウゴウジムクミアイ</t>
    </rPh>
    <rPh sb="13" eb="17">
      <t>イッパンカイケイ</t>
    </rPh>
    <phoneticPr fontId="2"/>
  </si>
  <si>
    <t>-</t>
    <phoneticPr fontId="38"/>
  </si>
  <si>
    <t>宮崎県市町村総合事務組合　市町村交通災害共済事業特別会計</t>
    <rPh sb="0" eb="6">
      <t>ミヤザキケンシチョウソン</t>
    </rPh>
    <rPh sb="6" eb="12">
      <t>ソウゴウジムクミアイ</t>
    </rPh>
    <rPh sb="13" eb="28">
      <t>シチョウソンコウツウサイガイキョウサイジギョウトクベツカイケイ</t>
    </rPh>
    <phoneticPr fontId="2"/>
  </si>
  <si>
    <t>宮崎県市町村総合事務組合　自治会館管理運営特別会計</t>
    <rPh sb="0" eb="12">
      <t>ミヤザキケンシチョウソンソウゴウジムクミアイ</t>
    </rPh>
    <rPh sb="13" eb="25">
      <t>ジチカイカンカンリウンエイトクベツカイケイ</t>
    </rPh>
    <phoneticPr fontId="2"/>
  </si>
  <si>
    <t>宮崎県後期高齢者医療広域連合　一般会計</t>
    <rPh sb="0" eb="3">
      <t>ミヤザキケン</t>
    </rPh>
    <rPh sb="3" eb="10">
      <t>コウキコウレイシャイリョウ</t>
    </rPh>
    <rPh sb="10" eb="14">
      <t>コウイキレンゴウ</t>
    </rPh>
    <rPh sb="15" eb="19">
      <t>イッパンカイケイ</t>
    </rPh>
    <phoneticPr fontId="2"/>
  </si>
  <si>
    <t>宮崎県後期高齢者医療広域連合　後期高齢者医療特別会計</t>
    <rPh sb="0" eb="3">
      <t>ミヤザキケン</t>
    </rPh>
    <rPh sb="3" eb="14">
      <t>コウキコウレイシャイリョウコウイキレンゴウ</t>
    </rPh>
    <rPh sb="15" eb="22">
      <t>コウキコウレイシャイリョウ</t>
    </rPh>
    <rPh sb="22" eb="26">
      <t>トクベツカイケイ</t>
    </rPh>
    <phoneticPr fontId="2"/>
  </si>
  <si>
    <t>西都児湯環境整備事務組合</t>
    <rPh sb="0" eb="4">
      <t>サイトコユ</t>
    </rPh>
    <rPh sb="4" eb="12">
      <t>カンキョウセイビジムクミアイ</t>
    </rPh>
    <phoneticPr fontId="2"/>
  </si>
  <si>
    <t>株式会社米良の庄</t>
    <rPh sb="0" eb="4">
      <t>カブシキガイシャ</t>
    </rPh>
    <rPh sb="4" eb="6">
      <t>メラ</t>
    </rPh>
    <rPh sb="7" eb="8">
      <t>ショウ</t>
    </rPh>
    <phoneticPr fontId="2"/>
  </si>
  <si>
    <t>双子キャンプ場整備基金</t>
    <rPh sb="0" eb="2">
      <t>フタゴ</t>
    </rPh>
    <rPh sb="6" eb="7">
      <t>ジョウ</t>
    </rPh>
    <rPh sb="7" eb="11">
      <t>セイビキキン</t>
    </rPh>
    <phoneticPr fontId="5"/>
  </si>
  <si>
    <t>情報網基盤整備基金</t>
    <rPh sb="0" eb="9">
      <t>ジョウホウモウキバンセイビキキン</t>
    </rPh>
    <phoneticPr fontId="5"/>
  </si>
  <si>
    <t>ふるさと振興基金</t>
    <rPh sb="4" eb="8">
      <t>シンコウキキン</t>
    </rPh>
    <phoneticPr fontId="5"/>
  </si>
  <si>
    <t>地域福祉基金</t>
    <rPh sb="0" eb="6">
      <t>チイキフクシキキン</t>
    </rPh>
    <phoneticPr fontId="5"/>
  </si>
  <si>
    <t>森林保全対策基金</t>
    <rPh sb="0" eb="8">
      <t>シンリンホゼンタイサクキキン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</si>
  <si>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</si>
  <si>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</si>
  <si>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計画的な基金の積立・運用により将来負担は発生していないが、有形固定資産減価償却率が類似団体よりも高く、上昇傾向にある。今後も公共施設等総合管理計画に基づき老朽化対策に積極的に取り組んでいく必要がある。</t>
    <rPh sb="0" eb="3">
      <t>ケイカクテキ</t>
    </rPh>
    <rPh sb="4" eb="6">
      <t>キキン</t>
    </rPh>
    <rPh sb="7" eb="9">
      <t>ツミタテ</t>
    </rPh>
    <rPh sb="10" eb="12">
      <t>ウンヨウ</t>
    </rPh>
    <rPh sb="15" eb="19">
      <t>ショウライフタン</t>
    </rPh>
    <rPh sb="20" eb="22">
      <t>ハッセイ</t>
    </rPh>
    <rPh sb="29" eb="35">
      <t>ユウケイコテイシサン</t>
    </rPh>
    <rPh sb="35" eb="40">
      <t>ゲンカショウキャクリツ</t>
    </rPh>
    <rPh sb="41" eb="45">
      <t>ルイジダンタイ</t>
    </rPh>
    <rPh sb="48" eb="49">
      <t>タカ</t>
    </rPh>
    <rPh sb="51" eb="55">
      <t>ジョウショウケイコウ</t>
    </rPh>
    <rPh sb="59" eb="61">
      <t>コンゴ</t>
    </rPh>
    <rPh sb="62" eb="67">
      <t>コウキョウシセツトウ</t>
    </rPh>
    <rPh sb="67" eb="73">
      <t>ソウゴウカンリケイカク</t>
    </rPh>
    <rPh sb="74" eb="75">
      <t>モト</t>
    </rPh>
    <rPh sb="77" eb="82">
      <t>ロウキュウカタイサク</t>
    </rPh>
    <rPh sb="83" eb="86">
      <t>セッキョクテキ</t>
    </rPh>
    <rPh sb="87" eb="88">
      <t>ト</t>
    </rPh>
    <rPh sb="89" eb="90">
      <t>ク</t>
    </rPh>
    <rPh sb="94" eb="96">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</si>
  <si>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</si>
  <si>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</si>
  <si>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</si>
  <si>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</si>
  <si>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</si>
  <si>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</si>
  <si>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計画的な基金の積立・運用により将来負担は発生していない。今後も借入の抑制に努めるなど公債費の適正化に取り組んでいく。</t>
    <rPh sb="0" eb="3">
      <t>ケイカクテキ</t>
    </rPh>
    <rPh sb="4" eb="6">
      <t>キキン</t>
    </rPh>
    <rPh sb="7" eb="9">
      <t>ツミタテ</t>
    </rPh>
    <rPh sb="10" eb="12">
      <t>ウンヨウ</t>
    </rPh>
    <rPh sb="15" eb="17">
      <t>ショウライ</t>
    </rPh>
    <rPh sb="17" eb="19">
      <t>フタン</t>
    </rPh>
    <rPh sb="20" eb="22">
      <t>ハッセイ</t>
    </rPh>
    <rPh sb="28" eb="30">
      <t>コンゴ</t>
    </rPh>
    <rPh sb="31" eb="33">
      <t>カリイレ</t>
    </rPh>
    <rPh sb="34" eb="36">
      <t>ヨクセイ</t>
    </rPh>
    <rPh sb="37" eb="38">
      <t>ツト</t>
    </rPh>
    <rPh sb="42" eb="45">
      <t>コウサイヒ</t>
    </rPh>
    <rPh sb="46" eb="49">
      <t>テキセイカ</t>
    </rPh>
    <rPh sb="50" eb="51">
      <t>ト</t>
    </rPh>
    <rPh sb="52" eb="53">
      <t>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</si>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</sst>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FD5B6A1-2363-4DE4-AAF8-334CAB2D55A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529B-457D-8767-62CABE8C18A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834436</c:v>
                </c:pt>
                <c:pt idx="1">
                  <c:v>437824</c:v>
                </c:pt>
                <c:pt idx="2">
                  <c:v>393279</c:v>
                </c:pt>
                <c:pt idx="3">
                  <c:v>242004</c:v>
                </c:pt>
                <c:pt idx="4">
                  <c:v>807983</c:v>
                </c:pt>
              </c:numCache>
            </c:numRef>
          </c:val>
          <c:smooth val="0"/>
          <c:extLst>
            <c:ext xmlns:c16="http://schemas.microsoft.com/office/drawing/2014/chart" uri="{C3380CC4-5D6E-409C-BE32-E72D297353CC}">
              <c16:uniqueId val="{00000001-529B-457D-8767-62CABE8C18A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8.02</c:v>
                </c:pt>
                <c:pt idx="1">
                  <c:v>6.71</c:v>
                </c:pt>
                <c:pt idx="2">
                  <c:v>14.1</c:v>
                </c:pt>
                <c:pt idx="3">
                  <c:v>14.16</c:v>
                </c:pt>
                <c:pt idx="4">
                  <c:v>19.670000000000002</c:v>
                </c:pt>
              </c:numCache>
            </c:numRef>
          </c:val>
          <c:extLst>
            <c:ext xmlns:c16="http://schemas.microsoft.com/office/drawing/2014/chart" uri="{C3380CC4-5D6E-409C-BE32-E72D297353CC}">
              <c16:uniqueId val="{00000000-9115-49DA-B61A-740D68203D6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38.96</c:v>
                </c:pt>
                <c:pt idx="1">
                  <c:v>61.03</c:v>
                </c:pt>
                <c:pt idx="2">
                  <c:v>59.88</c:v>
                </c:pt>
                <c:pt idx="3">
                  <c:v>70.56</c:v>
                </c:pt>
                <c:pt idx="4">
                  <c:v>54.1</c:v>
                </c:pt>
              </c:numCache>
            </c:numRef>
          </c:val>
          <c:extLst>
            <c:ext xmlns:c16="http://schemas.microsoft.com/office/drawing/2014/chart" uri="{C3380CC4-5D6E-409C-BE32-E72D297353CC}">
              <c16:uniqueId val="{00000001-9115-49DA-B61A-740D68203D6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-12.96</c:v>
                </c:pt>
                <c:pt idx="1">
                  <c:v>24.39</c:v>
                </c:pt>
                <c:pt idx="2">
                  <c:v>5.7</c:v>
                </c:pt>
                <c:pt idx="3">
                  <c:v>12.54</c:v>
                </c:pt>
                <c:pt idx="4">
                  <c:v>-9.73</c:v>
                </c:pt>
              </c:numCache>
            </c:numRef>
          </c:val>
          <c:smooth val="0"/>
          <c:extLst>
            <c:ext xmlns:c16="http://schemas.microsoft.com/office/drawing/2014/chart" uri="{C3380CC4-5D6E-409C-BE32-E72D297353CC}">
              <c16:uniqueId val="{00000002-9115-49DA-B61A-740D68203D6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528-4B5D-BBC1-A90A90A5B2C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528-4B5D-BBC1-A90A90A5B2C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528-4B5D-BBC1-A90A90A5B2CF}"/>
            </c:ext>
          </c:extLst>
        </c:ser>
        <c:ser>
          <c:idx val="3"/>
          <c:order val="3"/>
          <c:tx>
            <c:strRef>
              <c:f>データシート!$A$30</c:f>
              <c:strCache>
                <c:ptCount val="1"/>
                <c:pt idx="0">
                  <c:v>後期高齢者医療事業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0.08</c:v>
                </c:pt>
                <c:pt idx="2">
                  <c:v>#N/A</c:v>
                </c:pt>
                <c:pt idx="3">
                  <c:v>0.04</c:v>
                </c:pt>
                <c:pt idx="4">
                  <c:v>#N/A</c:v>
                </c:pt>
                <c:pt idx="5">
                  <c:v>0.05</c:v>
                </c:pt>
                <c:pt idx="6">
                  <c:v>#N/A</c:v>
                </c:pt>
                <c:pt idx="7">
                  <c:v>0.1</c:v>
                </c:pt>
                <c:pt idx="8">
                  <c:v>#N/A</c:v>
                </c:pt>
                <c:pt idx="9">
                  <c:v>0.06</c:v>
                </c:pt>
              </c:numCache>
            </c:numRef>
          </c:val>
          <c:extLst>
            <c:ext xmlns:c16="http://schemas.microsoft.com/office/drawing/2014/chart" uri="{C3380CC4-5D6E-409C-BE32-E72D297353CC}">
              <c16:uniqueId val="{00000003-E528-4B5D-BBC1-A90A90A5B2CF}"/>
            </c:ext>
          </c:extLst>
        </c:ser>
        <c:ser>
          <c:idx val="4"/>
          <c:order val="4"/>
          <c:tx>
            <c:strRef>
              <c:f>データシート!$A$31</c:f>
              <c:strCache>
                <c:ptCount val="1"/>
                <c:pt idx="0">
                  <c:v>介護保険事業勘定会計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2.94</c:v>
                </c:pt>
                <c:pt idx="2">
                  <c:v>#N/A</c:v>
                </c:pt>
                <c:pt idx="3">
                  <c:v>3.1</c:v>
                </c:pt>
                <c:pt idx="4">
                  <c:v>#N/A</c:v>
                </c:pt>
                <c:pt idx="5">
                  <c:v>1.7</c:v>
                </c:pt>
                <c:pt idx="6">
                  <c:v>#N/A</c:v>
                </c:pt>
                <c:pt idx="7">
                  <c:v>2.27</c:v>
                </c:pt>
                <c:pt idx="8">
                  <c:v>#N/A</c:v>
                </c:pt>
                <c:pt idx="9">
                  <c:v>0.5</c:v>
                </c:pt>
              </c:numCache>
            </c:numRef>
          </c:val>
          <c:extLst>
            <c:ext xmlns:c16="http://schemas.microsoft.com/office/drawing/2014/chart" uri="{C3380CC4-5D6E-409C-BE32-E72D297353CC}">
              <c16:uniqueId val="{00000004-E528-4B5D-BBC1-A90A90A5B2CF}"/>
            </c:ext>
          </c:extLst>
        </c:ser>
        <c:ser>
          <c:idx val="5"/>
          <c:order val="5"/>
          <c:tx>
            <c:strRef>
              <c:f>データシート!$A$32</c:f>
              <c:strCache>
                <c:ptCount val="1"/>
                <c:pt idx="0">
                  <c:v>国民健康保険事業勘定会計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2.09</c:v>
                </c:pt>
                <c:pt idx="2">
                  <c:v>#N/A</c:v>
                </c:pt>
                <c:pt idx="3">
                  <c:v>0.66</c:v>
                </c:pt>
                <c:pt idx="4">
                  <c:v>#N/A</c:v>
                </c:pt>
                <c:pt idx="5">
                  <c:v>0.73</c:v>
                </c:pt>
                <c:pt idx="6">
                  <c:v>#N/A</c:v>
                </c:pt>
                <c:pt idx="7">
                  <c:v>0.55000000000000004</c:v>
                </c:pt>
                <c:pt idx="8">
                  <c:v>#N/A</c:v>
                </c:pt>
                <c:pt idx="9">
                  <c:v>0.5</c:v>
                </c:pt>
              </c:numCache>
            </c:numRef>
          </c:val>
          <c:extLst>
            <c:ext xmlns:c16="http://schemas.microsoft.com/office/drawing/2014/chart" uri="{C3380CC4-5D6E-409C-BE32-E72D297353CC}">
              <c16:uniqueId val="{00000005-E528-4B5D-BBC1-A90A90A5B2CF}"/>
            </c:ext>
          </c:extLst>
        </c:ser>
        <c:ser>
          <c:idx val="6"/>
          <c:order val="6"/>
          <c:tx>
            <c:strRef>
              <c:f>データシート!$A$33</c:f>
              <c:strCache>
                <c:ptCount val="1"/>
                <c:pt idx="0">
                  <c:v>下水道事業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0.15</c:v>
                </c:pt>
                <c:pt idx="2">
                  <c:v>#N/A</c:v>
                </c:pt>
                <c:pt idx="3">
                  <c:v>0.11</c:v>
                </c:pt>
                <c:pt idx="4">
                  <c:v>#N/A</c:v>
                </c:pt>
                <c:pt idx="5">
                  <c:v>0.34</c:v>
                </c:pt>
                <c:pt idx="6">
                  <c:v>#N/A</c:v>
                </c:pt>
                <c:pt idx="7">
                  <c:v>1.23</c:v>
                </c:pt>
                <c:pt idx="8">
                  <c:v>#N/A</c:v>
                </c:pt>
                <c:pt idx="9">
                  <c:v>1.61</c:v>
                </c:pt>
              </c:numCache>
            </c:numRef>
          </c:val>
          <c:extLst>
            <c:ext xmlns:c16="http://schemas.microsoft.com/office/drawing/2014/chart" uri="{C3380CC4-5D6E-409C-BE32-E72D297353CC}">
              <c16:uniqueId val="{00000006-E528-4B5D-BBC1-A90A90A5B2CF}"/>
            </c:ext>
          </c:extLst>
        </c:ser>
        <c:ser>
          <c:idx val="7"/>
          <c:order val="7"/>
          <c:tx>
            <c:strRef>
              <c:f>データシート!$A$34</c:f>
              <c:strCache>
                <c:ptCount val="1"/>
                <c:pt idx="0">
                  <c:v>国民健康保険診療施設勘定会計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1.1599999999999999</c:v>
                </c:pt>
                <c:pt idx="2">
                  <c:v>#N/A</c:v>
                </c:pt>
                <c:pt idx="3">
                  <c:v>1.7</c:v>
                </c:pt>
                <c:pt idx="4">
                  <c:v>#N/A</c:v>
                </c:pt>
                <c:pt idx="5">
                  <c:v>1.45</c:v>
                </c:pt>
                <c:pt idx="6">
                  <c:v>#N/A</c:v>
                </c:pt>
                <c:pt idx="7">
                  <c:v>2.25</c:v>
                </c:pt>
                <c:pt idx="8">
                  <c:v>#N/A</c:v>
                </c:pt>
                <c:pt idx="9">
                  <c:v>1.65</c:v>
                </c:pt>
              </c:numCache>
            </c:numRef>
          </c:val>
          <c:extLst>
            <c:ext xmlns:c16="http://schemas.microsoft.com/office/drawing/2014/chart" uri="{C3380CC4-5D6E-409C-BE32-E72D297353CC}">
              <c16:uniqueId val="{00000007-E528-4B5D-BBC1-A90A90A5B2CF}"/>
            </c:ext>
          </c:extLst>
        </c:ser>
        <c:ser>
          <c:idx val="8"/>
          <c:order val="8"/>
          <c:tx>
            <c:strRef>
              <c:f>データシート!$A$35</c:f>
              <c:strCache>
                <c:ptCount val="1"/>
                <c:pt idx="0">
                  <c:v>簡易水道事業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0.32</c:v>
                </c:pt>
                <c:pt idx="2">
                  <c:v>#N/A</c:v>
                </c:pt>
                <c:pt idx="3">
                  <c:v>0.75</c:v>
                </c:pt>
                <c:pt idx="4">
                  <c:v>#N/A</c:v>
                </c:pt>
                <c:pt idx="5">
                  <c:v>0.25</c:v>
                </c:pt>
                <c:pt idx="6">
                  <c:v>#N/A</c:v>
                </c:pt>
                <c:pt idx="7">
                  <c:v>0.93</c:v>
                </c:pt>
                <c:pt idx="8">
                  <c:v>#N/A</c:v>
                </c:pt>
                <c:pt idx="9">
                  <c:v>1.78</c:v>
                </c:pt>
              </c:numCache>
            </c:numRef>
          </c:val>
          <c:extLst>
            <c:ext xmlns:c16="http://schemas.microsoft.com/office/drawing/2014/chart" uri="{C3380CC4-5D6E-409C-BE32-E72D297353CC}">
              <c16:uniqueId val="{00000008-E528-4B5D-BBC1-A90A90A5B2C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8.02</c:v>
                </c:pt>
                <c:pt idx="2">
                  <c:v>#N/A</c:v>
                </c:pt>
                <c:pt idx="3">
                  <c:v>6.7</c:v>
                </c:pt>
                <c:pt idx="4">
                  <c:v>#N/A</c:v>
                </c:pt>
                <c:pt idx="5">
                  <c:v>14.09</c:v>
                </c:pt>
                <c:pt idx="6">
                  <c:v>#N/A</c:v>
                </c:pt>
                <c:pt idx="7">
                  <c:v>14.15</c:v>
                </c:pt>
                <c:pt idx="8">
                  <c:v>#N/A</c:v>
                </c:pt>
                <c:pt idx="9">
                  <c:v>19.670000000000002</c:v>
                </c:pt>
              </c:numCache>
            </c:numRef>
          </c:val>
          <c:extLst>
            <c:ext xmlns:c16="http://schemas.microsoft.com/office/drawing/2014/chart" uri="{C3380CC4-5D6E-409C-BE32-E72D297353CC}">
              <c16:uniqueId val="{00000009-E528-4B5D-BBC1-A90A90A5B2C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196</c:v>
                </c:pt>
                <c:pt idx="5">
                  <c:v>196</c:v>
                </c:pt>
                <c:pt idx="8">
                  <c:v>194</c:v>
                </c:pt>
                <c:pt idx="11">
                  <c:v>197</c:v>
                </c:pt>
                <c:pt idx="14">
                  <c:v>207</c:v>
                </c:pt>
              </c:numCache>
            </c:numRef>
          </c:val>
          <c:extLst>
            <c:ext xmlns:c16="http://schemas.microsoft.com/office/drawing/2014/chart" uri="{C3380CC4-5D6E-409C-BE32-E72D297353CC}">
              <c16:uniqueId val="{00000000-5841-4C2B-8435-DB44E0745B4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841-4C2B-8435-DB44E0745B4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c:v>
                </c:pt>
                <c:pt idx="3">
                  <c:v>3</c:v>
                </c:pt>
                <c:pt idx="6">
                  <c:v>3</c:v>
                </c:pt>
                <c:pt idx="9">
                  <c:v>3</c:v>
                </c:pt>
                <c:pt idx="12">
                  <c:v>3</c:v>
                </c:pt>
              </c:numCache>
            </c:numRef>
          </c:val>
          <c:extLst>
            <c:ext xmlns:c16="http://schemas.microsoft.com/office/drawing/2014/chart" uri="{C3380CC4-5D6E-409C-BE32-E72D297353CC}">
              <c16:uniqueId val="{00000002-5841-4C2B-8435-DB44E0745B4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841-4C2B-8435-DB44E0745B4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48</c:v>
                </c:pt>
                <c:pt idx="3">
                  <c:v>54</c:v>
                </c:pt>
                <c:pt idx="6">
                  <c:v>51</c:v>
                </c:pt>
                <c:pt idx="9">
                  <c:v>54</c:v>
                </c:pt>
                <c:pt idx="12">
                  <c:v>44</c:v>
                </c:pt>
              </c:numCache>
            </c:numRef>
          </c:val>
          <c:extLst>
            <c:ext xmlns:c16="http://schemas.microsoft.com/office/drawing/2014/chart" uri="{C3380CC4-5D6E-409C-BE32-E72D297353CC}">
              <c16:uniqueId val="{00000004-5841-4C2B-8435-DB44E0745B4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841-4C2B-8435-DB44E0745B4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841-4C2B-8435-DB44E0745B4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228</c:v>
                </c:pt>
                <c:pt idx="3">
                  <c:v>222</c:v>
                </c:pt>
                <c:pt idx="6">
                  <c:v>225</c:v>
                </c:pt>
                <c:pt idx="9">
                  <c:v>231</c:v>
                </c:pt>
                <c:pt idx="12">
                  <c:v>251</c:v>
                </c:pt>
              </c:numCache>
            </c:numRef>
          </c:val>
          <c:extLst>
            <c:ext xmlns:c16="http://schemas.microsoft.com/office/drawing/2014/chart" uri="{C3380CC4-5D6E-409C-BE32-E72D297353CC}">
              <c16:uniqueId val="{00000007-5841-4C2B-8435-DB44E0745B4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83</c:v>
                </c:pt>
                <c:pt idx="2">
                  <c:v>#N/A</c:v>
                </c:pt>
                <c:pt idx="3">
                  <c:v>#N/A</c:v>
                </c:pt>
                <c:pt idx="4">
                  <c:v>83</c:v>
                </c:pt>
                <c:pt idx="5">
                  <c:v>#N/A</c:v>
                </c:pt>
                <c:pt idx="6">
                  <c:v>#N/A</c:v>
                </c:pt>
                <c:pt idx="7">
                  <c:v>85</c:v>
                </c:pt>
                <c:pt idx="8">
                  <c:v>#N/A</c:v>
                </c:pt>
                <c:pt idx="9">
                  <c:v>#N/A</c:v>
                </c:pt>
                <c:pt idx="10">
                  <c:v>91</c:v>
                </c:pt>
                <c:pt idx="11">
                  <c:v>#N/A</c:v>
                </c:pt>
                <c:pt idx="12">
                  <c:v>#N/A</c:v>
                </c:pt>
                <c:pt idx="13">
                  <c:v>91</c:v>
                </c:pt>
                <c:pt idx="14">
                  <c:v>#N/A</c:v>
                </c:pt>
              </c:numCache>
            </c:numRef>
          </c:val>
          <c:smooth val="0"/>
          <c:extLst>
            <c:ext xmlns:c16="http://schemas.microsoft.com/office/drawing/2014/chart" uri="{C3380CC4-5D6E-409C-BE32-E72D297353CC}">
              <c16:uniqueId val="{00000008-5841-4C2B-8435-DB44E0745B4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1841</c:v>
                </c:pt>
                <c:pt idx="5">
                  <c:v>1792</c:v>
                </c:pt>
                <c:pt idx="8">
                  <c:v>1708</c:v>
                </c:pt>
                <c:pt idx="11">
                  <c:v>1609</c:v>
                </c:pt>
                <c:pt idx="14">
                  <c:v>1561</c:v>
                </c:pt>
              </c:numCache>
            </c:numRef>
          </c:val>
          <c:extLst>
            <c:ext xmlns:c16="http://schemas.microsoft.com/office/drawing/2014/chart" uri="{C3380CC4-5D6E-409C-BE32-E72D297353CC}">
              <c16:uniqueId val="{00000000-0021-4EAE-A867-1827FE88A54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0021-4EAE-A867-1827FE88A54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1900</c:v>
                </c:pt>
                <c:pt idx="5">
                  <c:v>2117</c:v>
                </c:pt>
                <c:pt idx="8">
                  <c:v>1960</c:v>
                </c:pt>
                <c:pt idx="11">
                  <c:v>1932</c:v>
                </c:pt>
                <c:pt idx="14">
                  <c:v>1492</c:v>
                </c:pt>
              </c:numCache>
            </c:numRef>
          </c:val>
          <c:extLst>
            <c:ext xmlns:c16="http://schemas.microsoft.com/office/drawing/2014/chart" uri="{C3380CC4-5D6E-409C-BE32-E72D297353CC}">
              <c16:uniqueId val="{00000002-0021-4EAE-A867-1827FE88A54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021-4EAE-A867-1827FE88A54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021-4EAE-A867-1827FE88A54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021-4EAE-A867-1827FE88A54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286</c:v>
                </c:pt>
                <c:pt idx="3">
                  <c:v>382</c:v>
                </c:pt>
                <c:pt idx="6">
                  <c:v>442</c:v>
                </c:pt>
                <c:pt idx="9">
                  <c:v>621</c:v>
                </c:pt>
                <c:pt idx="12">
                  <c:v>424</c:v>
                </c:pt>
              </c:numCache>
            </c:numRef>
          </c:val>
          <c:extLst>
            <c:ext xmlns:c16="http://schemas.microsoft.com/office/drawing/2014/chart" uri="{C3380CC4-5D6E-409C-BE32-E72D297353CC}">
              <c16:uniqueId val="{00000006-0021-4EAE-A867-1827FE88A54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0021-4EAE-A867-1827FE88A54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97</c:v>
                </c:pt>
                <c:pt idx="3">
                  <c:v>296</c:v>
                </c:pt>
                <c:pt idx="6">
                  <c:v>264</c:v>
                </c:pt>
                <c:pt idx="9">
                  <c:v>237</c:v>
                </c:pt>
                <c:pt idx="12">
                  <c:v>259</c:v>
                </c:pt>
              </c:numCache>
            </c:numRef>
          </c:val>
          <c:extLst>
            <c:ext xmlns:c16="http://schemas.microsoft.com/office/drawing/2014/chart" uri="{C3380CC4-5D6E-409C-BE32-E72D297353CC}">
              <c16:uniqueId val="{00000008-0021-4EAE-A867-1827FE88A54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20</c:v>
                </c:pt>
                <c:pt idx="3">
                  <c:v>17</c:v>
                </c:pt>
                <c:pt idx="6">
                  <c:v>14</c:v>
                </c:pt>
                <c:pt idx="9">
                  <c:v>11</c:v>
                </c:pt>
                <c:pt idx="12">
                  <c:v>8</c:v>
                </c:pt>
              </c:numCache>
            </c:numRef>
          </c:val>
          <c:extLst>
            <c:ext xmlns:c16="http://schemas.microsoft.com/office/drawing/2014/chart" uri="{C3380CC4-5D6E-409C-BE32-E72D297353CC}">
              <c16:uniqueId val="{00000009-0021-4EAE-A867-1827FE88A54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2203</c:v>
                </c:pt>
                <c:pt idx="3">
                  <c:v>2215</c:v>
                </c:pt>
                <c:pt idx="6">
                  <c:v>2112</c:v>
                </c:pt>
                <c:pt idx="9">
                  <c:v>1974</c:v>
                </c:pt>
                <c:pt idx="12">
                  <c:v>1947</c:v>
                </c:pt>
              </c:numCache>
            </c:numRef>
          </c:val>
          <c:extLst>
            <c:ext xmlns:c16="http://schemas.microsoft.com/office/drawing/2014/chart" uri="{C3380CC4-5D6E-409C-BE32-E72D297353CC}">
              <c16:uniqueId val="{0000000A-0021-4EAE-A867-1827FE88A54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021-4EAE-A867-1827FE88A54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834</c:v>
                </c:pt>
                <c:pt idx="1">
                  <c:v>1007</c:v>
                </c:pt>
                <c:pt idx="2">
                  <c:v>784</c:v>
                </c:pt>
              </c:numCache>
            </c:numRef>
          </c:val>
          <c:extLst>
            <c:ext xmlns:c16="http://schemas.microsoft.com/office/drawing/2014/chart" uri="{C3380CC4-5D6E-409C-BE32-E72D297353CC}">
              <c16:uniqueId val="{00000000-0272-4660-84B1-716D0E39CC0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100</c:v>
                </c:pt>
                <c:pt idx="1">
                  <c:v>100</c:v>
                </c:pt>
                <c:pt idx="2">
                  <c:v>100</c:v>
                </c:pt>
              </c:numCache>
            </c:numRef>
          </c:val>
          <c:extLst>
            <c:ext xmlns:c16="http://schemas.microsoft.com/office/drawing/2014/chart" uri="{C3380CC4-5D6E-409C-BE32-E72D297353CC}">
              <c16:uniqueId val="{00000001-0272-4660-84B1-716D0E39CC0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1025</c:v>
                </c:pt>
                <c:pt idx="1">
                  <c:v>824</c:v>
                </c:pt>
                <c:pt idx="2">
                  <c:v>608</c:v>
                </c:pt>
              </c:numCache>
            </c:numRef>
          </c:val>
          <c:extLst>
            <c:ext xmlns:c16="http://schemas.microsoft.com/office/drawing/2014/chart" uri="{C3380CC4-5D6E-409C-BE32-E72D297353CC}">
              <c16:uniqueId val="{00000002-0272-4660-84B1-716D0E39CC0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{AC5A795B-7765-4CAD-A2C4-B6E063C25214}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303-4F7A-8F90-FC9FFB332C6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{50E9C679-5635-4630-94CE-2C9C818CE4DF}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303-4F7A-8F90-FC9FFB332C6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{66DB26B8-2C64-4209-9ABA-7524EC747970}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303-4F7A-8F90-FC9FFB332C6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{D158EDF9-9A30-428B-9054-29B9528E1335}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303-4F7A-8F90-FC9FFB332C6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{FE4D6AAB-94EC-4FEC-B318-61AC51AB2F82}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303-4F7A-8F90-FC9FFB332C6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{59302BC6-5D48-4863-8AEA-1B866001E008}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303-4F7A-8F90-FC9FFB332C6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{9A4985CE-C083-447E-897D-78B7888D1039}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303-4F7A-8F90-FC9FFB332C6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{13947BB4-2936-458D-BE53-4D944A009F1B}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303-4F7A-8F90-FC9FFB332C6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{52790EC6-5CBB-4BFF-B510-1A6BA6C1C812}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303-4F7A-8F90-FC9FFB332C6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73.2</c:v>
                </c:pt>
                <c:pt idx="8">
                  <c:v>74</c:v>
                </c:pt>
                <c:pt idx="16">
                  <c:v>75.400000000000006</c:v>
                </c:pt>
                <c:pt idx="24">
                  <c:v>77</c:v>
                </c:pt>
                <c:pt idx="32">
                  <c:v>77.3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303-4F7A-8F90-FC9FFB332C6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{12BDF8A3-DBF7-49BF-AF79-293175525F4B}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303-4F7A-8F90-FC9FFB332C6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{0B942CBB-858E-477F-9022-B0A605C8E47D}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303-4F7A-8F90-FC9FFB332C6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{211750F8-CD4C-406C-A287-29D125619727}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303-4F7A-8F90-FC9FFB332C6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{F6C3C7D0-E0AD-47FE-B214-F135C407ADFD}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303-4F7A-8F90-FC9FFB332C6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{170E6ACF-0466-40DD-9D98-132A093CE0CB}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303-4F7A-8F90-FC9FFB332C6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{1B6B3396-49F9-4A16-8F52-C16D115B0010}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303-4F7A-8F90-FC9FFB332C6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{3490654C-1BED-4BDF-A39B-9EB04D84017B}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303-4F7A-8F90-FC9FFB332C6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{673B169B-3FE6-479B-ACA9-6912AB929318}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303-4F7A-8F90-FC9FFB332C6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{334A1080-888C-437B-A7F2-9B02DBC0FF54}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303-4F7A-8F90-FC9FFB332C6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303-4F7A-8F90-FC9FFB332C67}"/>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{7C91A746-FDB0-4719-BDD4-6F110F62C5E9}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2C9-4A2C-9540-CFB2B501BFE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{6EF899C6-0DAF-4E0B-BCE2-A56F2EC0EC12}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2C9-4A2C-9540-CFB2B501BFE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{783A2C93-1BD5-4142-8F09-8808C0CDC1D9}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2C9-4A2C-9540-CFB2B501BFE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{8EDCECEA-94B3-48E6-B9DF-F1DAA793D222}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2C9-4A2C-9540-CFB2B501BFE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{E1C796CE-1B25-461B-99AD-088F32B15DD7}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2C9-4A2C-9540-CFB2B501BFE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{00AB3305-9E02-4A41-B2CC-F36BD8AF0975}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2C9-4A2C-9540-CFB2B501BFE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{CB9801A4-BEBF-451B-80F9-672AFBF20B1F}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2C9-4A2C-9540-CFB2B501BFE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{22BC7F46-C802-4179-A539-B434C9B4002B}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2C9-4A2C-9540-CFB2B501BFE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{CABDA451-6AA0-4735-ACE5-5103D4CE87C7}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2C9-4A2C-9540-CFB2B501BFE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7.5</c:v>
                </c:pt>
                <c:pt idx="8">
                  <c:v>7.4</c:v>
                </c:pt>
                <c:pt idx="16">
                  <c:v>7.2</c:v>
                </c:pt>
                <c:pt idx="24">
                  <c:v>7.1</c:v>
                </c:pt>
                <c:pt idx="32">
                  <c:v>7.2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2C9-4A2C-9540-CFB2B501BFE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{CE16E3C8-BE92-4099-BB27-8EC38D0BE72C}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2C9-4A2C-9540-CFB2B501BFE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{5AF13453-1B50-40E8-96C9-9FD7073D716B}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2C9-4A2C-9540-CFB2B501BFE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{65AF99E5-B76B-4668-9A5E-613D640D4584}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2C9-4A2C-9540-CFB2B501BFE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{2219E1A9-44EB-4967-8AB5-8E6326ACEC44}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2C9-4A2C-9540-CFB2B501BFE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{3B14E2C7-9821-4512-99BA-4DF37C0EB442}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2C9-4A2C-9540-CFB2B501BFE0}"/>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{F608C857-368E-4EFF-801F-2CE509E0AE30}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2C9-4A2C-9540-CFB2B501BFE0}"/>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{7ACE2E9F-2787-4795-BB55-5736EAF56DA8}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2C9-4A2C-9540-CFB2B501BFE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{380A579D-B2F1-41CC-BA16-5D6C53F504D2}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2C9-4A2C-9540-CFB2B501BFE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{B6A75455-E7E6-4E9A-8841-C2EF89D77ECC}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2C9-4A2C-9540-CFB2B501BFE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2C9-4A2C-9540-CFB2B501BFE0}"/>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宮崎県西米良村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991
985
271.51
3,636,053
3,267,575
284,974
1,448,413
1,947,123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財政基盤の弱さにより、類似団体の平均を下回っている。引き続き、事業の選択と集約、行政の効率化を進め財政の健全化を図っていく。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135467</xdr:rowOff>
    </xdr:from>
    <xdr:to>
      <xdr:col>23</xdr:col>
      <xdr:colOff>133350</xdr:colOff>
      <xdr:row>43</xdr:row>
      <xdr:rowOff>135467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078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135467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135467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135467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84667</xdr:rowOff>
    </xdr:from>
    <xdr:to>
      <xdr:col>23</xdr:col>
      <xdr:colOff>184150</xdr:colOff>
      <xdr:row>44</xdr:row>
      <xdr:rowOff>14817</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151994</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52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84667</xdr:rowOff>
    </xdr:from>
    <xdr:to>
      <xdr:col>19</xdr:col>
      <xdr:colOff>184150</xdr:colOff>
      <xdr:row>44</xdr:row>
      <xdr:rowOff>14817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171044</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人件費や燃料費、委託料などが増加傾向にあるため、今後も、事務事業の見直し等を行い、</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の推進や事務事業の効率化による経常経費の削減に努める。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92710</xdr:rowOff>
    </xdr:from>
    <xdr:to>
      <xdr:col>23</xdr:col>
      <xdr:colOff>133350</xdr:colOff>
      <xdr:row>64</xdr:row>
      <xdr:rowOff>31327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722610"/>
          <a:ext cx="838200" cy="28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92710</xdr:rowOff>
    </xdr:from>
    <xdr:to>
      <xdr:col>19</xdr:col>
      <xdr:colOff>133350</xdr:colOff>
      <xdr:row>63</xdr:row>
      <xdr:rowOff>102235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72261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161079</xdr:rowOff>
    </xdr:from>
    <xdr:to>
      <xdr:col>15</xdr:col>
      <xdr:colOff>82550</xdr:colOff>
      <xdr:row>63</xdr:row>
      <xdr:rowOff>102235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790979"/>
          <a:ext cx="889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161079</xdr:rowOff>
    </xdr:from>
    <xdr:to>
      <xdr:col>11</xdr:col>
      <xdr:colOff>31750</xdr:colOff>
      <xdr:row>63</xdr:row>
      <xdr:rowOff>102235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90979"/>
          <a:ext cx="889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151977</xdr:rowOff>
    </xdr:from>
    <xdr:to>
      <xdr:col>23</xdr:col>
      <xdr:colOff>184150</xdr:colOff>
      <xdr:row>64</xdr:row>
      <xdr:rowOff>82127</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168504</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9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41910</xdr:rowOff>
    </xdr:from>
    <xdr:to>
      <xdr:col>19</xdr:col>
      <xdr:colOff>184150</xdr:colOff>
      <xdr:row>62</xdr:row>
      <xdr:rowOff>143510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153687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440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51435</xdr:rowOff>
    </xdr:from>
    <xdr:to>
      <xdr:col>15</xdr:col>
      <xdr:colOff>133350</xdr:colOff>
      <xdr:row>63</xdr:row>
      <xdr:rowOff>153035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5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110279</xdr:rowOff>
    </xdr:from>
    <xdr:to>
      <xdr:col>11</xdr:col>
      <xdr:colOff>82550</xdr:colOff>
      <xdr:row>63</xdr:row>
      <xdr:rowOff>40429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4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25206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826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5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[1,054,831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規模が小さいため、人口一人当たりの人件費・物件費等決算額は類似団体と比べ、高くなっている。また、認定こども園や診療所の運営を直営で行っているため、特に人件費が大きくなる傾向にある。今後も適正な定員管理に努めるとともに、事務事業などの見直しを行いながら、経費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67760</xdr:rowOff>
    </xdr:from>
    <xdr:to>
      <xdr:col>23</xdr:col>
      <xdr:colOff>133350</xdr:colOff>
      <xdr:row>84</xdr:row>
      <xdr:rowOff>68645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469560"/>
          <a:ext cx="838200" cy="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124075</xdr:rowOff>
    </xdr:from>
    <xdr:to>
      <xdr:col>19</xdr:col>
      <xdr:colOff>133350</xdr:colOff>
      <xdr:row>84</xdr:row>
      <xdr:rowOff>67760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354425"/>
          <a:ext cx="889000" cy="115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124075</xdr:rowOff>
    </xdr:from>
    <xdr:to>
      <xdr:col>15</xdr:col>
      <xdr:colOff>82550</xdr:colOff>
      <xdr:row>83</xdr:row>
      <xdr:rowOff>145760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4354425"/>
          <a:ext cx="889000" cy="2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110130</xdr:rowOff>
    </xdr:from>
    <xdr:to>
      <xdr:col>11</xdr:col>
      <xdr:colOff>31750</xdr:colOff>
      <xdr:row>83</xdr:row>
      <xdr:rowOff>145760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340480"/>
          <a:ext cx="889000" cy="3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17845</xdr:rowOff>
    </xdr:from>
    <xdr:to>
      <xdr:col>23</xdr:col>
      <xdr:colOff>184150</xdr:colOff>
      <xdr:row>84</xdr:row>
      <xdr:rowOff>119445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41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161372</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391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16960</xdr:rowOff>
    </xdr:from>
    <xdr:to>
      <xdr:col>19</xdr:col>
      <xdr:colOff>184150</xdr:colOff>
      <xdr:row>84</xdr:row>
      <xdr:rowOff>118560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41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103337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505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73275</xdr:rowOff>
    </xdr:from>
    <xdr:to>
      <xdr:col>15</xdr:col>
      <xdr:colOff>133350</xdr:colOff>
      <xdr:row>84</xdr:row>
      <xdr:rowOff>3425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30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159652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39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94960</xdr:rowOff>
    </xdr:from>
    <xdr:to>
      <xdr:col>11</xdr:col>
      <xdr:colOff>82550</xdr:colOff>
      <xdr:row>84</xdr:row>
      <xdr:rowOff>25110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32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9887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411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59330</xdr:rowOff>
    </xdr:from>
    <xdr:to>
      <xdr:col>7</xdr:col>
      <xdr:colOff>31750</xdr:colOff>
      <xdr:row>83</xdr:row>
      <xdr:rowOff>160930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28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145707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376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類似団体と比較すると下回っているものの職員の年齢構造による要因も考えられる。今後も給与や手当等の適正化に努めていくが、地域内民間企業等との大きな乖離がないように配慮している。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41148</xdr:rowOff>
    </xdr:from>
    <xdr:to>
      <xdr:col>81</xdr:col>
      <xdr:colOff>44450</xdr:colOff>
      <xdr:row>87</xdr:row>
      <xdr:rowOff>65278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957298"/>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169163</xdr:rowOff>
    </xdr:from>
    <xdr:to>
      <xdr:col>77</xdr:col>
      <xdr:colOff>44450</xdr:colOff>
      <xdr:row>87</xdr:row>
      <xdr:rowOff>65278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913863"/>
          <a:ext cx="889000" cy="6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169163</xdr:rowOff>
    </xdr:from>
    <xdr:to>
      <xdr:col>72</xdr:col>
      <xdr:colOff>203200</xdr:colOff>
      <xdr:row>87</xdr:row>
      <xdr:rowOff>74930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913863"/>
          <a:ext cx="889000" cy="7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74930</xdr:rowOff>
    </xdr:from>
    <xdr:to>
      <xdr:col>68</xdr:col>
      <xdr:colOff>152400</xdr:colOff>
      <xdr:row>87</xdr:row>
      <xdr:rowOff>132842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991080"/>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161798</xdr:rowOff>
    </xdr:from>
    <xdr:to>
      <xdr:col>81</xdr:col>
      <xdr:colOff>95250</xdr:colOff>
      <xdr:row>87</xdr:row>
      <xdr:rowOff>91948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0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6875</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751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14478</xdr:rowOff>
    </xdr:from>
    <xdr:to>
      <xdr:col>77</xdr:col>
      <xdr:colOff>95250</xdr:colOff>
      <xdr:row>87</xdr:row>
      <xdr:rowOff>116078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3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126255</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699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118363</xdr:rowOff>
    </xdr:from>
    <xdr:to>
      <xdr:col>73</xdr:col>
      <xdr:colOff>44450</xdr:colOff>
      <xdr:row>87</xdr:row>
      <xdr:rowOff>48513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6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58690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63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24130</xdr:rowOff>
    </xdr:from>
    <xdr:to>
      <xdr:col>68</xdr:col>
      <xdr:colOff>203200</xdr:colOff>
      <xdr:row>87</xdr:row>
      <xdr:rowOff>125730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135907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70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82042</xdr:rowOff>
    </xdr:from>
    <xdr:to>
      <xdr:col>64</xdr:col>
      <xdr:colOff>152400</xdr:colOff>
      <xdr:row>88</xdr:row>
      <xdr:rowOff>12192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9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22369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76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前年度よりも</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人の増となり、類似団体との差も大きくなっている。人口減少も大きな要因となっており例年増加傾向にある。専門職の配置等により調整の難しい部分もあるが、状況に合わせて適宜見直しを行い適正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106807</xdr:rowOff>
    </xdr:from>
    <xdr:to>
      <xdr:col>81</xdr:col>
      <xdr:colOff>44450</xdr:colOff>
      <xdr:row>65</xdr:row>
      <xdr:rowOff>165322</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1251057"/>
          <a:ext cx="838200" cy="58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8276</xdr:rowOff>
    </xdr:from>
    <xdr:to>
      <xdr:col>77</xdr:col>
      <xdr:colOff>44450</xdr:colOff>
      <xdr:row>65</xdr:row>
      <xdr:rowOff>106807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1152526"/>
          <a:ext cx="889000" cy="9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147351</xdr:rowOff>
    </xdr:from>
    <xdr:to>
      <xdr:col>72</xdr:col>
      <xdr:colOff>203200</xdr:colOff>
      <xdr:row>65</xdr:row>
      <xdr:rowOff>8276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1120151"/>
          <a:ext cx="889000" cy="3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130863</xdr:rowOff>
    </xdr:from>
    <xdr:to>
      <xdr:col>68</xdr:col>
      <xdr:colOff>152400</xdr:colOff>
      <xdr:row>64</xdr:row>
      <xdr:rowOff>147351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1103663"/>
          <a:ext cx="889000" cy="16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114522</xdr:rowOff>
    </xdr:from>
    <xdr:to>
      <xdr:col>81</xdr:col>
      <xdr:colOff>95250</xdr:colOff>
      <xdr:row>66</xdr:row>
      <xdr:rowOff>44672</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125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86599</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123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56007</xdr:rowOff>
    </xdr:from>
    <xdr:to>
      <xdr:col>77</xdr:col>
      <xdr:colOff>95250</xdr:colOff>
      <xdr:row>65</xdr:row>
      <xdr:rowOff>157607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120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142384</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1286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128926</xdr:rowOff>
    </xdr:from>
    <xdr:to>
      <xdr:col>73</xdr:col>
      <xdr:colOff>44450</xdr:colOff>
      <xdr:row>65</xdr:row>
      <xdr:rowOff>59076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110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43853</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1188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96551</xdr:rowOff>
    </xdr:from>
    <xdr:to>
      <xdr:col>68</xdr:col>
      <xdr:colOff>203200</xdr:colOff>
      <xdr:row>65</xdr:row>
      <xdr:rowOff>26701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1069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11478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1155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80063</xdr:rowOff>
    </xdr:from>
    <xdr:to>
      <xdr:col>64</xdr:col>
      <xdr:colOff>152400</xdr:colOff>
      <xdr:row>65</xdr:row>
      <xdr:rowOff>10213</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1052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166440</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1139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前年度から大きな変更はなく、類似団体平均を</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ポイント下回っている。今後も新規発行額を抑え、残高の抑制に努めていく。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56896</xdr:rowOff>
    </xdr:from>
    <xdr:to>
      <xdr:col>81</xdr:col>
      <xdr:colOff>44450</xdr:colOff>
      <xdr:row>41</xdr:row>
      <xdr:rowOff>61722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086346"/>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56896</xdr:rowOff>
    </xdr:from>
    <xdr:to>
      <xdr:col>77</xdr:col>
      <xdr:colOff>44450</xdr:colOff>
      <xdr:row>41</xdr:row>
      <xdr:rowOff>61722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086346"/>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61722</xdr:rowOff>
    </xdr:from>
    <xdr:to>
      <xdr:col>72</xdr:col>
      <xdr:colOff>203200</xdr:colOff>
      <xdr:row>41</xdr:row>
      <xdr:rowOff>71374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09117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71374</xdr:rowOff>
    </xdr:from>
    <xdr:to>
      <xdr:col>68</xdr:col>
      <xdr:colOff>152400</xdr:colOff>
      <xdr:row>41</xdr:row>
      <xdr:rowOff>76200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100824"/>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10922</xdr:rowOff>
    </xdr:from>
    <xdr:to>
      <xdr:col>81</xdr:col>
      <xdr:colOff>95250</xdr:colOff>
      <xdr:row>41</xdr:row>
      <xdr:rowOff>112522</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27449</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8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6096</xdr:rowOff>
    </xdr:from>
    <xdr:to>
      <xdr:col>77</xdr:col>
      <xdr:colOff>95250</xdr:colOff>
      <xdr:row>41</xdr:row>
      <xdr:rowOff>107696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03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117873</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804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10922</xdr:rowOff>
    </xdr:from>
    <xdr:to>
      <xdr:col>73</xdr:col>
      <xdr:colOff>44450</xdr:colOff>
      <xdr:row>41</xdr:row>
      <xdr:rowOff>112522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122699</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20574</xdr:rowOff>
    </xdr:from>
    <xdr:to>
      <xdr:col>68</xdr:col>
      <xdr:colOff>203200</xdr:colOff>
      <xdr:row>41</xdr:row>
      <xdr:rowOff>122174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05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132351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25400</xdr:rowOff>
    </xdr:from>
    <xdr:to>
      <xdr:col>64</xdr:col>
      <xdr:colOff>152400</xdr:colOff>
      <xdr:row>41</xdr:row>
      <xdr:rowOff>127000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111777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将来負担額を充当可能額が上回っているため、将来負担比率は生じていない。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宮崎県西米良村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991
985
271.51
3,636,053
3,267,575
284,974
1,448,413
1,947,123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給与や手当の水準は高くないものの、認定こども園や診療所などの直営施設があるため、人口に占める職員数が他団体と比べ多いため、経常収支比率の人件費が高くなっている。今後も、西米良村定員管理計画に基づき、中長期的な視点での定員管理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161290</xdr:rowOff>
    </xdr:from>
    <xdr:to>
      <xdr:col>24</xdr:col>
      <xdr:colOff>25400</xdr:colOff>
      <xdr:row>38</xdr:row>
      <xdr:rowOff>24130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0494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161290</xdr:rowOff>
    </xdr:from>
    <xdr:to>
      <xdr:col>19</xdr:col>
      <xdr:colOff>187325</xdr:colOff>
      <xdr:row>37</xdr:row>
      <xdr:rowOff>165100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5049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127000</xdr:rowOff>
    </xdr:from>
    <xdr:to>
      <xdr:col>15</xdr:col>
      <xdr:colOff>98425</xdr:colOff>
      <xdr:row>37</xdr:row>
      <xdr:rowOff>165100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70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127000</xdr:rowOff>
    </xdr:from>
    <xdr:to>
      <xdr:col>11</xdr:col>
      <xdr:colOff>9525</xdr:colOff>
      <xdr:row>38</xdr:row>
      <xdr:rowOff>100330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7065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144780</xdr:rowOff>
    </xdr:from>
    <xdr:to>
      <xdr:col>24</xdr:col>
      <xdr:colOff>76200</xdr:colOff>
      <xdr:row>38</xdr:row>
      <xdr:rowOff>74930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8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116857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6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110490</xdr:rowOff>
    </xdr:from>
    <xdr:to>
      <xdr:col>20</xdr:col>
      <xdr:colOff>38100</xdr:colOff>
      <xdr:row>38</xdr:row>
      <xdr:rowOff>40640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25417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114300</xdr:rowOff>
    </xdr:from>
    <xdr:to>
      <xdr:col>15</xdr:col>
      <xdr:colOff>149225</xdr:colOff>
      <xdr:row>38</xdr:row>
      <xdr:rowOff>44450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5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29227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4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76200</xdr:rowOff>
    </xdr:from>
    <xdr:to>
      <xdr:col>11</xdr:col>
      <xdr:colOff>60325</xdr:colOff>
      <xdr:row>38</xdr:row>
      <xdr:rowOff>6350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1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162577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0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49530</xdr:rowOff>
    </xdr:from>
    <xdr:to>
      <xdr:col>6</xdr:col>
      <xdr:colOff>171450</xdr:colOff>
      <xdr:row>38</xdr:row>
      <xdr:rowOff>151130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135907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51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物価高騰や燃料費の高騰、施設の老朽化に伴う修繕費の増などにより物件費は増加傾向にある。今回、類似団体平均値を</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ポイント上回っている。今後も庁内設備の見直しや公共施設の計画的な維持管理により、費用の削減に努める。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145288</xdr:rowOff>
    </xdr:from>
    <xdr:to>
      <xdr:col>82</xdr:col>
      <xdr:colOff>107950</xdr:colOff>
      <xdr:row>18</xdr:row>
      <xdr:rowOff>8128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888488"/>
          <a:ext cx="8382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145288</xdr:rowOff>
    </xdr:from>
    <xdr:to>
      <xdr:col>78</xdr:col>
      <xdr:colOff>69850</xdr:colOff>
      <xdr:row>17</xdr:row>
      <xdr:rowOff>97282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888488"/>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113284</xdr:rowOff>
    </xdr:from>
    <xdr:to>
      <xdr:col>73</xdr:col>
      <xdr:colOff>180975</xdr:colOff>
      <xdr:row>17</xdr:row>
      <xdr:rowOff>97282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56484"/>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44704</xdr:rowOff>
    </xdr:from>
    <xdr:to>
      <xdr:col>69</xdr:col>
      <xdr:colOff>92075</xdr:colOff>
      <xdr:row>16</xdr:row>
      <xdr:rowOff>113284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78790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128778</xdr:rowOff>
    </xdr:from>
    <xdr:to>
      <xdr:col>82</xdr:col>
      <xdr:colOff>158750</xdr:colOff>
      <xdr:row>18</xdr:row>
      <xdr:rowOff>58928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04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100855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94488</xdr:rowOff>
    </xdr:from>
    <xdr:to>
      <xdr:col>78</xdr:col>
      <xdr:colOff>120650</xdr:colOff>
      <xdr:row>17</xdr:row>
      <xdr:rowOff>24638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3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34815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606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46482</xdr:rowOff>
    </xdr:from>
    <xdr:to>
      <xdr:col>74</xdr:col>
      <xdr:colOff>31750</xdr:colOff>
      <xdr:row>17</xdr:row>
      <xdr:rowOff>148082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6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132859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04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62484</xdr:rowOff>
    </xdr:from>
    <xdr:to>
      <xdr:col>69</xdr:col>
      <xdr:colOff>142875</xdr:colOff>
      <xdr:row>16</xdr:row>
      <xdr:rowOff>164084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0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2811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74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165354</xdr:rowOff>
    </xdr:from>
    <xdr:to>
      <xdr:col>65</xdr:col>
      <xdr:colOff>53975</xdr:colOff>
      <xdr:row>16</xdr:row>
      <xdr:rowOff>95504</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3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105681</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50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昨年に比べ</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ポイント減となり、類似団体平均並みとなったが、扶助費だけを見ると</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百万円ほど増加しており、今後も大幅な減少見込みはない。介護予防事業を積極的に進めることで、医療費の抑制を図り、扶助費の削減に努めていきたい。</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69850</xdr:rowOff>
    </xdr:from>
    <xdr:to>
      <xdr:col>24</xdr:col>
      <xdr:colOff>25400</xdr:colOff>
      <xdr:row>55</xdr:row>
      <xdr:rowOff>118835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499600"/>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53522</xdr:rowOff>
    </xdr:from>
    <xdr:to>
      <xdr:col>19</xdr:col>
      <xdr:colOff>187325</xdr:colOff>
      <xdr:row>55</xdr:row>
      <xdr:rowOff>118835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832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55</xdr:row>
      <xdr:rowOff>53522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3853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54</xdr:row>
      <xdr:rowOff>159657</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3853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162577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68035</xdr:rowOff>
    </xdr:from>
    <xdr:to>
      <xdr:col>20</xdr:col>
      <xdr:colOff>38100</xdr:colOff>
      <xdr:row>55</xdr:row>
      <xdr:rowOff>169635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154412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84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2722</xdr:rowOff>
    </xdr:from>
    <xdr:to>
      <xdr:col>15</xdr:col>
      <xdr:colOff>149225</xdr:colOff>
      <xdr:row>55</xdr:row>
      <xdr:rowOff>104322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89099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簡易水道事業と下水道事業への繰出金を補助金として繰り出しているため前年度比で</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ポイント減少しており、類似団体と比較しても</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ポイント下回っている。今後も繰出金等の適正化を図り、普通会計の負担額を減らしていくよう努める。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43180</xdr:rowOff>
    </xdr:from>
    <xdr:to>
      <xdr:col>82</xdr:col>
      <xdr:colOff>107950</xdr:colOff>
      <xdr:row>55</xdr:row>
      <xdr:rowOff>31750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30148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31750</xdr:rowOff>
    </xdr:from>
    <xdr:to>
      <xdr:col>78</xdr:col>
      <xdr:colOff>69850</xdr:colOff>
      <xdr:row>55</xdr:row>
      <xdr:rowOff>123190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4615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123190</xdr:rowOff>
    </xdr:from>
    <xdr:to>
      <xdr:col>73</xdr:col>
      <xdr:colOff>180975</xdr:colOff>
      <xdr:row>58</xdr:row>
      <xdr:rowOff>27940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9552940"/>
          <a:ext cx="8890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107950</xdr:rowOff>
    </xdr:from>
    <xdr:to>
      <xdr:col>69</xdr:col>
      <xdr:colOff>92075</xdr:colOff>
      <xdr:row>58</xdr:row>
      <xdr:rowOff>27940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98806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163830</xdr:rowOff>
    </xdr:from>
    <xdr:to>
      <xdr:col>82</xdr:col>
      <xdr:colOff>158750</xdr:colOff>
      <xdr:row>54</xdr:row>
      <xdr:rowOff>93980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25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8907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09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152400</xdr:rowOff>
    </xdr:from>
    <xdr:to>
      <xdr:col>78</xdr:col>
      <xdr:colOff>120650</xdr:colOff>
      <xdr:row>55</xdr:row>
      <xdr:rowOff>82550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92727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72390</xdr:rowOff>
    </xdr:from>
    <xdr:to>
      <xdr:col>74</xdr:col>
      <xdr:colOff>31750</xdr:colOff>
      <xdr:row>56</xdr:row>
      <xdr:rowOff>2540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12717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148590</xdr:rowOff>
    </xdr:from>
    <xdr:to>
      <xdr:col>69</xdr:col>
      <xdr:colOff>142875</xdr:colOff>
      <xdr:row>58</xdr:row>
      <xdr:rowOff>78740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92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63517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57150</xdr:rowOff>
    </xdr:from>
    <xdr:to>
      <xdr:col>65</xdr:col>
      <xdr:colOff>53975</xdr:colOff>
      <xdr:row>57</xdr:row>
      <xdr:rowOff>158750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168927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路線バス維持に係る補助や、社会福祉協議会運営に係る補助などが増加傾向にある。また、簡易水道事業と下水道事業への繰出金を補助金として繰り出ししているため、今回大きな増となっている。類似団体との比較においても、下回ってはいるものの、事業見直しを行い経費の縮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124714</xdr:rowOff>
    </xdr:from>
    <xdr:to>
      <xdr:col>82</xdr:col>
      <xdr:colOff>107950</xdr:colOff>
      <xdr:row>36</xdr:row>
      <xdr:rowOff>81280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125464"/>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124714</xdr:rowOff>
    </xdr:from>
    <xdr:to>
      <xdr:col>78</xdr:col>
      <xdr:colOff>69850</xdr:colOff>
      <xdr:row>35</xdr:row>
      <xdr:rowOff>161290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12546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24130</xdr:rowOff>
    </xdr:from>
    <xdr:to>
      <xdr:col>73</xdr:col>
      <xdr:colOff>180975</xdr:colOff>
      <xdr:row>35</xdr:row>
      <xdr:rowOff>161290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0248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14986</xdr:rowOff>
    </xdr:from>
    <xdr:to>
      <xdr:col>69</xdr:col>
      <xdr:colOff>92075</xdr:colOff>
      <xdr:row>35</xdr:row>
      <xdr:rowOff>24130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0157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30480</xdr:rowOff>
    </xdr:from>
    <xdr:to>
      <xdr:col>82</xdr:col>
      <xdr:colOff>158750</xdr:colOff>
      <xdr:row>36</xdr:row>
      <xdr:rowOff>132080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47007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73914</xdr:rowOff>
    </xdr:from>
    <xdr:to>
      <xdr:col>78</xdr:col>
      <xdr:colOff>120650</xdr:colOff>
      <xdr:row>36</xdr:row>
      <xdr:rowOff>4064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14241</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843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110490</xdr:rowOff>
    </xdr:from>
    <xdr:to>
      <xdr:col>74</xdr:col>
      <xdr:colOff>31750</xdr:colOff>
      <xdr:row>36</xdr:row>
      <xdr:rowOff>40640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144780</xdr:rowOff>
    </xdr:from>
    <xdr:to>
      <xdr:col>69</xdr:col>
      <xdr:colOff>142875</xdr:colOff>
      <xdr:row>35</xdr:row>
      <xdr:rowOff>74930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85107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135636</xdr:rowOff>
    </xdr:from>
    <xdr:to>
      <xdr:col>65</xdr:col>
      <xdr:colOff>53975</xdr:colOff>
      <xdr:row>35</xdr:row>
      <xdr:rowOff>65786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596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75963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733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類似団体の平均を下回っているが、公債費は微増傾向にある。今後も、計画的な起債と償還により健全な財政運営の維持に努めていく。</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88900</xdr:rowOff>
    </xdr:from>
    <xdr:to>
      <xdr:col>24</xdr:col>
      <xdr:colOff>25400</xdr:colOff>
      <xdr:row>76</xdr:row>
      <xdr:rowOff>134620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1191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88900</xdr:rowOff>
    </xdr:from>
    <xdr:to>
      <xdr:col>19</xdr:col>
      <xdr:colOff>187325</xdr:colOff>
      <xdr:row>76</xdr:row>
      <xdr:rowOff>92711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1191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81280</xdr:rowOff>
    </xdr:from>
    <xdr:to>
      <xdr:col>15</xdr:col>
      <xdr:colOff>98425</xdr:colOff>
      <xdr:row>76</xdr:row>
      <xdr:rowOff>92711</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1114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81280</xdr:rowOff>
    </xdr:from>
    <xdr:to>
      <xdr:col>11</xdr:col>
      <xdr:colOff>9525</xdr:colOff>
      <xdr:row>76</xdr:row>
      <xdr:rowOff>146050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11148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83820</xdr:rowOff>
    </xdr:from>
    <xdr:to>
      <xdr:col>24</xdr:col>
      <xdr:colOff>76200</xdr:colOff>
      <xdr:row>77</xdr:row>
      <xdr:rowOff>13970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100347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38100</xdr:rowOff>
    </xdr:from>
    <xdr:to>
      <xdr:col>20</xdr:col>
      <xdr:colOff>38100</xdr:colOff>
      <xdr:row>76</xdr:row>
      <xdr:rowOff>139700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149877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83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41911</xdr:rowOff>
    </xdr:from>
    <xdr:to>
      <xdr:col>15</xdr:col>
      <xdr:colOff>149225</xdr:colOff>
      <xdr:row>76</xdr:row>
      <xdr:rowOff>143511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30480</xdr:rowOff>
    </xdr:from>
    <xdr:to>
      <xdr:col>11</xdr:col>
      <xdr:colOff>60325</xdr:colOff>
      <xdr:row>76</xdr:row>
      <xdr:rowOff>132080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142257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95250</xdr:rowOff>
    </xdr:from>
    <xdr:to>
      <xdr:col>6</xdr:col>
      <xdr:colOff>171450</xdr:colOff>
      <xdr:row>77</xdr:row>
      <xdr:rowOff>25400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35577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9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については前年度より悪化しており、特に人件費は類似団体平均を大きく上回っている。定員管理の適正化や効率化に努めるとともに、全体的な経常経費の見直しによる縮減を進め、健全な財政運営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149861</xdr:rowOff>
    </xdr:from>
    <xdr:to>
      <xdr:col>82</xdr:col>
      <xdr:colOff>107950</xdr:colOff>
      <xdr:row>77</xdr:row>
      <xdr:rowOff>167821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180061"/>
          <a:ext cx="838200" cy="189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149861</xdr:rowOff>
    </xdr:from>
    <xdr:to>
      <xdr:col>78</xdr:col>
      <xdr:colOff>69850</xdr:colOff>
      <xdr:row>77</xdr:row>
      <xdr:rowOff>122101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180061"/>
          <a:ext cx="889000" cy="14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40458</xdr:rowOff>
    </xdr:from>
    <xdr:to>
      <xdr:col>73</xdr:col>
      <xdr:colOff>180975</xdr:colOff>
      <xdr:row>77</xdr:row>
      <xdr:rowOff>122101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242108"/>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40458</xdr:rowOff>
    </xdr:from>
    <xdr:to>
      <xdr:col>69</xdr:col>
      <xdr:colOff>92075</xdr:colOff>
      <xdr:row>77</xdr:row>
      <xdr:rowOff>76381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24210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117021</xdr:rowOff>
    </xdr:from>
    <xdr:to>
      <xdr:col>82</xdr:col>
      <xdr:colOff>158750</xdr:colOff>
      <xdr:row>78</xdr:row>
      <xdr:rowOff>47171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31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89098</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29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99061</xdr:rowOff>
    </xdr:from>
    <xdr:to>
      <xdr:col>78</xdr:col>
      <xdr:colOff>120650</xdr:colOff>
      <xdr:row>77</xdr:row>
      <xdr:rowOff>29211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39387</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89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71301</xdr:rowOff>
    </xdr:from>
    <xdr:to>
      <xdr:col>74</xdr:col>
      <xdr:colOff>31750</xdr:colOff>
      <xdr:row>78</xdr:row>
      <xdr:rowOff>1451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27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157678</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35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161108</xdr:rowOff>
    </xdr:from>
    <xdr:to>
      <xdr:col>69</xdr:col>
      <xdr:colOff>142875</xdr:colOff>
      <xdr:row>77</xdr:row>
      <xdr:rowOff>91258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19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76035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277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25581</xdr:rowOff>
    </xdr:from>
    <xdr:to>
      <xdr:col>65</xdr:col>
      <xdr:colOff>53975</xdr:colOff>
      <xdr:row>77</xdr:row>
      <xdr:rowOff>127181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2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137358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996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宮崎県西米良村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48032</xdr:rowOff>
    </xdr:from>
    <xdr:to>
      <xdr:col>29</xdr:col>
      <xdr:colOff>127000</xdr:colOff>
      <xdr:row>16</xdr:row>
      <xdr:rowOff>147202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38857"/>
          <a:ext cx="647700" cy="991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147202</xdr:rowOff>
    </xdr:from>
    <xdr:to>
      <xdr:col>26</xdr:col>
      <xdr:colOff>50800</xdr:colOff>
      <xdr:row>17</xdr:row>
      <xdr:rowOff>52962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38027"/>
          <a:ext cx="698500" cy="772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52962</xdr:rowOff>
    </xdr:from>
    <xdr:to>
      <xdr:col>22</xdr:col>
      <xdr:colOff>114300</xdr:colOff>
      <xdr:row>17</xdr:row>
      <xdr:rowOff>91523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15237"/>
          <a:ext cx="698500" cy="385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91523</xdr:rowOff>
    </xdr:from>
    <xdr:to>
      <xdr:col>18</xdr:col>
      <xdr:colOff>177800</xdr:colOff>
      <xdr:row>17</xdr:row>
      <xdr:rowOff>117466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53798"/>
          <a:ext cx="698500" cy="259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168682</xdr:rowOff>
    </xdr:from>
    <xdr:to>
      <xdr:col>29</xdr:col>
      <xdr:colOff>177800</xdr:colOff>
      <xdr:row>16</xdr:row>
      <xdr:rowOff>98832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880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13759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3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96402</xdr:rowOff>
    </xdr:from>
    <xdr:to>
      <xdr:col>26</xdr:col>
      <xdr:colOff>101600</xdr:colOff>
      <xdr:row>17</xdr:row>
      <xdr:rowOff>26552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872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36729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561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2162</xdr:rowOff>
    </xdr:from>
    <xdr:to>
      <xdr:col>22</xdr:col>
      <xdr:colOff>165100</xdr:colOff>
      <xdr:row>17</xdr:row>
      <xdr:rowOff>103762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644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113939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33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40723</xdr:rowOff>
    </xdr:from>
    <xdr:to>
      <xdr:col>19</xdr:col>
      <xdr:colOff>38100</xdr:colOff>
      <xdr:row>17</xdr:row>
      <xdr:rowOff>142323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029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152500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71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66666</xdr:rowOff>
    </xdr:from>
    <xdr:to>
      <xdr:col>15</xdr:col>
      <xdr:colOff>101600</xdr:colOff>
      <xdr:row>17</xdr:row>
      <xdr:rowOff>168266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289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6993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97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335611</xdr:rowOff>
    </xdr:from>
    <xdr:to>
      <xdr:col>29</xdr:col>
      <xdr:colOff>127000</xdr:colOff>
      <xdr:row>35</xdr:row>
      <xdr:rowOff>6207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603061"/>
          <a:ext cx="647700" cy="134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64279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74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6207</xdr:rowOff>
    </xdr:from>
    <xdr:to>
      <xdr:col>26</xdr:col>
      <xdr:colOff>50800</xdr:colOff>
      <xdr:row>35</xdr:row>
      <xdr:rowOff>45440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616557"/>
          <a:ext cx="698500" cy="392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45440</xdr:rowOff>
    </xdr:from>
    <xdr:to>
      <xdr:col>22</xdr:col>
      <xdr:colOff>114300</xdr:colOff>
      <xdr:row>35</xdr:row>
      <xdr:rowOff>57519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55790"/>
          <a:ext cx="698500" cy="120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57519</xdr:rowOff>
    </xdr:from>
    <xdr:to>
      <xdr:col>18</xdr:col>
      <xdr:colOff>177800</xdr:colOff>
      <xdr:row>35</xdr:row>
      <xdr:rowOff>69539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667869"/>
          <a:ext cx="698500" cy="120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284811</xdr:rowOff>
    </xdr:from>
    <xdr:to>
      <xdr:col>29</xdr:col>
      <xdr:colOff>177800</xdr:colOff>
      <xdr:row>35</xdr:row>
      <xdr:rowOff>43511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522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129888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397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298307</xdr:rowOff>
    </xdr:from>
    <xdr:to>
      <xdr:col>26</xdr:col>
      <xdr:colOff>101600</xdr:colOff>
      <xdr:row>35</xdr:row>
      <xdr:rowOff>57007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5657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67185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334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337540</xdr:rowOff>
    </xdr:from>
    <xdr:to>
      <xdr:col>22</xdr:col>
      <xdr:colOff>165100</xdr:colOff>
      <xdr:row>35</xdr:row>
      <xdr:rowOff>96240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049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106417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73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6719</xdr:rowOff>
    </xdr:from>
    <xdr:to>
      <xdr:col>19</xdr:col>
      <xdr:colOff>38100</xdr:colOff>
      <xdr:row>35</xdr:row>
      <xdr:rowOff>108319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170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118496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385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18739</xdr:rowOff>
    </xdr:from>
    <xdr:to>
      <xdr:col>15</xdr:col>
      <xdr:colOff>101600</xdr:colOff>
      <xdr:row>35</xdr:row>
      <xdr:rowOff>120339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29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130516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39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宮崎県西米良村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991
985
271.51
3,636,053
3,267,575
284,974
1,448,413
1,947,123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66884</xdr:rowOff>
    </xdr:from>
    <xdr:to>
      <xdr:col>24</xdr:col>
      <xdr:colOff>63500</xdr:colOff>
      <xdr:row>34</xdr:row>
      <xdr:rowOff>129431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5896184"/>
          <a:ext cx="838200" cy="6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129431</xdr:rowOff>
    </xdr:from>
    <xdr:to>
      <xdr:col>19</xdr:col>
      <xdr:colOff>177800</xdr:colOff>
      <xdr:row>35</xdr:row>
      <xdr:rowOff>19550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5958731"/>
          <a:ext cx="889000" cy="6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19550</xdr:rowOff>
    </xdr:from>
    <xdr:to>
      <xdr:col>15</xdr:col>
      <xdr:colOff>50800</xdr:colOff>
      <xdr:row>35</xdr:row>
      <xdr:rowOff>63290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020300"/>
          <a:ext cx="889000" cy="43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63290</xdr:rowOff>
    </xdr:from>
    <xdr:to>
      <xdr:col>10</xdr:col>
      <xdr:colOff>114300</xdr:colOff>
      <xdr:row>35</xdr:row>
      <xdr:rowOff>77784</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064040"/>
          <a:ext cx="889000" cy="1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16084</xdr:rowOff>
    </xdr:from>
    <xdr:to>
      <xdr:col>24</xdr:col>
      <xdr:colOff>114300</xdr:colOff>
      <xdr:row>34</xdr:row>
      <xdr:rowOff>117684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584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38961</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5696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78631</xdr:rowOff>
    </xdr:from>
    <xdr:to>
      <xdr:col>20</xdr:col>
      <xdr:colOff>38100</xdr:colOff>
      <xdr:row>35</xdr:row>
      <xdr:rowOff>8781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590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25308</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5683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140200</xdr:rowOff>
    </xdr:from>
    <xdr:to>
      <xdr:col>15</xdr:col>
      <xdr:colOff>101600</xdr:colOff>
      <xdr:row>35</xdr:row>
      <xdr:rowOff>70350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5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86877</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574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12490</xdr:rowOff>
    </xdr:from>
    <xdr:to>
      <xdr:col>10</xdr:col>
      <xdr:colOff>165100</xdr:colOff>
      <xdr:row>35</xdr:row>
      <xdr:rowOff>114090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01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130617</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5788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26984</xdr:rowOff>
    </xdr:from>
    <xdr:to>
      <xdr:col>6</xdr:col>
      <xdr:colOff>38100</xdr:colOff>
      <xdr:row>35</xdr:row>
      <xdr:rowOff>128584</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02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145111</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5802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63983</xdr:rowOff>
    </xdr:from>
    <xdr:to>
      <xdr:col>24</xdr:col>
      <xdr:colOff>63500</xdr:colOff>
      <xdr:row>55</xdr:row>
      <xdr:rowOff>121331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493733"/>
          <a:ext cx="838200" cy="5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63983</xdr:rowOff>
    </xdr:from>
    <xdr:to>
      <xdr:col>19</xdr:col>
      <xdr:colOff>177800</xdr:colOff>
      <xdr:row>56</xdr:row>
      <xdr:rowOff>56945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493733"/>
          <a:ext cx="889000" cy="164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153388</xdr:rowOff>
    </xdr:from>
    <xdr:to>
      <xdr:col>15</xdr:col>
      <xdr:colOff>50800</xdr:colOff>
      <xdr:row>56</xdr:row>
      <xdr:rowOff>56945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583138"/>
          <a:ext cx="889000" cy="7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153388</xdr:rowOff>
    </xdr:from>
    <xdr:to>
      <xdr:col>10</xdr:col>
      <xdr:colOff>114300</xdr:colOff>
      <xdr:row>56</xdr:row>
      <xdr:rowOff>37139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583138"/>
          <a:ext cx="889000" cy="55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70531</xdr:rowOff>
    </xdr:from>
    <xdr:to>
      <xdr:col>24</xdr:col>
      <xdr:colOff>114300</xdr:colOff>
      <xdr:row>56</xdr:row>
      <xdr:rowOff>681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00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93408</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5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13183</xdr:rowOff>
    </xdr:from>
    <xdr:to>
      <xdr:col>20</xdr:col>
      <xdr:colOff>38100</xdr:colOff>
      <xdr:row>55</xdr:row>
      <xdr:rowOff>114783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4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131310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218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6145</xdr:rowOff>
    </xdr:from>
    <xdr:to>
      <xdr:col>15</xdr:col>
      <xdr:colOff>101600</xdr:colOff>
      <xdr:row>56</xdr:row>
      <xdr:rowOff>107745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0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124272</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382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102588</xdr:rowOff>
    </xdr:from>
    <xdr:to>
      <xdr:col>10</xdr:col>
      <xdr:colOff>165100</xdr:colOff>
      <xdr:row>56</xdr:row>
      <xdr:rowOff>32738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532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49265</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307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157789</xdr:rowOff>
    </xdr:from>
    <xdr:to>
      <xdr:col>6</xdr:col>
      <xdr:colOff>38100</xdr:colOff>
      <xdr:row>56</xdr:row>
      <xdr:rowOff>87939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58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104466</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362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43596</xdr:rowOff>
    </xdr:from>
    <xdr:to>
      <xdr:col>24</xdr:col>
      <xdr:colOff>63500</xdr:colOff>
      <xdr:row>78</xdr:row>
      <xdr:rowOff>51071</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416696"/>
          <a:ext cx="838200" cy="7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37201</xdr:rowOff>
    </xdr:from>
    <xdr:to>
      <xdr:col>19</xdr:col>
      <xdr:colOff>177800</xdr:colOff>
      <xdr:row>78</xdr:row>
      <xdr:rowOff>43596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10301"/>
          <a:ext cx="889000" cy="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37201</xdr:rowOff>
    </xdr:from>
    <xdr:to>
      <xdr:col>15</xdr:col>
      <xdr:colOff>50800</xdr:colOff>
      <xdr:row>78</xdr:row>
      <xdr:rowOff>59370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10301"/>
          <a:ext cx="889000" cy="22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33204</xdr:rowOff>
    </xdr:from>
    <xdr:to>
      <xdr:col>10</xdr:col>
      <xdr:colOff>114300</xdr:colOff>
      <xdr:row>78</xdr:row>
      <xdr:rowOff>59370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06304"/>
          <a:ext cx="889000" cy="26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271</xdr:rowOff>
    </xdr:from>
    <xdr:to>
      <xdr:col>24</xdr:col>
      <xdr:colOff>114300</xdr:colOff>
      <xdr:row>78</xdr:row>
      <xdr:rowOff>101871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7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86648</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88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164246</xdr:rowOff>
    </xdr:from>
    <xdr:to>
      <xdr:col>20</xdr:col>
      <xdr:colOff>38100</xdr:colOff>
      <xdr:row>78</xdr:row>
      <xdr:rowOff>94396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6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85523</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58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157851</xdr:rowOff>
    </xdr:from>
    <xdr:to>
      <xdr:col>15</xdr:col>
      <xdr:colOff>101600</xdr:colOff>
      <xdr:row>78</xdr:row>
      <xdr:rowOff>88001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59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79128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452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8570</xdr:rowOff>
    </xdr:from>
    <xdr:to>
      <xdr:col>10</xdr:col>
      <xdr:colOff>165100</xdr:colOff>
      <xdr:row>78</xdr:row>
      <xdr:rowOff>110170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8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101297</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474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153854</xdr:rowOff>
    </xdr:from>
    <xdr:to>
      <xdr:col>6</xdr:col>
      <xdr:colOff>38100</xdr:colOff>
      <xdr:row>78</xdr:row>
      <xdr:rowOff>84004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5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75131</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4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27541</xdr:rowOff>
    </xdr:from>
    <xdr:to>
      <xdr:col>24</xdr:col>
      <xdr:colOff>63500</xdr:colOff>
      <xdr:row>95</xdr:row>
      <xdr:rowOff>11204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143841"/>
          <a:ext cx="838200" cy="15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11204</xdr:rowOff>
    </xdr:from>
    <xdr:to>
      <xdr:col>19</xdr:col>
      <xdr:colOff>177800</xdr:colOff>
      <xdr:row>95</xdr:row>
      <xdr:rowOff>32951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298954"/>
          <a:ext cx="889000" cy="2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36632</xdr:rowOff>
    </xdr:from>
    <xdr:to>
      <xdr:col>15</xdr:col>
      <xdr:colOff>50800</xdr:colOff>
      <xdr:row>95</xdr:row>
      <xdr:rowOff>32951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152932"/>
          <a:ext cx="889000" cy="16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36632</xdr:rowOff>
    </xdr:from>
    <xdr:to>
      <xdr:col>10</xdr:col>
      <xdr:colOff>114300</xdr:colOff>
      <xdr:row>95</xdr:row>
      <xdr:rowOff>126639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152932"/>
          <a:ext cx="889000" cy="261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148191</xdr:rowOff>
    </xdr:from>
    <xdr:to>
      <xdr:col>24</xdr:col>
      <xdr:colOff>114300</xdr:colOff>
      <xdr:row>94</xdr:row>
      <xdr:rowOff>78341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09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171068</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944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131854</xdr:rowOff>
    </xdr:from>
    <xdr:to>
      <xdr:col>20</xdr:col>
      <xdr:colOff>38100</xdr:colOff>
      <xdr:row>95</xdr:row>
      <xdr:rowOff>62004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24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78531</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02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153601</xdr:rowOff>
    </xdr:from>
    <xdr:to>
      <xdr:col>15</xdr:col>
      <xdr:colOff>101600</xdr:colOff>
      <xdr:row>95</xdr:row>
      <xdr:rowOff>83751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26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100278</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045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157282</xdr:rowOff>
    </xdr:from>
    <xdr:to>
      <xdr:col>10</xdr:col>
      <xdr:colOff>165100</xdr:colOff>
      <xdr:row>94</xdr:row>
      <xdr:rowOff>87432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10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103959</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877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75839</xdr:rowOff>
    </xdr:from>
    <xdr:to>
      <xdr:col>6</xdr:col>
      <xdr:colOff>38100</xdr:colOff>
      <xdr:row>96</xdr:row>
      <xdr:rowOff>5989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36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22516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13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56411</xdr:rowOff>
    </xdr:from>
    <xdr:to>
      <xdr:col>55</xdr:col>
      <xdr:colOff>0</xdr:colOff>
      <xdr:row>36</xdr:row>
      <xdr:rowOff>79734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057161"/>
          <a:ext cx="838200" cy="194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79734</xdr:rowOff>
    </xdr:from>
    <xdr:to>
      <xdr:col>50</xdr:col>
      <xdr:colOff>114300</xdr:colOff>
      <xdr:row>37</xdr:row>
      <xdr:rowOff>10939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251934"/>
          <a:ext cx="889000" cy="102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9868</xdr:rowOff>
    </xdr:from>
    <xdr:to>
      <xdr:col>45</xdr:col>
      <xdr:colOff>177800</xdr:colOff>
      <xdr:row>37</xdr:row>
      <xdr:rowOff>10939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353518"/>
          <a:ext cx="889000" cy="1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167011</xdr:rowOff>
    </xdr:from>
    <xdr:to>
      <xdr:col>41</xdr:col>
      <xdr:colOff>50800</xdr:colOff>
      <xdr:row>37</xdr:row>
      <xdr:rowOff>9868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67761"/>
          <a:ext cx="889000" cy="18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5611</xdr:rowOff>
    </xdr:from>
    <xdr:to>
      <xdr:col>55</xdr:col>
      <xdr:colOff>50800</xdr:colOff>
      <xdr:row>35</xdr:row>
      <xdr:rowOff>107211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00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28488</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85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28934</xdr:rowOff>
    </xdr:from>
    <xdr:to>
      <xdr:col>50</xdr:col>
      <xdr:colOff>165100</xdr:colOff>
      <xdr:row>36</xdr:row>
      <xdr:rowOff>130534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20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147061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97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131589</xdr:rowOff>
    </xdr:from>
    <xdr:to>
      <xdr:col>46</xdr:col>
      <xdr:colOff>38100</xdr:colOff>
      <xdr:row>37</xdr:row>
      <xdr:rowOff>61739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0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78266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079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130518</xdr:rowOff>
    </xdr:from>
    <xdr:to>
      <xdr:col>41</xdr:col>
      <xdr:colOff>101600</xdr:colOff>
      <xdr:row>37</xdr:row>
      <xdr:rowOff>60668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30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77195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077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116211</xdr:rowOff>
    </xdr:from>
    <xdr:to>
      <xdr:col>36</xdr:col>
      <xdr:colOff>165100</xdr:colOff>
      <xdr:row>36</xdr:row>
      <xdr:rowOff>46361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1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62888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892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114567</xdr:rowOff>
    </xdr:from>
    <xdr:to>
      <xdr:col>55</xdr:col>
      <xdr:colOff>0</xdr:colOff>
      <xdr:row>58</xdr:row>
      <xdr:rowOff>31493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544317"/>
          <a:ext cx="838200" cy="43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87671</xdr:rowOff>
    </xdr:from>
    <xdr:to>
      <xdr:col>50</xdr:col>
      <xdr:colOff>114300</xdr:colOff>
      <xdr:row>58</xdr:row>
      <xdr:rowOff>31493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860321"/>
          <a:ext cx="889000" cy="115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53728</xdr:rowOff>
    </xdr:from>
    <xdr:to>
      <xdr:col>45</xdr:col>
      <xdr:colOff>177800</xdr:colOff>
      <xdr:row>57</xdr:row>
      <xdr:rowOff>87671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26378"/>
          <a:ext cx="889000" cy="3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94410</xdr:rowOff>
    </xdr:from>
    <xdr:to>
      <xdr:col>41</xdr:col>
      <xdr:colOff>50800</xdr:colOff>
      <xdr:row>57</xdr:row>
      <xdr:rowOff>53728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524160"/>
          <a:ext cx="889000" cy="302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63767</xdr:rowOff>
    </xdr:from>
    <xdr:to>
      <xdr:col>55</xdr:col>
      <xdr:colOff>50800</xdr:colOff>
      <xdr:row>55</xdr:row>
      <xdr:rowOff>165367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49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86644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344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152143</xdr:rowOff>
    </xdr:from>
    <xdr:to>
      <xdr:col>50</xdr:col>
      <xdr:colOff>165100</xdr:colOff>
      <xdr:row>58</xdr:row>
      <xdr:rowOff>82293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24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73420</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017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36871</xdr:rowOff>
    </xdr:from>
    <xdr:to>
      <xdr:col>46</xdr:col>
      <xdr:colOff>38100</xdr:colOff>
      <xdr:row>57</xdr:row>
      <xdr:rowOff>138471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0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154998</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58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2928</xdr:rowOff>
    </xdr:from>
    <xdr:to>
      <xdr:col>41</xdr:col>
      <xdr:colOff>101600</xdr:colOff>
      <xdr:row>57</xdr:row>
      <xdr:rowOff>104528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7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121055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550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43610</xdr:rowOff>
    </xdr:from>
    <xdr:to>
      <xdr:col>36</xdr:col>
      <xdr:colOff>165100</xdr:colOff>
      <xdr:row>55</xdr:row>
      <xdr:rowOff>145210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4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161737</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248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28840</xdr:rowOff>
    </xdr:from>
    <xdr:to>
      <xdr:col>55</xdr:col>
      <xdr:colOff>0</xdr:colOff>
      <xdr:row>78</xdr:row>
      <xdr:rowOff>154164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230490"/>
          <a:ext cx="838200" cy="296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149716</xdr:rowOff>
    </xdr:from>
    <xdr:to>
      <xdr:col>50</xdr:col>
      <xdr:colOff>114300</xdr:colOff>
      <xdr:row>78</xdr:row>
      <xdr:rowOff>154164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22816"/>
          <a:ext cx="889000" cy="4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149716</xdr:rowOff>
    </xdr:from>
    <xdr:to>
      <xdr:col>45</xdr:col>
      <xdr:colOff>177800</xdr:colOff>
      <xdr:row>79</xdr:row>
      <xdr:rowOff>37878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22816"/>
          <a:ext cx="889000" cy="59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152398</xdr:rowOff>
    </xdr:from>
    <xdr:to>
      <xdr:col>41</xdr:col>
      <xdr:colOff>50800</xdr:colOff>
      <xdr:row>79</xdr:row>
      <xdr:rowOff>37878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25498"/>
          <a:ext cx="889000" cy="56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149490</xdr:rowOff>
    </xdr:from>
    <xdr:to>
      <xdr:col>55</xdr:col>
      <xdr:colOff>50800</xdr:colOff>
      <xdr:row>77</xdr:row>
      <xdr:rowOff>79640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17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917</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031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103364</xdr:rowOff>
    </xdr:from>
    <xdr:to>
      <xdr:col>50</xdr:col>
      <xdr:colOff>165100</xdr:colOff>
      <xdr:row>79</xdr:row>
      <xdr:rowOff>33514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7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24641</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69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98916</xdr:rowOff>
    </xdr:from>
    <xdr:to>
      <xdr:col>46</xdr:col>
      <xdr:colOff>38100</xdr:colOff>
      <xdr:row>79</xdr:row>
      <xdr:rowOff>29066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72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20193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64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158528</xdr:rowOff>
    </xdr:from>
    <xdr:to>
      <xdr:col>41</xdr:col>
      <xdr:colOff>101600</xdr:colOff>
      <xdr:row>79</xdr:row>
      <xdr:rowOff>88678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79805</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2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101598</xdr:rowOff>
    </xdr:from>
    <xdr:to>
      <xdr:col>36</xdr:col>
      <xdr:colOff>165100</xdr:colOff>
      <xdr:row>79</xdr:row>
      <xdr:rowOff>31748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74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22875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6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158755</xdr:rowOff>
    </xdr:from>
    <xdr:to>
      <xdr:col>55</xdr:col>
      <xdr:colOff>0</xdr:colOff>
      <xdr:row>98</xdr:row>
      <xdr:rowOff>13044</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446505"/>
          <a:ext cx="838200" cy="36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168075</xdr:rowOff>
    </xdr:from>
    <xdr:to>
      <xdr:col>50</xdr:col>
      <xdr:colOff>114300</xdr:colOff>
      <xdr:row>98</xdr:row>
      <xdr:rowOff>13044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627275"/>
          <a:ext cx="889000" cy="187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94045</xdr:rowOff>
    </xdr:from>
    <xdr:to>
      <xdr:col>45</xdr:col>
      <xdr:colOff>177800</xdr:colOff>
      <xdr:row>96</xdr:row>
      <xdr:rowOff>168075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553245"/>
          <a:ext cx="889000" cy="74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166550</xdr:rowOff>
    </xdr:from>
    <xdr:to>
      <xdr:col>41</xdr:col>
      <xdr:colOff>50800</xdr:colOff>
      <xdr:row>96</xdr:row>
      <xdr:rowOff>94045</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111400"/>
          <a:ext cx="889000" cy="44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107955</xdr:rowOff>
    </xdr:from>
    <xdr:to>
      <xdr:col>55</xdr:col>
      <xdr:colOff>50800</xdr:colOff>
      <xdr:row>96</xdr:row>
      <xdr:rowOff>38105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39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130832</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247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133694</xdr:rowOff>
    </xdr:from>
    <xdr:to>
      <xdr:col>50</xdr:col>
      <xdr:colOff>165100</xdr:colOff>
      <xdr:row>98</xdr:row>
      <xdr:rowOff>63844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6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54971</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857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117275</xdr:rowOff>
    </xdr:from>
    <xdr:to>
      <xdr:col>46</xdr:col>
      <xdr:colOff>38100</xdr:colOff>
      <xdr:row>97</xdr:row>
      <xdr:rowOff>47425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5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63952</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351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43245</xdr:rowOff>
    </xdr:from>
    <xdr:to>
      <xdr:col>41</xdr:col>
      <xdr:colOff>101600</xdr:colOff>
      <xdr:row>96</xdr:row>
      <xdr:rowOff>144845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50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161372</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277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115750</xdr:rowOff>
    </xdr:from>
    <xdr:to>
      <xdr:col>36</xdr:col>
      <xdr:colOff>165100</xdr:colOff>
      <xdr:row>94</xdr:row>
      <xdr:rowOff>45900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06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62427</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5835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143737</xdr:rowOff>
    </xdr:from>
    <xdr:to>
      <xdr:col>85</xdr:col>
      <xdr:colOff>127000</xdr:colOff>
      <xdr:row>36</xdr:row>
      <xdr:rowOff>137285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144487"/>
          <a:ext cx="838200" cy="164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115259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3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143737</xdr:rowOff>
    </xdr:from>
    <xdr:to>
      <xdr:col>81</xdr:col>
      <xdr:colOff>50800</xdr:colOff>
      <xdr:row>37</xdr:row>
      <xdr:rowOff>100714</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144487"/>
          <a:ext cx="889000" cy="299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53825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74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131365</xdr:rowOff>
    </xdr:from>
    <xdr:to>
      <xdr:col>76</xdr:col>
      <xdr:colOff>114300</xdr:colOff>
      <xdr:row>37</xdr:row>
      <xdr:rowOff>100714</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303565"/>
          <a:ext cx="889000" cy="140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53015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73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97509</xdr:rowOff>
    </xdr:from>
    <xdr:to>
      <xdr:col>71</xdr:col>
      <xdr:colOff>177800</xdr:colOff>
      <xdr:row>36</xdr:row>
      <xdr:rowOff>131365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269709"/>
          <a:ext cx="889000" cy="3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54380</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4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86485</xdr:rowOff>
    </xdr:from>
    <xdr:to>
      <xdr:col>85</xdr:col>
      <xdr:colOff>177800</xdr:colOff>
      <xdr:row>37</xdr:row>
      <xdr:rowOff>16635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25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109362</xdr:rowOff>
    </xdr:from>
    <xdr:ext cx="599010"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110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92937</xdr:rowOff>
    </xdr:from>
    <xdr:to>
      <xdr:col>81</xdr:col>
      <xdr:colOff>101600</xdr:colOff>
      <xdr:row>36</xdr:row>
      <xdr:rowOff>23087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093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34</xdr:row>
      <xdr:rowOff>39614</xdr:rowOff>
    </xdr:from>
    <xdr:ext cx="59901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181795" y="5868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49914</xdr:rowOff>
    </xdr:from>
    <xdr:to>
      <xdr:col>76</xdr:col>
      <xdr:colOff>165100</xdr:colOff>
      <xdr:row>37</xdr:row>
      <xdr:rowOff>151514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39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35</xdr:row>
      <xdr:rowOff>168041</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292795" y="6168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80565</xdr:rowOff>
    </xdr:from>
    <xdr:to>
      <xdr:col>72</xdr:col>
      <xdr:colOff>38100</xdr:colOff>
      <xdr:row>37</xdr:row>
      <xdr:rowOff>10715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25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35</xdr:row>
      <xdr:rowOff>27242</xdr:rowOff>
    </xdr:from>
    <xdr:ext cx="59901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03795" y="6027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46709</xdr:rowOff>
    </xdr:from>
    <xdr:to>
      <xdr:col>67</xdr:col>
      <xdr:colOff>101600</xdr:colOff>
      <xdr:row>36</xdr:row>
      <xdr:rowOff>148309</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218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34</xdr:row>
      <xdr:rowOff>164836</xdr:rowOff>
    </xdr:from>
    <xdr:ext cx="59901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14795" y="5994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75716</xdr:rowOff>
    </xdr:from>
    <xdr:to>
      <xdr:col>85</xdr:col>
      <xdr:colOff>127000</xdr:colOff>
      <xdr:row>76</xdr:row>
      <xdr:rowOff>127712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105916"/>
          <a:ext cx="838200" cy="5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127712</xdr:rowOff>
    </xdr:from>
    <xdr:to>
      <xdr:col>81</xdr:col>
      <xdr:colOff>50800</xdr:colOff>
      <xdr:row>76</xdr:row>
      <xdr:rowOff>158614</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157912"/>
          <a:ext cx="889000" cy="30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158614</xdr:rowOff>
    </xdr:from>
    <xdr:to>
      <xdr:col>76</xdr:col>
      <xdr:colOff>114300</xdr:colOff>
      <xdr:row>76</xdr:row>
      <xdr:rowOff>168650</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88814"/>
          <a:ext cx="889000" cy="10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164754</xdr:rowOff>
    </xdr:from>
    <xdr:to>
      <xdr:col>71</xdr:col>
      <xdr:colOff>177800</xdr:colOff>
      <xdr:row>76</xdr:row>
      <xdr:rowOff>168650</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3194954"/>
          <a:ext cx="889000" cy="3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24916</xdr:rowOff>
    </xdr:from>
    <xdr:to>
      <xdr:col>85</xdr:col>
      <xdr:colOff>177800</xdr:colOff>
      <xdr:row>76</xdr:row>
      <xdr:rowOff>126516</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05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47794</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906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76912</xdr:rowOff>
    </xdr:from>
    <xdr:to>
      <xdr:col>81</xdr:col>
      <xdr:colOff>101600</xdr:colOff>
      <xdr:row>77</xdr:row>
      <xdr:rowOff>7062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0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23589</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882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107814</xdr:rowOff>
    </xdr:from>
    <xdr:to>
      <xdr:col>76</xdr:col>
      <xdr:colOff>165100</xdr:colOff>
      <xdr:row>77</xdr:row>
      <xdr:rowOff>37964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3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54490</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913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117850</xdr:rowOff>
    </xdr:from>
    <xdr:to>
      <xdr:col>72</xdr:col>
      <xdr:colOff>38100</xdr:colOff>
      <xdr:row>77</xdr:row>
      <xdr:rowOff>48000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4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64527</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2923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113954</xdr:rowOff>
    </xdr:from>
    <xdr:to>
      <xdr:col>67</xdr:col>
      <xdr:colOff>101600</xdr:colOff>
      <xdr:row>77</xdr:row>
      <xdr:rowOff>44104</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4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60631</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2919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130835</xdr:rowOff>
    </xdr:from>
    <xdr:to>
      <xdr:col>85</xdr:col>
      <xdr:colOff>127000</xdr:colOff>
      <xdr:row>98</xdr:row>
      <xdr:rowOff>41275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761485"/>
          <a:ext cx="838200" cy="8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130835</xdr:rowOff>
    </xdr:from>
    <xdr:to>
      <xdr:col>81</xdr:col>
      <xdr:colOff>50800</xdr:colOff>
      <xdr:row>98</xdr:row>
      <xdr:rowOff>88157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761485"/>
          <a:ext cx="889000" cy="128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85705</xdr:rowOff>
    </xdr:from>
    <xdr:to>
      <xdr:col>76</xdr:col>
      <xdr:colOff>114300</xdr:colOff>
      <xdr:row>98</xdr:row>
      <xdr:rowOff>88157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544905"/>
          <a:ext cx="889000" cy="345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85705</xdr:rowOff>
    </xdr:from>
    <xdr:to>
      <xdr:col>71</xdr:col>
      <xdr:colOff>177800</xdr:colOff>
      <xdr:row>97</xdr:row>
      <xdr:rowOff>5542</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544905"/>
          <a:ext cx="889000" cy="9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161925</xdr:rowOff>
    </xdr:from>
    <xdr:to>
      <xdr:col>85</xdr:col>
      <xdr:colOff>177800</xdr:colOff>
      <xdr:row>98</xdr:row>
      <xdr:rowOff>92075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9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129398</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0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80035</xdr:rowOff>
    </xdr:from>
    <xdr:to>
      <xdr:col>81</xdr:col>
      <xdr:colOff>101600</xdr:colOff>
      <xdr:row>98</xdr:row>
      <xdr:rowOff>10185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1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26712</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485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37357</xdr:rowOff>
    </xdr:from>
    <xdr:to>
      <xdr:col>76</xdr:col>
      <xdr:colOff>165100</xdr:colOff>
      <xdr:row>98</xdr:row>
      <xdr:rowOff>138957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3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130084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32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34905</xdr:rowOff>
    </xdr:from>
    <xdr:to>
      <xdr:col>72</xdr:col>
      <xdr:colOff>38100</xdr:colOff>
      <xdr:row>96</xdr:row>
      <xdr:rowOff>136505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49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153032</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269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126192</xdr:rowOff>
    </xdr:from>
    <xdr:to>
      <xdr:col>67</xdr:col>
      <xdr:colOff>101600</xdr:colOff>
      <xdr:row>97</xdr:row>
      <xdr:rowOff>56342</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58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72869</xdr:rowOff>
    </xdr:from>
    <xdr:ext cx="599010"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14795" y="16360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79007</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1323300" y="6765557"/>
          <a:ext cx="838200" cy="1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28207</xdr:rowOff>
    </xdr:from>
    <xdr:to>
      <xdr:col>116</xdr:col>
      <xdr:colOff>114300</xdr:colOff>
      <xdr:row>39</xdr:row>
      <xdr:rowOff>129807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1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114584</xdr:rowOff>
    </xdr:from>
    <xdr:ext cx="469744"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29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144869</xdr:rowOff>
    </xdr:from>
    <xdr:to>
      <xdr:col>116</xdr:col>
      <xdr:colOff>63500</xdr:colOff>
      <xdr:row>59</xdr:row>
      <xdr:rowOff>25997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088969"/>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137782</xdr:rowOff>
    </xdr:from>
    <xdr:to>
      <xdr:col>111</xdr:col>
      <xdr:colOff>177800</xdr:colOff>
      <xdr:row>58</xdr:row>
      <xdr:rowOff>144869</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081882"/>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137782</xdr:rowOff>
    </xdr:from>
    <xdr:to>
      <xdr:col>107</xdr:col>
      <xdr:colOff>50800</xdr:colOff>
      <xdr:row>58</xdr:row>
      <xdr:rowOff>169825</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10081882"/>
          <a:ext cx="889000" cy="32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164732</xdr:rowOff>
    </xdr:from>
    <xdr:to>
      <xdr:col>102</xdr:col>
      <xdr:colOff>114300</xdr:colOff>
      <xdr:row>58</xdr:row>
      <xdr:rowOff>169825</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108832"/>
          <a:ext cx="889000" cy="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146647</xdr:rowOff>
    </xdr:from>
    <xdr:to>
      <xdr:col>116</xdr:col>
      <xdr:colOff>114300</xdr:colOff>
      <xdr:row>59</xdr:row>
      <xdr:rowOff>76797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9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61574</xdr:rowOff>
    </xdr:from>
    <xdr:ext cx="469744"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05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94069</xdr:rowOff>
    </xdr:from>
    <xdr:to>
      <xdr:col>112</xdr:col>
      <xdr:colOff>38100</xdr:colOff>
      <xdr:row>59</xdr:row>
      <xdr:rowOff>24219</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3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15346</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10130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86982</xdr:rowOff>
    </xdr:from>
    <xdr:to>
      <xdr:col>107</xdr:col>
      <xdr:colOff>101600</xdr:colOff>
      <xdr:row>59</xdr:row>
      <xdr:rowOff>17132</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3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8259</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10123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119025</xdr:rowOff>
    </xdr:from>
    <xdr:to>
      <xdr:col>102</xdr:col>
      <xdr:colOff>165100</xdr:colOff>
      <xdr:row>59</xdr:row>
      <xdr:rowOff>49175</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6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40302</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113932</xdr:rowOff>
    </xdr:from>
    <xdr:to>
      <xdr:col>98</xdr:col>
      <xdr:colOff>38100</xdr:colOff>
      <xdr:row>59</xdr:row>
      <xdr:rowOff>44082</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5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35209</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150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105652</xdr:rowOff>
    </xdr:from>
    <xdr:to>
      <xdr:col>116</xdr:col>
      <xdr:colOff>63500</xdr:colOff>
      <xdr:row>73</xdr:row>
      <xdr:rowOff>131480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2278602"/>
          <a:ext cx="838200" cy="368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105652</xdr:rowOff>
    </xdr:from>
    <xdr:to>
      <xdr:col>111</xdr:col>
      <xdr:colOff>177800</xdr:colOff>
      <xdr:row>72</xdr:row>
      <xdr:rowOff>11396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278602"/>
          <a:ext cx="889000" cy="77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156032</xdr:rowOff>
    </xdr:from>
    <xdr:to>
      <xdr:col>107</xdr:col>
      <xdr:colOff>50800</xdr:colOff>
      <xdr:row>72</xdr:row>
      <xdr:rowOff>11396</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9545300" y="12328982"/>
          <a:ext cx="889000" cy="26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159151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301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156032</xdr:rowOff>
    </xdr:from>
    <xdr:to>
      <xdr:col>102</xdr:col>
      <xdr:colOff>114300</xdr:colOff>
      <xdr:row>72</xdr:row>
      <xdr:rowOff>141908</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328982"/>
          <a:ext cx="889000" cy="157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80680</xdr:rowOff>
    </xdr:from>
    <xdr:to>
      <xdr:col>116</xdr:col>
      <xdr:colOff>114300</xdr:colOff>
      <xdr:row>74</xdr:row>
      <xdr:rowOff>10830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59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103557</xdr:rowOff>
    </xdr:from>
    <xdr:ext cx="599010"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447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54852</xdr:rowOff>
    </xdr:from>
    <xdr:to>
      <xdr:col>112</xdr:col>
      <xdr:colOff>38100</xdr:colOff>
      <xdr:row>71</xdr:row>
      <xdr:rowOff>156452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22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70</xdr:row>
      <xdr:rowOff>1529</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2003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132046</xdr:rowOff>
    </xdr:from>
    <xdr:to>
      <xdr:col>107</xdr:col>
      <xdr:colOff>101600</xdr:colOff>
      <xdr:row>72</xdr:row>
      <xdr:rowOff>62196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30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70</xdr:row>
      <xdr:rowOff>78723</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2080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105232</xdr:rowOff>
    </xdr:from>
    <xdr:to>
      <xdr:col>102</xdr:col>
      <xdr:colOff>165100</xdr:colOff>
      <xdr:row>72</xdr:row>
      <xdr:rowOff>35382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27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51909</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2053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91108</xdr:rowOff>
    </xdr:from>
    <xdr:to>
      <xdr:col>98</xdr:col>
      <xdr:colOff>38100</xdr:colOff>
      <xdr:row>73</xdr:row>
      <xdr:rowOff>21258</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43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37785</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2210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人口が少ないため、住民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コストは高くなる傾向にある。なかでも人件費、物件費、災害復旧事業費、普通建設事業費、繰出金の項目が高い水準にあり、類似団体と比べて大幅に上回っている。災害復旧事業費については、令和４年発生災害にかかる事業が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完了見込みであるため、計画的な発注等により早期復旧を進めていく。また、普通建設事業費に関しては、今後も増加見込みであるため、今後の人口減少を見据え、計画的な更新整備と事務の効率化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宮崎県西米良村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991
985
271.51
3,636,053
3,267,575
284,974
1,448,413
1,947,123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106534</xdr:rowOff>
    </xdr:from>
    <xdr:to>
      <xdr:col>24</xdr:col>
      <xdr:colOff>63500</xdr:colOff>
      <xdr:row>33</xdr:row>
      <xdr:rowOff>137338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5764384"/>
          <a:ext cx="838200" cy="30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137338</xdr:rowOff>
    </xdr:from>
    <xdr:to>
      <xdr:col>19</xdr:col>
      <xdr:colOff>177800</xdr:colOff>
      <xdr:row>34</xdr:row>
      <xdr:rowOff>42774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5795188"/>
          <a:ext cx="889000" cy="76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42774</xdr:rowOff>
    </xdr:from>
    <xdr:to>
      <xdr:col>15</xdr:col>
      <xdr:colOff>50800</xdr:colOff>
      <xdr:row>34</xdr:row>
      <xdr:rowOff>129984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5872074"/>
          <a:ext cx="889000" cy="87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125565</xdr:rowOff>
    </xdr:from>
    <xdr:to>
      <xdr:col>10</xdr:col>
      <xdr:colOff>114300</xdr:colOff>
      <xdr:row>34</xdr:row>
      <xdr:rowOff>129984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5954865"/>
          <a:ext cx="889000" cy="4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55734</xdr:rowOff>
    </xdr:from>
    <xdr:to>
      <xdr:col>24</xdr:col>
      <xdr:colOff>114300</xdr:colOff>
      <xdr:row>33</xdr:row>
      <xdr:rowOff>157334</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571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78611</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556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86538</xdr:rowOff>
    </xdr:from>
    <xdr:to>
      <xdr:col>20</xdr:col>
      <xdr:colOff>38100</xdr:colOff>
      <xdr:row>34</xdr:row>
      <xdr:rowOff>16688</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5744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33215</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5519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163424</xdr:rowOff>
    </xdr:from>
    <xdr:to>
      <xdr:col>15</xdr:col>
      <xdr:colOff>101600</xdr:colOff>
      <xdr:row>34</xdr:row>
      <xdr:rowOff>93574</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582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110101</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559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79184</xdr:rowOff>
    </xdr:from>
    <xdr:to>
      <xdr:col>10</xdr:col>
      <xdr:colOff>165100</xdr:colOff>
      <xdr:row>35</xdr:row>
      <xdr:rowOff>9334</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590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25861</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568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74765</xdr:rowOff>
    </xdr:from>
    <xdr:to>
      <xdr:col>6</xdr:col>
      <xdr:colOff>38100</xdr:colOff>
      <xdr:row>35</xdr:row>
      <xdr:rowOff>4915</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590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21442</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5679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16099</xdr:rowOff>
    </xdr:from>
    <xdr:to>
      <xdr:col>24</xdr:col>
      <xdr:colOff>63500</xdr:colOff>
      <xdr:row>57</xdr:row>
      <xdr:rowOff>20672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788749"/>
          <a:ext cx="8382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20672</xdr:rowOff>
    </xdr:from>
    <xdr:to>
      <xdr:col>19</xdr:col>
      <xdr:colOff>177800</xdr:colOff>
      <xdr:row>57</xdr:row>
      <xdr:rowOff>93475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793322"/>
          <a:ext cx="889000" cy="7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153948</xdr:rowOff>
    </xdr:from>
    <xdr:to>
      <xdr:col>15</xdr:col>
      <xdr:colOff>50800</xdr:colOff>
      <xdr:row>57</xdr:row>
      <xdr:rowOff>93475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755148"/>
          <a:ext cx="889000" cy="110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120548</xdr:rowOff>
    </xdr:from>
    <xdr:to>
      <xdr:col>10</xdr:col>
      <xdr:colOff>114300</xdr:colOff>
      <xdr:row>56</xdr:row>
      <xdr:rowOff>153948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721748"/>
          <a:ext cx="889000" cy="3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136749</xdr:rowOff>
    </xdr:from>
    <xdr:to>
      <xdr:col>24</xdr:col>
      <xdr:colOff>114300</xdr:colOff>
      <xdr:row>57</xdr:row>
      <xdr:rowOff>66899</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737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159626</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589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141322</xdr:rowOff>
    </xdr:from>
    <xdr:to>
      <xdr:col>20</xdr:col>
      <xdr:colOff>38100</xdr:colOff>
      <xdr:row>57</xdr:row>
      <xdr:rowOff>71472</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74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87999</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517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42675</xdr:rowOff>
    </xdr:from>
    <xdr:to>
      <xdr:col>15</xdr:col>
      <xdr:colOff>101600</xdr:colOff>
      <xdr:row>57</xdr:row>
      <xdr:rowOff>144275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1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160802</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590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103148</xdr:rowOff>
    </xdr:from>
    <xdr:to>
      <xdr:col>10</xdr:col>
      <xdr:colOff>165100</xdr:colOff>
      <xdr:row>57</xdr:row>
      <xdr:rowOff>33298</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70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49825</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479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69748</xdr:rowOff>
    </xdr:from>
    <xdr:to>
      <xdr:col>6</xdr:col>
      <xdr:colOff>38100</xdr:colOff>
      <xdr:row>56</xdr:row>
      <xdr:rowOff>171348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67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16425</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446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116957</xdr:rowOff>
    </xdr:from>
    <xdr:to>
      <xdr:col>24</xdr:col>
      <xdr:colOff>63500</xdr:colOff>
      <xdr:row>73</xdr:row>
      <xdr:rowOff>77723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289907"/>
          <a:ext cx="838200" cy="30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77723</xdr:rowOff>
    </xdr:from>
    <xdr:to>
      <xdr:col>19</xdr:col>
      <xdr:colOff>177800</xdr:colOff>
      <xdr:row>74</xdr:row>
      <xdr:rowOff>148537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593573"/>
          <a:ext cx="889000" cy="242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36137</xdr:rowOff>
    </xdr:from>
    <xdr:to>
      <xdr:col>15</xdr:col>
      <xdr:colOff>50800</xdr:colOff>
      <xdr:row>74</xdr:row>
      <xdr:rowOff>148537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2723437"/>
          <a:ext cx="889000" cy="11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88909</xdr:rowOff>
    </xdr:from>
    <xdr:to>
      <xdr:col>10</xdr:col>
      <xdr:colOff>114300</xdr:colOff>
      <xdr:row>74</xdr:row>
      <xdr:rowOff>36137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130300" y="12433309"/>
          <a:ext cx="889000" cy="290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66157</xdr:rowOff>
    </xdr:from>
    <xdr:to>
      <xdr:col>24</xdr:col>
      <xdr:colOff>114300</xdr:colOff>
      <xdr:row>71</xdr:row>
      <xdr:rowOff>167757</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23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89034</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090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26923</xdr:rowOff>
    </xdr:from>
    <xdr:to>
      <xdr:col>20</xdr:col>
      <xdr:colOff>38100</xdr:colOff>
      <xdr:row>73</xdr:row>
      <xdr:rowOff>128523</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54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145050</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318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97737</xdr:rowOff>
    </xdr:from>
    <xdr:to>
      <xdr:col>15</xdr:col>
      <xdr:colOff>101600</xdr:colOff>
      <xdr:row>75</xdr:row>
      <xdr:rowOff>27887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78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44414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560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156787</xdr:rowOff>
    </xdr:from>
    <xdr:to>
      <xdr:col>10</xdr:col>
      <xdr:colOff>165100</xdr:colOff>
      <xdr:row>74</xdr:row>
      <xdr:rowOff>86937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267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103464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447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38109</xdr:rowOff>
    </xdr:from>
    <xdr:to>
      <xdr:col>6</xdr:col>
      <xdr:colOff>38100</xdr:colOff>
      <xdr:row>72</xdr:row>
      <xdr:rowOff>139709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238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70</xdr:row>
      <xdr:rowOff>156236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157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168560</xdr:rowOff>
    </xdr:from>
    <xdr:to>
      <xdr:col>24</xdr:col>
      <xdr:colOff>63500</xdr:colOff>
      <xdr:row>96</xdr:row>
      <xdr:rowOff>12860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456310"/>
          <a:ext cx="838200" cy="1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168560</xdr:rowOff>
    </xdr:from>
    <xdr:to>
      <xdr:col>19</xdr:col>
      <xdr:colOff>177800</xdr:colOff>
      <xdr:row>96</xdr:row>
      <xdr:rowOff>85654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456310"/>
          <a:ext cx="889000" cy="88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85646</xdr:rowOff>
    </xdr:from>
    <xdr:to>
      <xdr:col>15</xdr:col>
      <xdr:colOff>50800</xdr:colOff>
      <xdr:row>96</xdr:row>
      <xdr:rowOff>85654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544846"/>
          <a:ext cx="889000" cy="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85646</xdr:rowOff>
    </xdr:from>
    <xdr:to>
      <xdr:col>10</xdr:col>
      <xdr:colOff>114300</xdr:colOff>
      <xdr:row>96</xdr:row>
      <xdr:rowOff>167825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544846"/>
          <a:ext cx="889000" cy="8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133510</xdr:rowOff>
    </xdr:from>
    <xdr:to>
      <xdr:col>24</xdr:col>
      <xdr:colOff>114300</xdr:colOff>
      <xdr:row>96</xdr:row>
      <xdr:rowOff>63660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42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156387</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272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117760</xdr:rowOff>
    </xdr:from>
    <xdr:to>
      <xdr:col>20</xdr:col>
      <xdr:colOff>38100</xdr:colOff>
      <xdr:row>96</xdr:row>
      <xdr:rowOff>47910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40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64437</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180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34854</xdr:rowOff>
    </xdr:from>
    <xdr:to>
      <xdr:col>15</xdr:col>
      <xdr:colOff>101600</xdr:colOff>
      <xdr:row>96</xdr:row>
      <xdr:rowOff>136454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49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152981</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269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34846</xdr:rowOff>
    </xdr:from>
    <xdr:to>
      <xdr:col>10</xdr:col>
      <xdr:colOff>165100</xdr:colOff>
      <xdr:row>96</xdr:row>
      <xdr:rowOff>136446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49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152973</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269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117025</xdr:rowOff>
    </xdr:from>
    <xdr:to>
      <xdr:col>6</xdr:col>
      <xdr:colOff>38100</xdr:colOff>
      <xdr:row>97</xdr:row>
      <xdr:rowOff>47175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57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63702</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351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148577</xdr:rowOff>
    </xdr:from>
    <xdr:to>
      <xdr:col>55</xdr:col>
      <xdr:colOff>0</xdr:colOff>
      <xdr:row>56</xdr:row>
      <xdr:rowOff>69504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406877"/>
          <a:ext cx="838200" cy="263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69504</xdr:rowOff>
    </xdr:from>
    <xdr:to>
      <xdr:col>50</xdr:col>
      <xdr:colOff>114300</xdr:colOff>
      <xdr:row>56</xdr:row>
      <xdr:rowOff>120238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670704"/>
          <a:ext cx="889000" cy="50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25881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56852</xdr:rowOff>
    </xdr:from>
    <xdr:to>
      <xdr:col>45</xdr:col>
      <xdr:colOff>177800</xdr:colOff>
      <xdr:row>56</xdr:row>
      <xdr:rowOff>120238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486602"/>
          <a:ext cx="889000" cy="23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56852</xdr:rowOff>
    </xdr:from>
    <xdr:to>
      <xdr:col>41</xdr:col>
      <xdr:colOff>50800</xdr:colOff>
      <xdr:row>56</xdr:row>
      <xdr:rowOff>14510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486602"/>
          <a:ext cx="889000" cy="129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43013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8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97777</xdr:rowOff>
    </xdr:from>
    <xdr:to>
      <xdr:col>55</xdr:col>
      <xdr:colOff>50800</xdr:colOff>
      <xdr:row>55</xdr:row>
      <xdr:rowOff>27927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35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120654</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207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18704</xdr:rowOff>
    </xdr:from>
    <xdr:to>
      <xdr:col>50</xdr:col>
      <xdr:colOff>165100</xdr:colOff>
      <xdr:row>56</xdr:row>
      <xdr:rowOff>120304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619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136831</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395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69438</xdr:rowOff>
    </xdr:from>
    <xdr:to>
      <xdr:col>46</xdr:col>
      <xdr:colOff>38100</xdr:colOff>
      <xdr:row>56</xdr:row>
      <xdr:rowOff>171038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67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16115</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445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6052</xdr:rowOff>
    </xdr:from>
    <xdr:to>
      <xdr:col>41</xdr:col>
      <xdr:colOff>101600</xdr:colOff>
      <xdr:row>55</xdr:row>
      <xdr:rowOff>107652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43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124179</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211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135160</xdr:rowOff>
    </xdr:from>
    <xdr:to>
      <xdr:col>36</xdr:col>
      <xdr:colOff>165100</xdr:colOff>
      <xdr:row>56</xdr:row>
      <xdr:rowOff>65310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56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81837</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340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154711</xdr:rowOff>
    </xdr:from>
    <xdr:to>
      <xdr:col>55</xdr:col>
      <xdr:colOff>0</xdr:colOff>
      <xdr:row>77</xdr:row>
      <xdr:rowOff>14354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184911"/>
          <a:ext cx="838200" cy="3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14354</xdr:rowOff>
    </xdr:from>
    <xdr:to>
      <xdr:col>50</xdr:col>
      <xdr:colOff>114300</xdr:colOff>
      <xdr:row>77</xdr:row>
      <xdr:rowOff>51403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216004"/>
          <a:ext cx="889000" cy="3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163662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4724</xdr:rowOff>
    </xdr:from>
    <xdr:to>
      <xdr:col>45</xdr:col>
      <xdr:colOff>177800</xdr:colOff>
      <xdr:row>77</xdr:row>
      <xdr:rowOff>51403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206374"/>
          <a:ext cx="889000" cy="46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133192</xdr:rowOff>
    </xdr:from>
    <xdr:to>
      <xdr:col>41</xdr:col>
      <xdr:colOff>50800</xdr:colOff>
      <xdr:row>77</xdr:row>
      <xdr:rowOff>4724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163392"/>
          <a:ext cx="889000" cy="4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103911</xdr:rowOff>
    </xdr:from>
    <xdr:to>
      <xdr:col>55</xdr:col>
      <xdr:colOff>50800</xdr:colOff>
      <xdr:row>77</xdr:row>
      <xdr:rowOff>34061</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134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126788</xdr:rowOff>
    </xdr:from>
    <xdr:ext cx="599010"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985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135004</xdr:rowOff>
    </xdr:from>
    <xdr:to>
      <xdr:col>50</xdr:col>
      <xdr:colOff>165100</xdr:colOff>
      <xdr:row>77</xdr:row>
      <xdr:rowOff>65154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16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81682</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2940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603</xdr:rowOff>
    </xdr:from>
    <xdr:to>
      <xdr:col>46</xdr:col>
      <xdr:colOff>38100</xdr:colOff>
      <xdr:row>77</xdr:row>
      <xdr:rowOff>102203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0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118730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977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125374</xdr:rowOff>
    </xdr:from>
    <xdr:to>
      <xdr:col>41</xdr:col>
      <xdr:colOff>101600</xdr:colOff>
      <xdr:row>77</xdr:row>
      <xdr:rowOff>55524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15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72050</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61795" y="12930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82392</xdr:rowOff>
    </xdr:from>
    <xdr:to>
      <xdr:col>36</xdr:col>
      <xdr:colOff>165100</xdr:colOff>
      <xdr:row>77</xdr:row>
      <xdr:rowOff>12542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11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29070</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672795" y="1288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68360</xdr:rowOff>
    </xdr:from>
    <xdr:to>
      <xdr:col>55</xdr:col>
      <xdr:colOff>0</xdr:colOff>
      <xdr:row>98</xdr:row>
      <xdr:rowOff>55663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527560"/>
          <a:ext cx="838200" cy="330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40218</xdr:rowOff>
    </xdr:from>
    <xdr:to>
      <xdr:col>50</xdr:col>
      <xdr:colOff>114300</xdr:colOff>
      <xdr:row>98</xdr:row>
      <xdr:rowOff>55663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670868"/>
          <a:ext cx="889000" cy="18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40218</xdr:rowOff>
    </xdr:from>
    <xdr:to>
      <xdr:col>45</xdr:col>
      <xdr:colOff>177800</xdr:colOff>
      <xdr:row>98</xdr:row>
      <xdr:rowOff>57559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70868"/>
          <a:ext cx="889000" cy="188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118923</xdr:rowOff>
    </xdr:from>
    <xdr:to>
      <xdr:col>41</xdr:col>
      <xdr:colOff>50800</xdr:colOff>
      <xdr:row>98</xdr:row>
      <xdr:rowOff>57559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749573"/>
          <a:ext cx="889000" cy="110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17560</xdr:rowOff>
    </xdr:from>
    <xdr:to>
      <xdr:col>55</xdr:col>
      <xdr:colOff>50800</xdr:colOff>
      <xdr:row>96</xdr:row>
      <xdr:rowOff>119160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7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40437</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328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4863</xdr:rowOff>
    </xdr:from>
    <xdr:to>
      <xdr:col>50</xdr:col>
      <xdr:colOff>165100</xdr:colOff>
      <xdr:row>98</xdr:row>
      <xdr:rowOff>106463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0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97590</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899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160868</xdr:rowOff>
    </xdr:from>
    <xdr:to>
      <xdr:col>46</xdr:col>
      <xdr:colOff>38100</xdr:colOff>
      <xdr:row>97</xdr:row>
      <xdr:rowOff>91018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2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107545</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395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6759</xdr:rowOff>
    </xdr:from>
    <xdr:to>
      <xdr:col>41</xdr:col>
      <xdr:colOff>101600</xdr:colOff>
      <xdr:row>98</xdr:row>
      <xdr:rowOff>108359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808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99486</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901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68123</xdr:rowOff>
    </xdr:from>
    <xdr:to>
      <xdr:col>36</xdr:col>
      <xdr:colOff>165100</xdr:colOff>
      <xdr:row>97</xdr:row>
      <xdr:rowOff>169723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98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14800</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474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97817</xdr:rowOff>
    </xdr:from>
    <xdr:to>
      <xdr:col>85</xdr:col>
      <xdr:colOff>127000</xdr:colOff>
      <xdr:row>38</xdr:row>
      <xdr:rowOff>108965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612917"/>
          <a:ext cx="838200" cy="1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97817</xdr:rowOff>
    </xdr:from>
    <xdr:to>
      <xdr:col>81</xdr:col>
      <xdr:colOff>50800</xdr:colOff>
      <xdr:row>38</xdr:row>
      <xdr:rowOff>106187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612917"/>
          <a:ext cx="889000" cy="8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160217</xdr:rowOff>
    </xdr:from>
    <xdr:to>
      <xdr:col>76</xdr:col>
      <xdr:colOff>114300</xdr:colOff>
      <xdr:row>38</xdr:row>
      <xdr:rowOff>106187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332417"/>
          <a:ext cx="889000" cy="288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135010</xdr:rowOff>
    </xdr:from>
    <xdr:to>
      <xdr:col>71</xdr:col>
      <xdr:colOff>177800</xdr:colOff>
      <xdr:row>36</xdr:row>
      <xdr:rowOff>160217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5449960"/>
          <a:ext cx="889000" cy="88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40886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5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58165</xdr:rowOff>
    </xdr:from>
    <xdr:to>
      <xdr:col>85</xdr:col>
      <xdr:colOff>177800</xdr:colOff>
      <xdr:row>38</xdr:row>
      <xdr:rowOff>159765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7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144542</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8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47017</xdr:rowOff>
    </xdr:from>
    <xdr:to>
      <xdr:col>81</xdr:col>
      <xdr:colOff>101600</xdr:colOff>
      <xdr:row>38</xdr:row>
      <xdr:rowOff>148617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6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139744</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5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55387</xdr:rowOff>
    </xdr:from>
    <xdr:to>
      <xdr:col>76</xdr:col>
      <xdr:colOff>165100</xdr:colOff>
      <xdr:row>38</xdr:row>
      <xdr:rowOff>156987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7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148114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6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109417</xdr:rowOff>
    </xdr:from>
    <xdr:to>
      <xdr:col>72</xdr:col>
      <xdr:colOff>38100</xdr:colOff>
      <xdr:row>37</xdr:row>
      <xdr:rowOff>39567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28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35</xdr:row>
      <xdr:rowOff>56094</xdr:rowOff>
    </xdr:from>
    <xdr:ext cx="59901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03795" y="6056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84210</xdr:rowOff>
    </xdr:from>
    <xdr:to>
      <xdr:col>67</xdr:col>
      <xdr:colOff>101600</xdr:colOff>
      <xdr:row>32</xdr:row>
      <xdr:rowOff>14360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539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30</xdr:row>
      <xdr:rowOff>30887</xdr:rowOff>
    </xdr:from>
    <xdr:ext cx="599010"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14795" y="517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26073</xdr:rowOff>
    </xdr:from>
    <xdr:to>
      <xdr:col>85</xdr:col>
      <xdr:colOff>127000</xdr:colOff>
      <xdr:row>58</xdr:row>
      <xdr:rowOff>42525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970173"/>
          <a:ext cx="838200" cy="1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42525</xdr:rowOff>
    </xdr:from>
    <xdr:to>
      <xdr:col>81</xdr:col>
      <xdr:colOff>50800</xdr:colOff>
      <xdr:row>58</xdr:row>
      <xdr:rowOff>65715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986625"/>
          <a:ext cx="889000" cy="2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7531</xdr:rowOff>
    </xdr:from>
    <xdr:to>
      <xdr:col>76</xdr:col>
      <xdr:colOff>114300</xdr:colOff>
      <xdr:row>58</xdr:row>
      <xdr:rowOff>65715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9951631"/>
          <a:ext cx="889000" cy="5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7531</xdr:rowOff>
    </xdr:from>
    <xdr:to>
      <xdr:col>71</xdr:col>
      <xdr:colOff>177800</xdr:colOff>
      <xdr:row>58</xdr:row>
      <xdr:rowOff>43369</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951631"/>
          <a:ext cx="889000" cy="3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84609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1002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146723</xdr:rowOff>
    </xdr:from>
    <xdr:to>
      <xdr:col>85</xdr:col>
      <xdr:colOff>177800</xdr:colOff>
      <xdr:row>58</xdr:row>
      <xdr:rowOff>76873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1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125150</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97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163175</xdr:rowOff>
    </xdr:from>
    <xdr:to>
      <xdr:col>81</xdr:col>
      <xdr:colOff>101600</xdr:colOff>
      <xdr:row>58</xdr:row>
      <xdr:rowOff>93325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84452</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28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14915</xdr:rowOff>
    </xdr:from>
    <xdr:to>
      <xdr:col>76</xdr:col>
      <xdr:colOff>165100</xdr:colOff>
      <xdr:row>58</xdr:row>
      <xdr:rowOff>116515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95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107642</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10051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128181</xdr:rowOff>
    </xdr:from>
    <xdr:to>
      <xdr:col>72</xdr:col>
      <xdr:colOff>38100</xdr:colOff>
      <xdr:row>58</xdr:row>
      <xdr:rowOff>58331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00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74858</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967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164019</xdr:rowOff>
    </xdr:from>
    <xdr:to>
      <xdr:col>67</xdr:col>
      <xdr:colOff>101600</xdr:colOff>
      <xdr:row>58</xdr:row>
      <xdr:rowOff>94169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3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85296</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10029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143737</xdr:rowOff>
    </xdr:from>
    <xdr:to>
      <xdr:col>85</xdr:col>
      <xdr:colOff>127000</xdr:colOff>
      <xdr:row>76</xdr:row>
      <xdr:rowOff>137285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002487"/>
          <a:ext cx="838200" cy="164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115257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88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143737</xdr:rowOff>
    </xdr:from>
    <xdr:to>
      <xdr:col>81</xdr:col>
      <xdr:colOff>50800</xdr:colOff>
      <xdr:row>77</xdr:row>
      <xdr:rowOff>100713</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002487"/>
          <a:ext cx="889000" cy="29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53824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59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131366</xdr:rowOff>
    </xdr:from>
    <xdr:to>
      <xdr:col>76</xdr:col>
      <xdr:colOff>114300</xdr:colOff>
      <xdr:row>77</xdr:row>
      <xdr:rowOff>100713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161566"/>
          <a:ext cx="889000" cy="140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52995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59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97509</xdr:rowOff>
    </xdr:from>
    <xdr:to>
      <xdr:col>71</xdr:col>
      <xdr:colOff>177800</xdr:colOff>
      <xdr:row>76</xdr:row>
      <xdr:rowOff>131366</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127709"/>
          <a:ext cx="889000" cy="33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54379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59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86485</xdr:rowOff>
    </xdr:from>
    <xdr:to>
      <xdr:col>85</xdr:col>
      <xdr:colOff>177800</xdr:colOff>
      <xdr:row>77</xdr:row>
      <xdr:rowOff>16635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11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109362</xdr:rowOff>
    </xdr:from>
    <xdr:ext cx="599010"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2968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92937</xdr:rowOff>
    </xdr:from>
    <xdr:to>
      <xdr:col>81</xdr:col>
      <xdr:colOff>101600</xdr:colOff>
      <xdr:row>76</xdr:row>
      <xdr:rowOff>23087</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295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39614</xdr:rowOff>
    </xdr:from>
    <xdr:ext cx="59901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181795" y="12726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49913</xdr:rowOff>
    </xdr:from>
    <xdr:to>
      <xdr:col>76</xdr:col>
      <xdr:colOff>165100</xdr:colOff>
      <xdr:row>77</xdr:row>
      <xdr:rowOff>151513</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25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168040</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292795" y="1302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80566</xdr:rowOff>
    </xdr:from>
    <xdr:to>
      <xdr:col>72</xdr:col>
      <xdr:colOff>38100</xdr:colOff>
      <xdr:row>77</xdr:row>
      <xdr:rowOff>10716</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11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27242</xdr:rowOff>
    </xdr:from>
    <xdr:ext cx="59901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03795" y="12885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46709</xdr:rowOff>
    </xdr:from>
    <xdr:to>
      <xdr:col>67</xdr:col>
      <xdr:colOff>101600</xdr:colOff>
      <xdr:row>76</xdr:row>
      <xdr:rowOff>148309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07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164837</xdr:rowOff>
    </xdr:from>
    <xdr:ext cx="59901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14795" y="12852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75716</xdr:rowOff>
    </xdr:from>
    <xdr:to>
      <xdr:col>85</xdr:col>
      <xdr:colOff>127000</xdr:colOff>
      <xdr:row>96</xdr:row>
      <xdr:rowOff>127712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534916"/>
          <a:ext cx="838200" cy="5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127712</xdr:rowOff>
    </xdr:from>
    <xdr:to>
      <xdr:col>81</xdr:col>
      <xdr:colOff>50800</xdr:colOff>
      <xdr:row>96</xdr:row>
      <xdr:rowOff>158614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586912"/>
          <a:ext cx="889000" cy="30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158614</xdr:rowOff>
    </xdr:from>
    <xdr:to>
      <xdr:col>76</xdr:col>
      <xdr:colOff>114300</xdr:colOff>
      <xdr:row>96</xdr:row>
      <xdr:rowOff>168650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617814"/>
          <a:ext cx="889000" cy="10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164754</xdr:rowOff>
    </xdr:from>
    <xdr:to>
      <xdr:col>71</xdr:col>
      <xdr:colOff>177800</xdr:colOff>
      <xdr:row>96</xdr:row>
      <xdr:rowOff>168650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2814300" y="16623954"/>
          <a:ext cx="889000" cy="3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24916</xdr:rowOff>
    </xdr:from>
    <xdr:to>
      <xdr:col>85</xdr:col>
      <xdr:colOff>177800</xdr:colOff>
      <xdr:row>96</xdr:row>
      <xdr:rowOff>126516</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48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47793</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335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76912</xdr:rowOff>
    </xdr:from>
    <xdr:to>
      <xdr:col>81</xdr:col>
      <xdr:colOff>101600</xdr:colOff>
      <xdr:row>97</xdr:row>
      <xdr:rowOff>7062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536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23589</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311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107814</xdr:rowOff>
    </xdr:from>
    <xdr:to>
      <xdr:col>76</xdr:col>
      <xdr:colOff>165100</xdr:colOff>
      <xdr:row>97</xdr:row>
      <xdr:rowOff>37964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56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54491</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342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117850</xdr:rowOff>
    </xdr:from>
    <xdr:to>
      <xdr:col>72</xdr:col>
      <xdr:colOff>38100</xdr:colOff>
      <xdr:row>97</xdr:row>
      <xdr:rowOff>48000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57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64527</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352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113954</xdr:rowOff>
    </xdr:from>
    <xdr:to>
      <xdr:col>67</xdr:col>
      <xdr:colOff>101600</xdr:colOff>
      <xdr:row>97</xdr:row>
      <xdr:rowOff>44104</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573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60631</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348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132711</xdr:rowOff>
    </xdr:from>
    <xdr:to>
      <xdr:col>116</xdr:col>
      <xdr:colOff>63500</xdr:colOff>
      <xdr:row>39</xdr:row>
      <xdr:rowOff>39540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1323300" y="6647811"/>
          <a:ext cx="838200" cy="78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154522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669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39540</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20434300" y="6726090"/>
          <a:ext cx="889000" cy="59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104099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79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112039</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455689"/>
          <a:ext cx="889000" cy="329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112039</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flipV="1">
          <a:off x="18656300" y="6455689"/>
          <a:ext cx="889000" cy="329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118076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8046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81911</xdr:rowOff>
    </xdr:from>
    <xdr:to>
      <xdr:col>116</xdr:col>
      <xdr:colOff>114300</xdr:colOff>
      <xdr:row>39</xdr:row>
      <xdr:rowOff>12061</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59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104788</xdr:rowOff>
    </xdr:from>
    <xdr:ext cx="469744"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44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160190</xdr:rowOff>
    </xdr:from>
    <xdr:to>
      <xdr:col>112</xdr:col>
      <xdr:colOff>38100</xdr:colOff>
      <xdr:row>39</xdr:row>
      <xdr:rowOff>90340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6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106868</xdr:rowOff>
    </xdr:from>
    <xdr:ext cx="469744"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088428" y="6450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61239</xdr:rowOff>
    </xdr:from>
    <xdr:to>
      <xdr:col>102</xdr:col>
      <xdr:colOff>165100</xdr:colOff>
      <xdr:row>37</xdr:row>
      <xdr:rowOff>162840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4048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36</xdr:row>
      <xdr:rowOff>7916</xdr:rowOff>
    </xdr:from>
    <xdr:ext cx="534377"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278111" y="6180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人口が少ないため、住民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コストは高くなる傾向にある。その中でも、議会費をはじめ、民生費、衛生費、農林水産業費、土木費、災害復旧費などが類似団体を比べてもかなり高い水準となっている。農林水産業費は、林業総合センターの改修を行ったことによる一時的な増加と見込まれるが、民生費、衛生費は細やかなサービスを維持しつつも、コスト削減を意識した事業内容の見直しや事務効率化を図っていく。また、災害復旧費は土木費と合わせて計画的な発注を心掛け平準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宮崎県西米良村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例年、財政調整基金は決算余剰金を中心に積立てているが、令和６年度は、</a:t>
          </a:r>
          <a:r>
            <a:rPr kumimoji="1" lang="en-US" altLang="ja-JP" sz="1400">
              <a:latin typeface="ＭＳ ゴシック" pitchFamily="49" charset="-128"/>
              <a:ea typeface="ＭＳ ゴシック" pitchFamily="49" charset="-128"/>
            </a:rPr>
            <a:t>223</a:t>
          </a:r>
          <a:r>
            <a:rPr kumimoji="1" lang="ja-JP" altLang="en-US" sz="1400">
              <a:latin typeface="ＭＳ ゴシック" pitchFamily="49" charset="-128"/>
              <a:ea typeface="ＭＳ ゴシック" pitchFamily="49" charset="-128"/>
            </a:rPr>
            <a:t>百万円の取崩しとなり、残高が</a:t>
          </a:r>
          <a:r>
            <a:rPr kumimoji="1" lang="en-US" altLang="ja-JP" sz="1400">
              <a:latin typeface="ＭＳ ゴシック" pitchFamily="49" charset="-128"/>
              <a:ea typeface="ＭＳ ゴシック" pitchFamily="49" charset="-128"/>
            </a:rPr>
            <a:t>784</a:t>
          </a:r>
          <a:r>
            <a:rPr kumimoji="1" lang="ja-JP" altLang="en-US" sz="1400">
              <a:latin typeface="ＭＳ ゴシック" pitchFamily="49" charset="-128"/>
              <a:ea typeface="ＭＳ ゴシック" pitchFamily="49" charset="-128"/>
            </a:rPr>
            <a:t>百万円に減少している。今後も、事務事業の見直しや統廃合による歳出の抑制、財源の見直し等による歳入の増加を図り、健全な財政運営に努めていく。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宮崎県西米良村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特別会計に赤字はなく、健全な財政運営を保持している。引き続き、自主財源の確保、経営改革等を積極的に推進し、財政健全化に取り組んでいく。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宮崎県西米良村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元利償還金が増加しているものの算入公債費等も増加しているため、全体として実質公債費比率の分子は横ばいとなっている。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今後も、将来を見据えた計画的な起債を行い、健全な財政運営に努める。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宮崎県西米良村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観光施設の更新事業や、高齢者施設への支援により基金の繰入額が大きくなり、基金の減少が続いている。今後も基金の減少が見込まれるため、今後とも、地方債の起債を抑制するなど、将来負担を残さないよう努めていく。</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宮崎県西米良村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・カリコボーズの宿リニューアル事業により双子キャンプ場整備基金を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百万円取崩し、高齢者福祉施設の支援により地域福祉基金を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百万円取崩した。これらによりその他特定目的基金が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百万円減少している。また、財政調整基金も、人件費や物件費の増など物価高騰による支出の増加により取崩しが増え、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・財政調整基金は、予算編成上重要な役割を担っているため、計画的に積み増ししていきたい。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・目的基金は、目的達成のため適正なタイミングで取崩し、効率的に事業を進めていきたい。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600">
            <a:effectLst/>
          </a:endParaRPr>
        </a:p>
        <a:p>
          <a:r>
            <a:rPr kumimoji="1" lang="ja-JP" altLang="ja-JP" sz="1200">
              <a:solidFill>
                <a:schemeClr val="dk1"/>
              </a:solidFill>
              <a:effectLst/>
              <a:latin typeface="+mn-lt"/>
              <a:ea typeface="+mn-ea"/>
              <a:cs typeface="+mn-cs"/>
            </a:rPr>
            <a:t>・双子キャンプ場整備基金：カリコボーズの宿の整備更新</a:t>
          </a:r>
          <a:r>
            <a:rPr kumimoji="1" lang="ja-JP" altLang="en-US" sz="1200">
              <a:solidFill>
                <a:schemeClr val="dk1"/>
              </a:solidFill>
              <a:effectLst/>
              <a:latin typeface="+mn-lt"/>
              <a:ea typeface="+mn-ea"/>
              <a:cs typeface="+mn-cs"/>
            </a:rPr>
            <a:t>。</a:t>
          </a:r>
          <a:endParaRPr lang="ja-JP" altLang="ja-JP" sz="1600">
            <a:effectLst/>
          </a:endParaRPr>
        </a:p>
        <a:p>
          <a:r>
            <a:rPr kumimoji="1" lang="ja-JP" altLang="ja-JP" sz="1200">
              <a:solidFill>
                <a:schemeClr val="dk1"/>
              </a:solidFill>
              <a:effectLst/>
              <a:latin typeface="+mn-lt"/>
              <a:ea typeface="+mn-ea"/>
              <a:cs typeface="+mn-cs"/>
            </a:rPr>
            <a:t>・情報網基盤整備基金：防災行政無線、村内放送設備及び情報網の整備</a:t>
          </a:r>
          <a:r>
            <a:rPr kumimoji="1" lang="ja-JP" altLang="en-US" sz="1200">
              <a:solidFill>
                <a:schemeClr val="dk1"/>
              </a:solidFill>
              <a:effectLst/>
              <a:latin typeface="+mn-lt"/>
              <a:ea typeface="+mn-ea"/>
              <a:cs typeface="+mn-cs"/>
            </a:rPr>
            <a:t>。</a:t>
          </a:r>
          <a:endParaRPr lang="ja-JP" altLang="ja-JP" sz="1600">
            <a:effectLst/>
          </a:endParaRPr>
        </a:p>
        <a:p>
          <a:r>
            <a:rPr kumimoji="1" lang="ja-JP" altLang="ja-JP" sz="1200">
              <a:solidFill>
                <a:schemeClr val="dk1"/>
              </a:solidFill>
              <a:effectLst/>
              <a:latin typeface="+mn-lt"/>
              <a:ea typeface="+mn-ea"/>
              <a:cs typeface="+mn-cs"/>
            </a:rPr>
            <a:t>・ふるさと振興基金：歴史、伝統、文化、産業等を活かし、個性的で魅力的な地域づくりに関する施策の推進。</a:t>
          </a:r>
          <a:endParaRPr lang="ja-JP" altLang="ja-JP" sz="1600">
            <a:effectLst/>
          </a:endParaRPr>
        </a:p>
        <a:p>
          <a:r>
            <a:rPr kumimoji="1" lang="ja-JP" altLang="ja-JP" sz="1200">
              <a:solidFill>
                <a:schemeClr val="dk1"/>
              </a:solidFill>
              <a:effectLst/>
              <a:latin typeface="+mn-lt"/>
              <a:ea typeface="+mn-ea"/>
              <a:cs typeface="+mn-cs"/>
            </a:rPr>
            <a:t>・地域福祉基金：福祉の向上、高齢者保健福祉の支援</a:t>
          </a:r>
          <a:r>
            <a:rPr kumimoji="1" lang="ja-JP" altLang="en-US" sz="1200">
              <a:solidFill>
                <a:schemeClr val="dk1"/>
              </a:solidFill>
              <a:effectLst/>
              <a:latin typeface="+mn-lt"/>
              <a:ea typeface="+mn-ea"/>
              <a:cs typeface="+mn-cs"/>
            </a:rPr>
            <a:t>。</a:t>
          </a:r>
          <a:endParaRPr lang="ja-JP" altLang="ja-JP" sz="1600">
            <a:effectLst/>
          </a:endParaRPr>
        </a:p>
        <a:p>
          <a:r>
            <a:rPr kumimoji="1" lang="ja-JP" altLang="ja-JP" sz="1200">
              <a:solidFill>
                <a:schemeClr val="dk1"/>
              </a:solidFill>
              <a:effectLst/>
              <a:latin typeface="+mn-lt"/>
              <a:ea typeface="+mn-ea"/>
              <a:cs typeface="+mn-cs"/>
            </a:rPr>
            <a:t>・森林</a:t>
          </a:r>
          <a:r>
            <a:rPr kumimoji="1" lang="ja-JP" altLang="en-US" sz="1200">
              <a:solidFill>
                <a:schemeClr val="dk1"/>
              </a:solidFill>
              <a:effectLst/>
              <a:latin typeface="+mn-lt"/>
              <a:ea typeface="+mn-ea"/>
              <a:cs typeface="+mn-cs"/>
            </a:rPr>
            <a:t>保全対策</a:t>
          </a:r>
          <a:r>
            <a:rPr kumimoji="1" lang="ja-JP" altLang="ja-JP" sz="1200">
              <a:solidFill>
                <a:schemeClr val="dk1"/>
              </a:solidFill>
              <a:effectLst/>
              <a:latin typeface="+mn-lt"/>
              <a:ea typeface="+mn-ea"/>
              <a:cs typeface="+mn-cs"/>
            </a:rPr>
            <a:t>基金：</a:t>
          </a:r>
          <a:r>
            <a:rPr kumimoji="1" lang="ja-JP" altLang="en-US" sz="1200">
              <a:solidFill>
                <a:schemeClr val="dk1"/>
              </a:solidFill>
              <a:effectLst/>
              <a:latin typeface="+mn-lt"/>
              <a:ea typeface="+mn-ea"/>
              <a:cs typeface="+mn-cs"/>
            </a:rPr>
            <a:t>環境及び水源涵養林の保全と集落周辺山林の伐採搬出による災害防止対策</a:t>
          </a:r>
          <a:r>
            <a:rPr kumimoji="1" lang="ja-JP" altLang="ja-JP" sz="1200">
              <a:solidFill>
                <a:schemeClr val="dk1"/>
              </a:solidFill>
              <a:effectLst/>
              <a:latin typeface="+mn-lt"/>
              <a:ea typeface="+mn-ea"/>
              <a:cs typeface="+mn-cs"/>
            </a:rPr>
            <a:t>。</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mn-lt"/>
              <a:ea typeface="+mn-ea"/>
              <a:cs typeface="+mn-cs"/>
            </a:rPr>
            <a:t>・双子キャンプ場整備基金：カリコボーズの宿リニューアル事業のため</a:t>
          </a:r>
          <a:r>
            <a:rPr kumimoji="1" lang="en-US" altLang="ja-JP" sz="1200">
              <a:solidFill>
                <a:schemeClr val="dk1"/>
              </a:solidFill>
              <a:effectLst/>
              <a:latin typeface="+mn-lt"/>
              <a:ea typeface="+mn-ea"/>
              <a:cs typeface="+mn-cs"/>
            </a:rPr>
            <a:t>145</a:t>
          </a:r>
          <a:r>
            <a:rPr kumimoji="1" lang="ja-JP" altLang="ja-JP" sz="1200">
              <a:solidFill>
                <a:schemeClr val="dk1"/>
              </a:solidFill>
              <a:effectLst/>
              <a:latin typeface="+mn-lt"/>
              <a:ea typeface="+mn-ea"/>
              <a:cs typeface="+mn-cs"/>
            </a:rPr>
            <a:t>百万円取崩したことによる減。</a:t>
          </a:r>
          <a:endParaRPr lang="ja-JP" altLang="ja-JP" sz="1200">
            <a:effectLst/>
          </a:endParaRPr>
        </a:p>
        <a:p>
          <a:r>
            <a:rPr kumimoji="1" lang="ja-JP" altLang="ja-JP" sz="1200">
              <a:solidFill>
                <a:schemeClr val="dk1"/>
              </a:solidFill>
              <a:effectLst/>
              <a:latin typeface="+mn-lt"/>
              <a:ea typeface="+mn-ea"/>
              <a:cs typeface="+mn-cs"/>
            </a:rPr>
            <a:t>・情報網基盤整備基金：</a:t>
          </a:r>
          <a:r>
            <a:rPr kumimoji="1" lang="ja-JP" altLang="en-US" sz="1200">
              <a:solidFill>
                <a:schemeClr val="dk1"/>
              </a:solidFill>
              <a:effectLst/>
              <a:latin typeface="+mn-lt"/>
              <a:ea typeface="+mn-ea"/>
              <a:cs typeface="+mn-cs"/>
            </a:rPr>
            <a:t>増減なし</a:t>
          </a:r>
          <a:r>
            <a:rPr kumimoji="1" lang="ja-JP" altLang="ja-JP" sz="1200">
              <a:solidFill>
                <a:schemeClr val="dk1"/>
              </a:solidFill>
              <a:effectLst/>
              <a:latin typeface="+mn-lt"/>
              <a:ea typeface="+mn-ea"/>
              <a:cs typeface="+mn-cs"/>
            </a:rPr>
            <a:t>。</a:t>
          </a:r>
          <a:endParaRPr lang="ja-JP" altLang="ja-JP" sz="1200">
            <a:effectLst/>
          </a:endParaRPr>
        </a:p>
        <a:p>
          <a:r>
            <a:rPr kumimoji="1" lang="ja-JP" altLang="ja-JP" sz="1200">
              <a:solidFill>
                <a:schemeClr val="dk1"/>
              </a:solidFill>
              <a:effectLst/>
              <a:latin typeface="+mn-lt"/>
              <a:ea typeface="+mn-ea"/>
              <a:cs typeface="+mn-cs"/>
            </a:rPr>
            <a:t>・ふるさと振興基金：</a:t>
          </a:r>
          <a:r>
            <a:rPr kumimoji="1" lang="ja-JP" altLang="en-US" sz="1200">
              <a:solidFill>
                <a:schemeClr val="dk1"/>
              </a:solidFill>
              <a:effectLst/>
              <a:latin typeface="+mn-lt"/>
              <a:ea typeface="+mn-ea"/>
              <a:cs typeface="+mn-cs"/>
            </a:rPr>
            <a:t>増減なし</a:t>
          </a:r>
          <a:r>
            <a:rPr kumimoji="1" lang="ja-JP" altLang="ja-JP" sz="1200">
              <a:solidFill>
                <a:schemeClr val="dk1"/>
              </a:solidFill>
              <a:effectLst/>
              <a:latin typeface="+mn-lt"/>
              <a:ea typeface="+mn-ea"/>
              <a:cs typeface="+mn-cs"/>
            </a:rPr>
            <a:t>。</a:t>
          </a:r>
          <a:endParaRPr lang="ja-JP" altLang="ja-JP" sz="1200">
            <a:effectLst/>
          </a:endParaRPr>
        </a:p>
        <a:p>
          <a:r>
            <a:rPr kumimoji="1" lang="ja-JP" altLang="ja-JP" sz="1200">
              <a:solidFill>
                <a:schemeClr val="dk1"/>
              </a:solidFill>
              <a:effectLst/>
              <a:latin typeface="+mn-lt"/>
              <a:ea typeface="+mn-ea"/>
              <a:cs typeface="+mn-cs"/>
            </a:rPr>
            <a:t>・地域福祉基金：</a:t>
          </a:r>
          <a:r>
            <a:rPr kumimoji="1" lang="ja-JP" altLang="en-US" sz="1200">
              <a:solidFill>
                <a:schemeClr val="dk1"/>
              </a:solidFill>
              <a:effectLst/>
              <a:latin typeface="+mn-lt"/>
              <a:ea typeface="+mn-ea"/>
              <a:cs typeface="+mn-cs"/>
            </a:rPr>
            <a:t>高齢者福祉施設支援のため</a:t>
          </a:r>
          <a:r>
            <a:rPr kumimoji="1" lang="en-US" altLang="ja-JP" sz="1200">
              <a:solidFill>
                <a:schemeClr val="dk1"/>
              </a:solidFill>
              <a:effectLst/>
              <a:latin typeface="+mn-lt"/>
              <a:ea typeface="+mn-ea"/>
              <a:cs typeface="+mn-cs"/>
            </a:rPr>
            <a:t>31</a:t>
          </a:r>
          <a:r>
            <a:rPr kumimoji="1" lang="ja-JP" altLang="en-US" sz="1200">
              <a:solidFill>
                <a:schemeClr val="dk1"/>
              </a:solidFill>
              <a:effectLst/>
              <a:latin typeface="+mn-lt"/>
              <a:ea typeface="+mn-ea"/>
              <a:cs typeface="+mn-cs"/>
            </a:rPr>
            <a:t>百万円取崩したことによる減。</a:t>
          </a:r>
          <a:endParaRPr lang="ja-JP" altLang="ja-JP" sz="1200">
            <a:effectLst/>
          </a:endParaRPr>
        </a:p>
        <a:p>
          <a:r>
            <a:rPr kumimoji="1" lang="ja-JP" altLang="ja-JP" sz="1200">
              <a:solidFill>
                <a:schemeClr val="dk1"/>
              </a:solidFill>
              <a:effectLst/>
              <a:latin typeface="+mn-lt"/>
              <a:ea typeface="+mn-ea"/>
              <a:cs typeface="+mn-cs"/>
            </a:rPr>
            <a:t>・森林</a:t>
          </a:r>
          <a:r>
            <a:rPr kumimoji="1" lang="ja-JP" altLang="en-US" sz="1200">
              <a:solidFill>
                <a:schemeClr val="dk1"/>
              </a:solidFill>
              <a:effectLst/>
              <a:latin typeface="+mn-lt"/>
              <a:ea typeface="+mn-ea"/>
              <a:cs typeface="+mn-cs"/>
            </a:rPr>
            <a:t>保全対策</a:t>
          </a:r>
          <a:r>
            <a:rPr kumimoji="1" lang="ja-JP" altLang="ja-JP" sz="1200">
              <a:solidFill>
                <a:schemeClr val="dk1"/>
              </a:solidFill>
              <a:effectLst/>
              <a:latin typeface="+mn-lt"/>
              <a:ea typeface="+mn-ea"/>
              <a:cs typeface="+mn-cs"/>
            </a:rPr>
            <a:t>基金：</a:t>
          </a:r>
          <a:r>
            <a:rPr kumimoji="1" lang="ja-JP" altLang="en-US" sz="1200">
              <a:solidFill>
                <a:schemeClr val="dk1"/>
              </a:solidFill>
              <a:effectLst/>
              <a:latin typeface="+mn-lt"/>
              <a:ea typeface="+mn-ea"/>
              <a:cs typeface="+mn-cs"/>
            </a:rPr>
            <a:t>増減なし</a:t>
          </a:r>
          <a:r>
            <a:rPr kumimoji="1" lang="ja-JP" altLang="ja-JP" sz="1200">
              <a:solidFill>
                <a:schemeClr val="dk1"/>
              </a:solidFill>
              <a:effectLst/>
              <a:latin typeface="+mn-lt"/>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endParaRPr>
        </a:p>
        <a:p>
          <a:r>
            <a:rPr kumimoji="1" lang="ja-JP" altLang="ja-JP" sz="1100">
              <a:solidFill>
                <a:schemeClr val="dk1"/>
              </a:solidFill>
              <a:effectLst/>
              <a:latin typeface="+mn-lt"/>
              <a:ea typeface="+mn-ea"/>
              <a:cs typeface="+mn-cs"/>
            </a:rPr>
            <a:t>・カリコボーズの宿リニューアル事業</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基金を活用しつつも、他の財源と組み合わせながら事業の完了を目指す。</a:t>
          </a:r>
          <a:endParaRPr lang="ja-JP" altLang="ja-JP" sz="1400">
            <a:effectLst/>
          </a:endParaRPr>
        </a:p>
        <a:p>
          <a:r>
            <a:rPr kumimoji="1" lang="ja-JP" altLang="en-US" sz="1100">
              <a:solidFill>
                <a:schemeClr val="dk1"/>
              </a:solidFill>
              <a:effectLst/>
              <a:latin typeface="+mn-lt"/>
              <a:ea typeface="+mn-ea"/>
              <a:cs typeface="+mn-cs"/>
            </a:rPr>
            <a:t>・地域福祉基金を活用し、村内唯一の高齢者福祉施設の支援を行った。今後も継続的な支援が見込まれるため、基金の活用の仕方など検討が必要である。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・今後、情報網の大規模改修が必要となるため、情報網整備基金の</a:t>
          </a:r>
          <a:r>
            <a:rPr kumimoji="1" lang="ja-JP" altLang="en-US" sz="1100">
              <a:solidFill>
                <a:schemeClr val="dk1"/>
              </a:solidFill>
              <a:effectLst/>
              <a:latin typeface="+mn-lt"/>
              <a:ea typeface="+mn-ea"/>
              <a:cs typeface="+mn-cs"/>
            </a:rPr>
            <a:t>取崩しが見込まれている。</a:t>
          </a:r>
          <a:endParaRPr kumimoji="1" lang="en-US" altLang="ja-JP" sz="1100">
            <a:solidFill>
              <a:schemeClr val="dk1"/>
            </a:solidFill>
            <a:effectLst/>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・人件費や物件費の微増に加え、物価高騰による支出の増加により</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223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百万円減。</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・予算編成をするうえで重要な基金であるため、状況を見ながら取崩すとともに、積立を計画的に行っていく。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・地方債の償還計画を踏まえ、今後も取崩し、積み増し等を計画的に行っていきたい。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4D10FFE-CEE9-4472-AAE8-41DD7F2D48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E7B5F8D-51F5-4491-9B69-584C4C5DB4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5A7260E-6DB7-41F3-9DB3-398299FE128A}"/>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6037486-6B1A-4C7A-ACB8-1FD92A9167FB}"/>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071838F-2831-4CB9-A361-BA5E46A4A45C}"/>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34F0B00-5FB7-49CE-96D2-6FCF36F53338}"/>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C729AAA-B50E-4236-8D5D-C002D4905086}"/>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1F9C312D-D431-4A93-BB8F-E07512D25D95}"/>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C0C9F49-209D-4C38-A4B5-15754D6F6593}"/>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46372A4-957F-4BC9-B809-BACEC6A581B1}"/>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07A907F-54DB-4EBD-AE15-FC4A77B581E1}"/>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9E5D221-CCDF-426B-8A2D-936594A90C14}"/>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E8FF207-2A24-45B7-A8C8-BFB8D590F404}"/>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5BF16A5-F9D5-44D7-AD54-2CD55143D0AC}"/>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8C46BB8-20F3-4BAF-81A9-69757F2C186D}"/>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C33C549-E4F2-46D7-8577-7DDC9DAA21B9}"/>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宮崎県西米良村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DFF33BD-CBDE-4C09-9D77-9C9A9F082225}"/>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7A6EFBC-99D9-4A69-88FC-375A10C242A3}"/>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9077FE3-B6DF-48F3-87A9-9DB7CEE50C3A}"/>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6D7E8F2-04FA-42A4-A283-DBAEF1425C12}"/>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2EE65952-620F-48DC-B9AF-911E518FB1DF}"/>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BA8F75CC-2475-4AD1-B835-9F22B5464D73}"/>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991
985
271.51
3,636,053
3,267,575
284,974
1,448,413
1,947,123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A0007E0-3DCE-497E-A93E-5391B06E36D6}"/>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F36F04B-7E61-4BC1-A60D-5B5B73A86553}"/>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D13D91C-615D-417F-A1A6-91D871643496}"/>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2B48FB9-9714-4CCC-8813-4814034A5D98}"/>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D4C77F7-855E-41D1-9AED-A11E556A8211}"/>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12BBAF3-7437-4259-9518-5B5047525EA0}"/>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F178B3E-CAB9-4027-88FA-C22164195E56}"/>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4098F72-7C28-4789-B5EA-3F0EBAB1599F}"/>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8426A1F-8FAB-46FF-9F16-F5A48F5DE523}"/>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69917B3-A724-4ED2-919A-743F72D76529}"/>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67CF6F18-7E66-43A4-83E3-10AFFEFEDBE7}"/>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FEFD40F7-E7DD-418A-BE3C-4A0F48AA23D5}"/>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BD0CA30-90C6-45D9-9A02-CCD4246FBB57}"/>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F48D91B-1289-48BD-A312-A0C102153A2A}"/>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A6ED7EC-F083-434C-A39D-0B9E66586861}"/>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848BA18-3724-45EA-A2F5-06B5B23CE2FE}"/>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93E9392-7080-4563-9216-FD01CB5B42D3}"/>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17CE434-6623-417F-8357-BA52546AB73B}"/>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695505C5-05B0-4296-A51F-774A1B5355A2}"/>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BF2AC7F8-6302-4576-B579-C06F79D138A5}"/>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3BD9CBF-F74B-4BBC-95FA-4069468FA767}"/>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34DDA82-3AAF-4500-B83D-749234DC5522}"/>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37C1492-332E-4D40-AA8F-76F22E0859D1}"/>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3465899-5B27-43F8-9485-258D4A2BE102}"/>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F9302943-D8B7-4627-B491-866B681DCEAA}"/>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CDB8FBD-BDAA-4621-811D-3C4DFBF37F09}"/>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3CB52A3-1152-4A76-913C-2C983236D4E6}"/>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496C7D0-62E7-4F69-A397-89B20F7AF4C6}"/>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634F67D-447F-447B-88DF-07020F07C1FE}"/>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93DE5DF-D4E5-49BA-B8D1-212178BA2DB8}"/>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87AC5E3-6657-4B8E-B73F-5D32FC41D119}"/>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F64DE93-8BD1-47EF-A86D-1D6333FD6213}"/>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11960F5-B498-4FF8-95A7-986AC830DAE7}"/>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6EE8798-C70D-4449-B8E9-E52A02482A7A}"/>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A8D20F92-0DA3-4171-9370-065E31EF0DC3}"/>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有権固定資産減価償却率は全国平均や他団体と比べ高い水準にある。今後も公共施設総合管理計画に基づき、施設の集約化・複合化を進め維持管理を適切に進めていく。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F809CC6-EAB2-49DA-BE46-887AB5F98C8F}"/>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DE22DE7-2146-4F0C-9936-4D533DC66E8F}"/>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CFD160DF-A671-4385-A808-B768EB9C95D6}"/>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69F247A2-F5AB-43D9-B81F-D002D0FFA424}"/>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9B19D1B7-7F93-45DC-9587-BE1C7189CDF4}"/>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F3BFE36F-903F-4E83-B29C-A27D17669BBC}"/>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8FFBFF5E-55C2-4ECA-B5BC-1E90C05EAA54}"/>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913C9223-C5D0-4E7A-BDF1-05B9914F43A1}"/>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1CAC4C66-BA68-4200-B3BA-044FEEEB899B}"/>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4623ADBF-77A4-4BA3-AA63-9D52354FEDE5}"/>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9E03B025-85AB-4B38-9828-40342117391C}"/>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F341161F-7B22-4D67-9C2D-91F39FF62766}"/>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F1F44D6D-DD5F-46EF-924E-92F797C42DDF}"/>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AF1CE0AC-B952-4BE0-8E7B-246A17A3E850}"/>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96748E7F-D049-4684-B8F8-8239200291A5}"/>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3348B4E5-17B4-479F-9649-CE1C80F6EA45}"/>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84441BEE-A72E-4026-84EB-4A0E9FB89788}"/>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C37BD82D-A9A0-462F-A76A-E7D6B6354CFA}"/>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CE3630DE-4A27-46DC-9C23-3D745B62A662}"/>
            </a:ext>
          </a:extLst>
        </xdr:cNvPr>
        <xdr:cNvCxnSpPr/>
      </xdr:nvCxnSpPr>
      <xdr:spPr>
        <a:xfrm flipV="1">
          <a:off x="4300220" y="5050881"/>
          <a:ext cx="1270" cy="1475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26800D07-D0C2-47C0-9772-A56099E97FFD}"/>
            </a:ext>
          </a:extLst>
        </xdr:cNvPr>
        <xdr:cNvSpPr txBox="1"/>
      </xdr:nvSpPr>
      <xdr:spPr>
        <a:xfrm>
          <a:off x="4352925" y="6530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B68A10E3-451C-42C6-A6E0-EE079AAC99FD}"/>
            </a:ext>
          </a:extLst>
        </xdr:cNvPr>
        <xdr:cNvCxnSpPr/>
      </xdr:nvCxnSpPr>
      <xdr:spPr>
        <a:xfrm>
          <a:off x="4213225" y="652662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D1043CA1-FF0D-4238-A00A-18C7820608BD}"/>
            </a:ext>
          </a:extLst>
        </xdr:cNvPr>
        <xdr:cNvSpPr txBox="1"/>
      </xdr:nvSpPr>
      <xdr:spPr>
        <a:xfrm>
          <a:off x="4352925" y="4832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24ABB6AD-B3F6-43C2-A06B-849C08184246}"/>
            </a:ext>
          </a:extLst>
        </xdr:cNvPr>
        <xdr:cNvCxnSpPr/>
      </xdr:nvCxnSpPr>
      <xdr:spPr>
        <a:xfrm>
          <a:off x="4213225" y="505088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82" name="有形固定資産減価償却率平均値テキスト">
          <a:extLst>
            <a:ext uri="{FF2B5EF4-FFF2-40B4-BE49-F238E27FC236}">
              <a16:creationId xmlns:a16="http://schemas.microsoft.com/office/drawing/2014/main" id="{1A428DD4-E974-4B2D-89AD-DA951461F167}"/>
            </a:ext>
          </a:extLst>
        </xdr:cNvPr>
        <xdr:cNvSpPr txBox="1"/>
      </xdr:nvSpPr>
      <xdr:spPr>
        <a:xfrm>
          <a:off x="4352925" y="57205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9C09D8D4-05B3-482F-87B9-90ABF49FE6F2}"/>
            </a:ext>
          </a:extLst>
        </xdr:cNvPr>
        <xdr:cNvSpPr/>
      </xdr:nvSpPr>
      <xdr:spPr>
        <a:xfrm>
          <a:off x="4251325" y="58627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0CAFFD3A-AAA9-4D79-AF01-9450DEDC9818}"/>
            </a:ext>
          </a:extLst>
        </xdr:cNvPr>
        <xdr:cNvSpPr/>
      </xdr:nvSpPr>
      <xdr:spPr>
        <a:xfrm>
          <a:off x="3616325" y="584118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24696E69-864B-495C-87F1-457FFE35B2E8}"/>
            </a:ext>
          </a:extLst>
        </xdr:cNvPr>
        <xdr:cNvSpPr/>
      </xdr:nvSpPr>
      <xdr:spPr>
        <a:xfrm>
          <a:off x="2930525" y="57702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C7182769-8F25-4100-A481-370EFBC4059B}"/>
            </a:ext>
          </a:extLst>
        </xdr:cNvPr>
        <xdr:cNvSpPr/>
      </xdr:nvSpPr>
      <xdr:spPr>
        <a:xfrm>
          <a:off x="2244725" y="57334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86746555-0F3B-4F15-9765-09BF897B4464}"/>
            </a:ext>
          </a:extLst>
        </xdr:cNvPr>
        <xdr:cNvSpPr/>
      </xdr:nvSpPr>
      <xdr:spPr>
        <a:xfrm>
          <a:off x="1558925" y="56964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0FBFE3A-69D5-4E9E-A198-50416DB16AEB}"/>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A044574-273B-4283-B5BC-A715CEFEFB50}"/>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F733372-070F-4788-8333-4BF6D6F2504E}"/>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2BB17082-89BA-4983-8D51-5BCC47B0B410}"/>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F6136980-418A-4757-ADA5-064A0DE7E878}"/>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103142</xdr:rowOff>
    </xdr:from>
    <xdr:to>
      <xdr:col>23</xdr:col>
      <xdr:colOff>136525</xdr:colOff>
      <xdr:row>33</xdr:row>
      <xdr:rowOff>33292</xdr:rowOff>
    </xdr:to>
    <xdr:sp macro="" textlink="">
      <xdr:nvSpPr>
        <xdr:cNvPr id="93" name="楕円 92">
          <a:extLst>
            <a:ext uri="{FF2B5EF4-FFF2-40B4-BE49-F238E27FC236}">
              <a16:creationId xmlns:a16="http://schemas.microsoft.com/office/drawing/2014/main" id="{0B33FE36-BB18-4544-B124-A99259BFC4BF}"/>
            </a:ext>
          </a:extLst>
        </xdr:cNvPr>
        <xdr:cNvSpPr/>
      </xdr:nvSpPr>
      <xdr:spPr>
        <a:xfrm>
          <a:off x="4251325" y="61800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81569</xdr:rowOff>
    </xdr:from>
    <xdr:ext cx="405111" cy="259045"/>
    <xdr:sp macro="" textlink="">
      <xdr:nvSpPr>
        <xdr:cNvPr id="94" name="有形固定資産減価償却率該当値テキスト">
          <a:extLst>
            <a:ext uri="{FF2B5EF4-FFF2-40B4-BE49-F238E27FC236}">
              <a16:creationId xmlns:a16="http://schemas.microsoft.com/office/drawing/2014/main" id="{5BB5A627-DFF8-4CAF-9C6E-83A21E18F482}"/>
            </a:ext>
          </a:extLst>
        </xdr:cNvPr>
        <xdr:cNvSpPr txBox="1"/>
      </xdr:nvSpPr>
      <xdr:spPr>
        <a:xfrm>
          <a:off x="4352925" y="6158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93889</xdr:rowOff>
    </xdr:from>
    <xdr:to>
      <xdr:col>19</xdr:col>
      <xdr:colOff>187325</xdr:colOff>
      <xdr:row>33</xdr:row>
      <xdr:rowOff>24039</xdr:rowOff>
    </xdr:to>
    <xdr:sp macro="" textlink="">
      <xdr:nvSpPr>
        <xdr:cNvPr id="95" name="楕円 94">
          <a:extLst>
            <a:ext uri="{FF2B5EF4-FFF2-40B4-BE49-F238E27FC236}">
              <a16:creationId xmlns:a16="http://schemas.microsoft.com/office/drawing/2014/main" id="{74798E5D-0541-4528-8755-23B577B94BA7}"/>
            </a:ext>
          </a:extLst>
        </xdr:cNvPr>
        <xdr:cNvSpPr/>
      </xdr:nvSpPr>
      <xdr:spPr>
        <a:xfrm>
          <a:off x="3616325" y="61708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144689</xdr:rowOff>
    </xdr:from>
    <xdr:to>
      <xdr:col>23</xdr:col>
      <xdr:colOff>85725</xdr:colOff>
      <xdr:row>32</xdr:row>
      <xdr:rowOff>153942</xdr:rowOff>
    </xdr:to>
    <xdr:cxnSp macro="">
      <xdr:nvCxnSpPr>
        <xdr:cNvPr id="96" name="直線コネクタ 95">
          <a:extLst>
            <a:ext uri="{FF2B5EF4-FFF2-40B4-BE49-F238E27FC236}">
              <a16:creationId xmlns:a16="http://schemas.microsoft.com/office/drawing/2014/main" id="{982413EB-520A-4ADE-BEA5-BC0DE21FC1D9}"/>
            </a:ext>
          </a:extLst>
        </xdr:cNvPr>
        <xdr:cNvCxnSpPr/>
      </xdr:nvCxnSpPr>
      <xdr:spPr>
        <a:xfrm>
          <a:off x="3667125" y="6221639"/>
          <a:ext cx="635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44541</xdr:rowOff>
    </xdr:from>
    <xdr:to>
      <xdr:col>15</xdr:col>
      <xdr:colOff>187325</xdr:colOff>
      <xdr:row>32</xdr:row>
      <xdr:rowOff>146141</xdr:rowOff>
    </xdr:to>
    <xdr:sp macro="" textlink="">
      <xdr:nvSpPr>
        <xdr:cNvPr id="97" name="楕円 96">
          <a:extLst>
            <a:ext uri="{FF2B5EF4-FFF2-40B4-BE49-F238E27FC236}">
              <a16:creationId xmlns:a16="http://schemas.microsoft.com/office/drawing/2014/main" id="{286CD9A0-6D3C-4888-A9FB-8403828651A0}"/>
            </a:ext>
          </a:extLst>
        </xdr:cNvPr>
        <xdr:cNvSpPr/>
      </xdr:nvSpPr>
      <xdr:spPr>
        <a:xfrm>
          <a:off x="2930525" y="612149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95341</xdr:rowOff>
    </xdr:from>
    <xdr:to>
      <xdr:col>19</xdr:col>
      <xdr:colOff>136525</xdr:colOff>
      <xdr:row>32</xdr:row>
      <xdr:rowOff>144689</xdr:rowOff>
    </xdr:to>
    <xdr:cxnSp macro="">
      <xdr:nvCxnSpPr>
        <xdr:cNvPr id="98" name="直線コネクタ 97">
          <a:extLst>
            <a:ext uri="{FF2B5EF4-FFF2-40B4-BE49-F238E27FC236}">
              <a16:creationId xmlns:a16="http://schemas.microsoft.com/office/drawing/2014/main" id="{00118B28-EA31-4CDA-8A4A-F34CFCDDE5A0}"/>
            </a:ext>
          </a:extLst>
        </xdr:cNvPr>
        <xdr:cNvCxnSpPr/>
      </xdr:nvCxnSpPr>
      <xdr:spPr>
        <a:xfrm>
          <a:off x="2981325" y="6172291"/>
          <a:ext cx="6858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1361</xdr:rowOff>
    </xdr:from>
    <xdr:to>
      <xdr:col>11</xdr:col>
      <xdr:colOff>187325</xdr:colOff>
      <xdr:row>32</xdr:row>
      <xdr:rowOff>102961</xdr:rowOff>
    </xdr:to>
    <xdr:sp macro="" textlink="">
      <xdr:nvSpPr>
        <xdr:cNvPr id="99" name="楕円 98">
          <a:extLst>
            <a:ext uri="{FF2B5EF4-FFF2-40B4-BE49-F238E27FC236}">
              <a16:creationId xmlns:a16="http://schemas.microsoft.com/office/drawing/2014/main" id="{A3661414-0F3E-4B1C-9C7A-885FE28D6684}"/>
            </a:ext>
          </a:extLst>
        </xdr:cNvPr>
        <xdr:cNvSpPr/>
      </xdr:nvSpPr>
      <xdr:spPr>
        <a:xfrm>
          <a:off x="2244725" y="60783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52161</xdr:rowOff>
    </xdr:from>
    <xdr:to>
      <xdr:col>15</xdr:col>
      <xdr:colOff>136525</xdr:colOff>
      <xdr:row>32</xdr:row>
      <xdr:rowOff>95341</xdr:rowOff>
    </xdr:to>
    <xdr:cxnSp macro="">
      <xdr:nvCxnSpPr>
        <xdr:cNvPr id="100" name="直線コネクタ 99">
          <a:extLst>
            <a:ext uri="{FF2B5EF4-FFF2-40B4-BE49-F238E27FC236}">
              <a16:creationId xmlns:a16="http://schemas.microsoft.com/office/drawing/2014/main" id="{AAE3DDD6-CA8D-4577-B3D4-13A2BE540518}"/>
            </a:ext>
          </a:extLst>
        </xdr:cNvPr>
        <xdr:cNvCxnSpPr/>
      </xdr:nvCxnSpPr>
      <xdr:spPr>
        <a:xfrm>
          <a:off x="2295525" y="6129111"/>
          <a:ext cx="6858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148136</xdr:rowOff>
    </xdr:from>
    <xdr:to>
      <xdr:col>7</xdr:col>
      <xdr:colOff>187325</xdr:colOff>
      <xdr:row>32</xdr:row>
      <xdr:rowOff>78286</xdr:rowOff>
    </xdr:to>
    <xdr:sp macro="" textlink="">
      <xdr:nvSpPr>
        <xdr:cNvPr id="101" name="楕円 100">
          <a:extLst>
            <a:ext uri="{FF2B5EF4-FFF2-40B4-BE49-F238E27FC236}">
              <a16:creationId xmlns:a16="http://schemas.microsoft.com/office/drawing/2014/main" id="{532F7E4E-E641-4298-9292-08659A3D3D56}"/>
            </a:ext>
          </a:extLst>
        </xdr:cNvPr>
        <xdr:cNvSpPr/>
      </xdr:nvSpPr>
      <xdr:spPr>
        <a:xfrm>
          <a:off x="1558925" y="60599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27486</xdr:rowOff>
    </xdr:from>
    <xdr:to>
      <xdr:col>11</xdr:col>
      <xdr:colOff>136525</xdr:colOff>
      <xdr:row>32</xdr:row>
      <xdr:rowOff>52161</xdr:rowOff>
    </xdr:to>
    <xdr:cxnSp macro="">
      <xdr:nvCxnSpPr>
        <xdr:cNvPr id="102" name="直線コネクタ 101">
          <a:extLst>
            <a:ext uri="{FF2B5EF4-FFF2-40B4-BE49-F238E27FC236}">
              <a16:creationId xmlns:a16="http://schemas.microsoft.com/office/drawing/2014/main" id="{D4707DB1-0484-4324-B52A-961BF6C7D53F}"/>
            </a:ext>
          </a:extLst>
        </xdr:cNvPr>
        <xdr:cNvCxnSpPr/>
      </xdr:nvCxnSpPr>
      <xdr:spPr>
        <a:xfrm>
          <a:off x="1609725" y="6104436"/>
          <a:ext cx="68580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103" name="n_1aveValue有形固定資産減価償却率">
          <a:extLst>
            <a:ext uri="{FF2B5EF4-FFF2-40B4-BE49-F238E27FC236}">
              <a16:creationId xmlns:a16="http://schemas.microsoft.com/office/drawing/2014/main" id="{7E9354D0-F755-4017-A9B6-7CDB8F5E458C}"/>
            </a:ext>
          </a:extLst>
        </xdr:cNvPr>
        <xdr:cNvSpPr txBox="1"/>
      </xdr:nvSpPr>
      <xdr:spPr>
        <a:xfrm>
          <a:off x="3470919" y="5622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4" name="n_2aveValue有形固定資産減価償却率">
          <a:extLst>
            <a:ext uri="{FF2B5EF4-FFF2-40B4-BE49-F238E27FC236}">
              <a16:creationId xmlns:a16="http://schemas.microsoft.com/office/drawing/2014/main" id="{ECECE768-08DE-43B2-9399-4ACCB2C83D3F}"/>
            </a:ext>
          </a:extLst>
        </xdr:cNvPr>
        <xdr:cNvSpPr txBox="1"/>
      </xdr:nvSpPr>
      <xdr:spPr>
        <a:xfrm>
          <a:off x="2797819" y="5558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5" name="n_3aveValue有形固定資産減価償却率">
          <a:extLst>
            <a:ext uri="{FF2B5EF4-FFF2-40B4-BE49-F238E27FC236}">
              <a16:creationId xmlns:a16="http://schemas.microsoft.com/office/drawing/2014/main" id="{6D421E15-6287-4742-AC3A-A8C410DD37A0}"/>
            </a:ext>
          </a:extLst>
        </xdr:cNvPr>
        <xdr:cNvSpPr txBox="1"/>
      </xdr:nvSpPr>
      <xdr:spPr>
        <a:xfrm>
          <a:off x="2112019" y="551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6" name="n_4aveValue有形固定資産減価償却率">
          <a:extLst>
            <a:ext uri="{FF2B5EF4-FFF2-40B4-BE49-F238E27FC236}">
              <a16:creationId xmlns:a16="http://schemas.microsoft.com/office/drawing/2014/main" id="{18124E88-84D5-4271-8A3D-21C08E048B54}"/>
            </a:ext>
          </a:extLst>
        </xdr:cNvPr>
        <xdr:cNvSpPr txBox="1"/>
      </xdr:nvSpPr>
      <xdr:spPr>
        <a:xfrm>
          <a:off x="1426219" y="5477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15166</xdr:rowOff>
    </xdr:from>
    <xdr:ext cx="405111" cy="259045"/>
    <xdr:sp macro="" textlink="">
      <xdr:nvSpPr>
        <xdr:cNvPr id="107" name="n_1mainValue有形固定資産減価償却率">
          <a:extLst>
            <a:ext uri="{FF2B5EF4-FFF2-40B4-BE49-F238E27FC236}">
              <a16:creationId xmlns:a16="http://schemas.microsoft.com/office/drawing/2014/main" id="{A6D3DA7B-1BFF-4E23-B658-4E89DFA3DB9A}"/>
            </a:ext>
          </a:extLst>
        </xdr:cNvPr>
        <xdr:cNvSpPr txBox="1"/>
      </xdr:nvSpPr>
      <xdr:spPr>
        <a:xfrm>
          <a:off x="3470919" y="6257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137268</xdr:rowOff>
    </xdr:from>
    <xdr:ext cx="405111" cy="259045"/>
    <xdr:sp macro="" textlink="">
      <xdr:nvSpPr>
        <xdr:cNvPr id="108" name="n_2mainValue有形固定資産減価償却率">
          <a:extLst>
            <a:ext uri="{FF2B5EF4-FFF2-40B4-BE49-F238E27FC236}">
              <a16:creationId xmlns:a16="http://schemas.microsoft.com/office/drawing/2014/main" id="{2A40FC95-71B7-478D-B012-E4E0301A9AEC}"/>
            </a:ext>
          </a:extLst>
        </xdr:cNvPr>
        <xdr:cNvSpPr txBox="1"/>
      </xdr:nvSpPr>
      <xdr:spPr>
        <a:xfrm>
          <a:off x="2797819" y="6214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94088</xdr:rowOff>
    </xdr:from>
    <xdr:ext cx="405111" cy="259045"/>
    <xdr:sp macro="" textlink="">
      <xdr:nvSpPr>
        <xdr:cNvPr id="109" name="n_3mainValue有形固定資産減価償却率">
          <a:extLst>
            <a:ext uri="{FF2B5EF4-FFF2-40B4-BE49-F238E27FC236}">
              <a16:creationId xmlns:a16="http://schemas.microsoft.com/office/drawing/2014/main" id="{A7C448DD-5E52-43B5-8337-1C95EDF58ED2}"/>
            </a:ext>
          </a:extLst>
        </xdr:cNvPr>
        <xdr:cNvSpPr txBox="1"/>
      </xdr:nvSpPr>
      <xdr:spPr>
        <a:xfrm>
          <a:off x="2112019" y="6171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69413</xdr:rowOff>
    </xdr:from>
    <xdr:ext cx="405111" cy="259045"/>
    <xdr:sp macro="" textlink="">
      <xdr:nvSpPr>
        <xdr:cNvPr id="110" name="n_4mainValue有形固定資産減価償却率">
          <a:extLst>
            <a:ext uri="{FF2B5EF4-FFF2-40B4-BE49-F238E27FC236}">
              <a16:creationId xmlns:a16="http://schemas.microsoft.com/office/drawing/2014/main" id="{76406048-935E-4F8F-930E-21758588CEFF}"/>
            </a:ext>
          </a:extLst>
        </xdr:cNvPr>
        <xdr:cNvSpPr txBox="1"/>
      </xdr:nvSpPr>
      <xdr:spPr>
        <a:xfrm>
          <a:off x="1426219" y="6146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32EC0724-0791-4647-8328-941AA61C7381}"/>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DD666CAA-636D-43B8-BBE3-945CA51125A0}"/>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6C641CAA-C850-42CE-B0DA-7AD7309DACDE}"/>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[ 225.7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266F339F-187E-4577-A7A6-15B4C193CF31}"/>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5D9D1701-18B1-4AFC-B3A1-BB9B76C7FF80}"/>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56295D42-2137-4324-BA04-D2B465946FD7}"/>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FC90753F-D01B-43D5-BAAA-2DA8717459FF}"/>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3A1CC6B3-F693-45CA-96B3-4F387251C709}"/>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C2EA55AB-2267-4A7B-BFAE-A53145BC543F}"/>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4B07CB00-E509-43D1-9905-A58E9DE4E26F}"/>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1B59F09E-80A0-453D-A504-59950176BBDA}"/>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E26FB2CB-AB7E-4127-8A45-738CCB6C46EA}"/>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13EE89C2-65C0-4FFB-A683-06D9B10542AC}"/>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償還のピークということもあり、類似団体平均をやや上回った。今後も、地方債等による債務が多くならないよう注意を払っていく必要がある。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73AFC15E-BC6A-4D31-863D-4D4F3776B65F}"/>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E6CE88C8-D2D6-4882-9B52-8D43F38BD7C6}"/>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CBAB6C22-DF21-4451-915A-F5724D23E88E}"/>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F8FD7C73-1793-4030-A0E0-6428D3D9F291}"/>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99FFAB49-D6E0-4224-BE6F-0BB1AF6EDA52}"/>
            </a:ext>
          </a:extLst>
        </xdr:cNvPr>
        <xdr:cNvSpPr txBox="1"/>
      </xdr:nvSpPr>
      <xdr:spPr>
        <a:xfrm>
          <a:off x="9758836" y="64646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9C1F3720-3C1D-4170-B588-D83E33328F21}"/>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DFD5B984-902D-4F75-934C-F0300E816C02}"/>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46504721-9061-4439-8E69-1C402C288CCA}"/>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05F563DB-FDCF-410D-8996-14EEFEA35FA5}"/>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51031958-3F51-4327-B988-11D6388EA9BB}"/>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ED6AF738-8EED-40DE-9B37-C47AFB3C4DFD}"/>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67C63E9D-C5BC-44EC-98AD-063C1D9E87E0}"/>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E288E0D1-84C9-4FF0-8F3E-A6A3DA915137}"/>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9E021C57-3B9E-4B80-AE68-63626F2DED81}"/>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3FE95C5E-9AE4-4046-89DD-90EA8373B8BE}"/>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D39094A3-876B-4A07-93DE-95C82676C517}"/>
            </a:ext>
          </a:extLst>
        </xdr:cNvPr>
        <xdr:cNvCxnSpPr/>
      </xdr:nvCxnSpPr>
      <xdr:spPr>
        <a:xfrm flipV="1">
          <a:off x="13323570" y="5169958"/>
          <a:ext cx="1269" cy="1337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02B00659-9D7D-49B3-BECE-CF7A1A3FD8E0}"/>
            </a:ext>
          </a:extLst>
        </xdr:cNvPr>
        <xdr:cNvSpPr txBox="1"/>
      </xdr:nvSpPr>
      <xdr:spPr>
        <a:xfrm>
          <a:off x="13376275" y="651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1EE95AB2-3844-4FE2-BF53-A13D39548793}"/>
            </a:ext>
          </a:extLst>
        </xdr:cNvPr>
        <xdr:cNvCxnSpPr/>
      </xdr:nvCxnSpPr>
      <xdr:spPr>
        <a:xfrm>
          <a:off x="13255625" y="65075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C739CDC7-51AB-4BEB-BB57-F40B3DE73C0F}"/>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B239C016-E772-4658-B828-063367346DBD}"/>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44" name="債務償還比率平均値テキスト">
          <a:extLst>
            <a:ext uri="{FF2B5EF4-FFF2-40B4-BE49-F238E27FC236}">
              <a16:creationId xmlns:a16="http://schemas.microsoft.com/office/drawing/2014/main" id="{15BAB6B8-6F34-4EE0-BE3C-4830E74FC460}"/>
            </a:ext>
          </a:extLst>
        </xdr:cNvPr>
        <xdr:cNvSpPr txBox="1"/>
      </xdr:nvSpPr>
      <xdr:spPr>
        <a:xfrm>
          <a:off x="13376275" y="5339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BD38280B-6C27-45E1-B8C1-30919138A156}"/>
            </a:ext>
          </a:extLst>
        </xdr:cNvPr>
        <xdr:cNvSpPr/>
      </xdr:nvSpPr>
      <xdr:spPr>
        <a:xfrm>
          <a:off x="13293725" y="54817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82E525B6-AD15-498E-B03A-7BAA433A4AB7}"/>
            </a:ext>
          </a:extLst>
        </xdr:cNvPr>
        <xdr:cNvSpPr/>
      </xdr:nvSpPr>
      <xdr:spPr>
        <a:xfrm>
          <a:off x="12639675" y="547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6D4222A3-88AA-4323-A46F-9338DBDCF655}"/>
            </a:ext>
          </a:extLst>
        </xdr:cNvPr>
        <xdr:cNvSpPr/>
      </xdr:nvSpPr>
      <xdr:spPr>
        <a:xfrm>
          <a:off x="11953875" y="546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43AC20A0-DE9F-4520-86DB-A14CB281114B}"/>
            </a:ext>
          </a:extLst>
        </xdr:cNvPr>
        <xdr:cNvSpPr/>
      </xdr:nvSpPr>
      <xdr:spPr>
        <a:xfrm>
          <a:off x="11268075" y="548770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93CBB331-8888-4BEC-8224-638A7E674044}"/>
            </a:ext>
          </a:extLst>
        </xdr:cNvPr>
        <xdr:cNvSpPr/>
      </xdr:nvSpPr>
      <xdr:spPr>
        <a:xfrm>
          <a:off x="10582275" y="5621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12362711-EFB9-47B1-A08D-8121EDB1F2BB}"/>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1DEDF6F-1ABA-451F-B1EF-57DDA0D9D42B}"/>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D24B35C-1374-40B8-83DD-74E8FDA06766}"/>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161AE520-C64F-49C7-A79F-81747E1F5CFF}"/>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E6AD057-ED56-4F77-991B-9727E60A08EF}"/>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95980</xdr:rowOff>
    </xdr:from>
    <xdr:to>
      <xdr:col>76</xdr:col>
      <xdr:colOff>73025</xdr:colOff>
      <xdr:row>29</xdr:row>
      <xdr:rowOff>26130</xdr:rowOff>
    </xdr:to>
    <xdr:sp macro="" textlink="">
      <xdr:nvSpPr>
        <xdr:cNvPr id="155" name="楕円 154">
          <a:extLst>
            <a:ext uri="{FF2B5EF4-FFF2-40B4-BE49-F238E27FC236}">
              <a16:creationId xmlns:a16="http://schemas.microsoft.com/office/drawing/2014/main" id="{ED7D1CB8-E4E0-45BB-9F07-C1E4A9BC68EC}"/>
            </a:ext>
          </a:extLst>
        </xdr:cNvPr>
        <xdr:cNvSpPr/>
      </xdr:nvSpPr>
      <xdr:spPr>
        <a:xfrm>
          <a:off x="13293725" y="55125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74407</xdr:rowOff>
    </xdr:from>
    <xdr:ext cx="469744" cy="259045"/>
    <xdr:sp macro="" textlink="">
      <xdr:nvSpPr>
        <xdr:cNvPr id="156" name="債務償還比率該当値テキスト">
          <a:extLst>
            <a:ext uri="{FF2B5EF4-FFF2-40B4-BE49-F238E27FC236}">
              <a16:creationId xmlns:a16="http://schemas.microsoft.com/office/drawing/2014/main" id="{5DE4173C-E400-4956-B4F5-18746BD976E9}"/>
            </a:ext>
          </a:extLst>
        </xdr:cNvPr>
        <xdr:cNvSpPr txBox="1"/>
      </xdr:nvSpPr>
      <xdr:spPr>
        <a:xfrm>
          <a:off x="13376275" y="549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136451</xdr:rowOff>
    </xdr:from>
    <xdr:to>
      <xdr:col>72</xdr:col>
      <xdr:colOff>123825</xdr:colOff>
      <xdr:row>28</xdr:row>
      <xdr:rowOff>66601</xdr:rowOff>
    </xdr:to>
    <xdr:sp macro="" textlink="">
      <xdr:nvSpPr>
        <xdr:cNvPr id="157" name="楕円 156">
          <a:extLst>
            <a:ext uri="{FF2B5EF4-FFF2-40B4-BE49-F238E27FC236}">
              <a16:creationId xmlns:a16="http://schemas.microsoft.com/office/drawing/2014/main" id="{3C7EA863-0807-4979-BE5A-FC14FD6BDC13}"/>
            </a:ext>
          </a:extLst>
        </xdr:cNvPr>
        <xdr:cNvSpPr/>
      </xdr:nvSpPr>
      <xdr:spPr>
        <a:xfrm>
          <a:off x="12639675" y="538790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15801</xdr:rowOff>
    </xdr:from>
    <xdr:to>
      <xdr:col>76</xdr:col>
      <xdr:colOff>22225</xdr:colOff>
      <xdr:row>28</xdr:row>
      <xdr:rowOff>146780</xdr:rowOff>
    </xdr:to>
    <xdr:cxnSp macro="">
      <xdr:nvCxnSpPr>
        <xdr:cNvPr id="158" name="直線コネクタ 157">
          <a:extLst>
            <a:ext uri="{FF2B5EF4-FFF2-40B4-BE49-F238E27FC236}">
              <a16:creationId xmlns:a16="http://schemas.microsoft.com/office/drawing/2014/main" id="{6C89B833-4423-44FC-BEFC-32846C745556}"/>
            </a:ext>
          </a:extLst>
        </xdr:cNvPr>
        <xdr:cNvCxnSpPr/>
      </xdr:nvCxnSpPr>
      <xdr:spPr>
        <a:xfrm>
          <a:off x="12690475" y="5432351"/>
          <a:ext cx="635000" cy="130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165597</xdr:rowOff>
    </xdr:from>
    <xdr:to>
      <xdr:col>68</xdr:col>
      <xdr:colOff>123825</xdr:colOff>
      <xdr:row>28</xdr:row>
      <xdr:rowOff>95747</xdr:rowOff>
    </xdr:to>
    <xdr:sp macro="" textlink="">
      <xdr:nvSpPr>
        <xdr:cNvPr id="159" name="楕円 158">
          <a:extLst>
            <a:ext uri="{FF2B5EF4-FFF2-40B4-BE49-F238E27FC236}">
              <a16:creationId xmlns:a16="http://schemas.microsoft.com/office/drawing/2014/main" id="{3CF25D36-D042-483D-B075-E56A1EBAE02C}"/>
            </a:ext>
          </a:extLst>
        </xdr:cNvPr>
        <xdr:cNvSpPr/>
      </xdr:nvSpPr>
      <xdr:spPr>
        <a:xfrm>
          <a:off x="11953875" y="54170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15801</xdr:rowOff>
    </xdr:from>
    <xdr:to>
      <xdr:col>72</xdr:col>
      <xdr:colOff>73025</xdr:colOff>
      <xdr:row>28</xdr:row>
      <xdr:rowOff>44947</xdr:rowOff>
    </xdr:to>
    <xdr:cxnSp macro="">
      <xdr:nvCxnSpPr>
        <xdr:cNvPr id="160" name="直線コネクタ 159">
          <a:extLst>
            <a:ext uri="{FF2B5EF4-FFF2-40B4-BE49-F238E27FC236}">
              <a16:creationId xmlns:a16="http://schemas.microsoft.com/office/drawing/2014/main" id="{BCA8B2E5-CA3E-45E3-B37E-AF8EC58DB7D6}"/>
            </a:ext>
          </a:extLst>
        </xdr:cNvPr>
        <xdr:cNvCxnSpPr/>
      </xdr:nvCxnSpPr>
      <xdr:spPr>
        <a:xfrm flipV="1">
          <a:off x="12004675" y="5432351"/>
          <a:ext cx="685800" cy="2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113062</xdr:rowOff>
    </xdr:from>
    <xdr:to>
      <xdr:col>64</xdr:col>
      <xdr:colOff>123825</xdr:colOff>
      <xdr:row>28</xdr:row>
      <xdr:rowOff>43212</xdr:rowOff>
    </xdr:to>
    <xdr:sp macro="" textlink="">
      <xdr:nvSpPr>
        <xdr:cNvPr id="161" name="楕円 160">
          <a:extLst>
            <a:ext uri="{FF2B5EF4-FFF2-40B4-BE49-F238E27FC236}">
              <a16:creationId xmlns:a16="http://schemas.microsoft.com/office/drawing/2014/main" id="{E3D39880-2E52-465D-BFC0-067F181821BE}"/>
            </a:ext>
          </a:extLst>
        </xdr:cNvPr>
        <xdr:cNvSpPr/>
      </xdr:nvSpPr>
      <xdr:spPr>
        <a:xfrm>
          <a:off x="11268075" y="53645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163862</xdr:rowOff>
    </xdr:from>
    <xdr:to>
      <xdr:col>68</xdr:col>
      <xdr:colOff>73025</xdr:colOff>
      <xdr:row>28</xdr:row>
      <xdr:rowOff>44947</xdr:rowOff>
    </xdr:to>
    <xdr:cxnSp macro="">
      <xdr:nvCxnSpPr>
        <xdr:cNvPr id="162" name="直線コネクタ 161">
          <a:extLst>
            <a:ext uri="{FF2B5EF4-FFF2-40B4-BE49-F238E27FC236}">
              <a16:creationId xmlns:a16="http://schemas.microsoft.com/office/drawing/2014/main" id="{7CA75687-E18D-4C28-8394-603D6374B52C}"/>
            </a:ext>
          </a:extLst>
        </xdr:cNvPr>
        <xdr:cNvCxnSpPr/>
      </xdr:nvCxnSpPr>
      <xdr:spPr>
        <a:xfrm>
          <a:off x="11318875" y="5415312"/>
          <a:ext cx="685800" cy="4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116840</xdr:rowOff>
    </xdr:from>
    <xdr:to>
      <xdr:col>60</xdr:col>
      <xdr:colOff>123825</xdr:colOff>
      <xdr:row>28</xdr:row>
      <xdr:rowOff>46990</xdr:rowOff>
    </xdr:to>
    <xdr:sp macro="" textlink="">
      <xdr:nvSpPr>
        <xdr:cNvPr id="163" name="楕円 162">
          <a:extLst>
            <a:ext uri="{FF2B5EF4-FFF2-40B4-BE49-F238E27FC236}">
              <a16:creationId xmlns:a16="http://schemas.microsoft.com/office/drawing/2014/main" id="{2A4C5D62-B3FB-4ADD-BCEF-05673A327797}"/>
            </a:ext>
          </a:extLst>
        </xdr:cNvPr>
        <xdr:cNvSpPr/>
      </xdr:nvSpPr>
      <xdr:spPr>
        <a:xfrm>
          <a:off x="10582275" y="53682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163862</xdr:rowOff>
    </xdr:from>
    <xdr:to>
      <xdr:col>64</xdr:col>
      <xdr:colOff>73025</xdr:colOff>
      <xdr:row>27</xdr:row>
      <xdr:rowOff>167640</xdr:rowOff>
    </xdr:to>
    <xdr:cxnSp macro="">
      <xdr:nvCxnSpPr>
        <xdr:cNvPr id="164" name="直線コネクタ 163">
          <a:extLst>
            <a:ext uri="{FF2B5EF4-FFF2-40B4-BE49-F238E27FC236}">
              <a16:creationId xmlns:a16="http://schemas.microsoft.com/office/drawing/2014/main" id="{4FAACE1B-B378-41DF-8FBF-02D6C3F29281}"/>
            </a:ext>
          </a:extLst>
        </xdr:cNvPr>
        <xdr:cNvCxnSpPr/>
      </xdr:nvCxnSpPr>
      <xdr:spPr>
        <a:xfrm flipV="1">
          <a:off x="10633075" y="5415312"/>
          <a:ext cx="685800" cy="3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149486</xdr:rowOff>
    </xdr:from>
    <xdr:ext cx="469744" cy="259045"/>
    <xdr:sp macro="" textlink="">
      <xdr:nvSpPr>
        <xdr:cNvPr id="165" name="n_1aveValue債務償還比率">
          <a:extLst>
            <a:ext uri="{FF2B5EF4-FFF2-40B4-BE49-F238E27FC236}">
              <a16:creationId xmlns:a16="http://schemas.microsoft.com/office/drawing/2014/main" id="{26D00C95-F61F-4A4D-9946-1789F60B241D}"/>
            </a:ext>
          </a:extLst>
        </xdr:cNvPr>
        <xdr:cNvSpPr txBox="1"/>
      </xdr:nvSpPr>
      <xdr:spPr>
        <a:xfrm>
          <a:off x="12461952" y="5566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142649</xdr:rowOff>
    </xdr:from>
    <xdr:ext cx="469744" cy="259045"/>
    <xdr:sp macro="" textlink="">
      <xdr:nvSpPr>
        <xdr:cNvPr id="166" name="n_2aveValue債務償還比率">
          <a:extLst>
            <a:ext uri="{FF2B5EF4-FFF2-40B4-BE49-F238E27FC236}">
              <a16:creationId xmlns:a16="http://schemas.microsoft.com/office/drawing/2014/main" id="{46988B43-196E-4131-B8B3-BEB5127FC37C}"/>
            </a:ext>
          </a:extLst>
        </xdr:cNvPr>
        <xdr:cNvSpPr txBox="1"/>
      </xdr:nvSpPr>
      <xdr:spPr>
        <a:xfrm>
          <a:off x="11788852" y="5559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163879</xdr:rowOff>
    </xdr:from>
    <xdr:ext cx="469744" cy="259045"/>
    <xdr:sp macro="" textlink="">
      <xdr:nvSpPr>
        <xdr:cNvPr id="167" name="n_3aveValue債務償還比率">
          <a:extLst>
            <a:ext uri="{FF2B5EF4-FFF2-40B4-BE49-F238E27FC236}">
              <a16:creationId xmlns:a16="http://schemas.microsoft.com/office/drawing/2014/main" id="{B25FC179-3DF2-4637-8CE9-DABED30B2D93}"/>
            </a:ext>
          </a:extLst>
        </xdr:cNvPr>
        <xdr:cNvSpPr txBox="1"/>
      </xdr:nvSpPr>
      <xdr:spPr>
        <a:xfrm>
          <a:off x="11103052" y="5580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132944</xdr:rowOff>
    </xdr:from>
    <xdr:ext cx="469744" cy="259045"/>
    <xdr:sp macro="" textlink="">
      <xdr:nvSpPr>
        <xdr:cNvPr id="168" name="n_4aveValue債務償還比率">
          <a:extLst>
            <a:ext uri="{FF2B5EF4-FFF2-40B4-BE49-F238E27FC236}">
              <a16:creationId xmlns:a16="http://schemas.microsoft.com/office/drawing/2014/main" id="{749D07F9-6627-44B4-87A4-D3C5D13F1497}"/>
            </a:ext>
          </a:extLst>
        </xdr:cNvPr>
        <xdr:cNvSpPr txBox="1"/>
      </xdr:nvSpPr>
      <xdr:spPr>
        <a:xfrm>
          <a:off x="10417252" y="5714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83128</xdr:rowOff>
    </xdr:from>
    <xdr:ext cx="469744" cy="259045"/>
    <xdr:sp macro="" textlink="">
      <xdr:nvSpPr>
        <xdr:cNvPr id="169" name="n_1mainValue債務償還比率">
          <a:extLst>
            <a:ext uri="{FF2B5EF4-FFF2-40B4-BE49-F238E27FC236}">
              <a16:creationId xmlns:a16="http://schemas.microsoft.com/office/drawing/2014/main" id="{7F21DAF5-32E0-4E16-9F81-8A637D0A2C9F}"/>
            </a:ext>
          </a:extLst>
        </xdr:cNvPr>
        <xdr:cNvSpPr txBox="1"/>
      </xdr:nvSpPr>
      <xdr:spPr>
        <a:xfrm>
          <a:off x="12461952" y="5169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112274</xdr:rowOff>
    </xdr:from>
    <xdr:ext cx="469744" cy="259045"/>
    <xdr:sp macro="" textlink="">
      <xdr:nvSpPr>
        <xdr:cNvPr id="170" name="n_2mainValue債務償還比率">
          <a:extLst>
            <a:ext uri="{FF2B5EF4-FFF2-40B4-BE49-F238E27FC236}">
              <a16:creationId xmlns:a16="http://schemas.microsoft.com/office/drawing/2014/main" id="{2D271C2E-183C-42CE-8793-64340864B341}"/>
            </a:ext>
          </a:extLst>
        </xdr:cNvPr>
        <xdr:cNvSpPr txBox="1"/>
      </xdr:nvSpPr>
      <xdr:spPr>
        <a:xfrm>
          <a:off x="11788852" y="519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59739</xdr:rowOff>
    </xdr:from>
    <xdr:ext cx="469744" cy="259045"/>
    <xdr:sp macro="" textlink="">
      <xdr:nvSpPr>
        <xdr:cNvPr id="171" name="n_3mainValue債務償還比率">
          <a:extLst>
            <a:ext uri="{FF2B5EF4-FFF2-40B4-BE49-F238E27FC236}">
              <a16:creationId xmlns:a16="http://schemas.microsoft.com/office/drawing/2014/main" id="{FA71CF84-EF93-4704-A187-C738317512E2}"/>
            </a:ext>
          </a:extLst>
        </xdr:cNvPr>
        <xdr:cNvSpPr txBox="1"/>
      </xdr:nvSpPr>
      <xdr:spPr>
        <a:xfrm>
          <a:off x="11103052" y="5146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63517</xdr:rowOff>
    </xdr:from>
    <xdr:ext cx="469744" cy="259045"/>
    <xdr:sp macro="" textlink="">
      <xdr:nvSpPr>
        <xdr:cNvPr id="172" name="n_4mainValue債務償還比率">
          <a:extLst>
            <a:ext uri="{FF2B5EF4-FFF2-40B4-BE49-F238E27FC236}">
              <a16:creationId xmlns:a16="http://schemas.microsoft.com/office/drawing/2014/main" id="{633E731D-5FBD-41D1-AEE4-59F9B37DEDBB}"/>
            </a:ext>
          </a:extLst>
        </xdr:cNvPr>
        <xdr:cNvSpPr txBox="1"/>
      </xdr:nvSpPr>
      <xdr:spPr>
        <a:xfrm>
          <a:off x="10417252" y="514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C80B6D93-DFAE-421B-A373-B0B7DBF9F4F6}"/>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4AE5B11E-6C40-4295-B9A0-AC20AB84A46C}"/>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BC55882-D7C1-4D2B-B7A4-689BE037E97E}"/>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81617942-039C-461C-8DDC-4431615E8CC9}"/>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CB48941D-7C63-4187-BE5D-C7254FC6A40E}"/>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C305225A-E2B8-4BE6-A788-E2B0DB56CB11}"/>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3CA6480-CC3C-4560-A987-6AFF6D5CD288}"/>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AAF468D-EC39-4BDB-96F7-AE4A005C5DDE}"/>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EC99FB8-A714-40DE-ACA5-552631DE4E15}"/>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1864D79-4405-4C7B-9EA9-B634DEB17546}"/>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宮崎県西米良村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EF2A41D-1405-41DC-90E2-E832B099C955}"/>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3898A35-7151-4FFA-A172-1D45FB4DCD35}"/>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F6EE458-992C-4BF6-804E-F0D3A89ED844}"/>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580C956-0B9B-4AA1-A441-0B95F848C3D7}"/>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18D7040-FD01-4A41-BEA9-D4E11920168A}"/>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F8EDAC9-E062-4079-915A-1E684B3E246C}"/>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991
985
271.51
3,636,053
3,267,575
284,974
1,448,413
1,947,123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864A374-C25A-4B15-8BB5-C97B9917A78F}"/>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05F40FB-6D12-4F27-AEF2-36E8F9513791}"/>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AC95812-F370-478D-86F8-A75EF68D01F8}"/>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5E2CC2F-5084-4F8C-AF2D-4ADEC8B8C16B}"/>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E27A97D-9000-4498-9FC4-9149D08EB0B8}"/>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FE6FF95-8D78-4A8A-8A3F-0A087937F4CF}"/>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17C5103-E9EA-492D-81C3-E37F20D26178}"/>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65482C9-FFC6-4E40-88C9-6308F4B5DECD}"/>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F5B2BD8-7269-49CD-A166-B71BC3064ED9}"/>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6000B18-AB57-4F47-B41B-665DE17AB7A5}"/>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93085A4-532F-4BEE-8D2F-82A62C912994}"/>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269B97B-9530-428F-BA8C-507B9635CBA0}"/>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01E05D7-5CF7-46D5-A9F6-59C2C3C4B45A}"/>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BF91CA8-D254-4F4B-9E71-A7F81F8226C7}"/>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A558D60-AAAF-41AF-AA0B-9B40EFBB0600}"/>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7B2142D-CBC7-4183-B6FD-5751C7B78E4B}"/>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E2CE397-F418-4A4B-B5CB-22E63D3580FF}"/>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401E3D6-F2C4-4F17-91ED-6288FE7EEB62}"/>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0F21936-D0FD-4D34-B92D-3D5C7D924E8B}"/>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CCE95AE-EF65-4AA3-910D-0043DB8E4CEB}"/>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B15CB16-AB0A-4D3F-9DDA-91AA8AB8920A}"/>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1C72203-8A4B-4FE9-837C-571304E4A6F1}"/>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64BBB45-A04C-4A8F-89CE-46FAC94B405F}"/>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1886D0D-B10F-47B3-9AF1-A7176E4CAEF5}"/>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FF02304-9C1C-4BD5-9429-AD3EB9EE2120}"/>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FA2075A-4A62-4799-94AA-613F64A36D30}"/>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5AA8E59-4940-43DC-A57E-7882DF87A592}"/>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8DDCABA-22E9-4F03-A4C5-6B7994F36868}"/>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F683B2C-D3C6-4EEF-A372-315D05FEB0FD}"/>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D8237A9-927E-421A-801F-2548AB244223}"/>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5D3F5A8-AD57-4E04-AD97-AE4F3474183D}"/>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FD41EBB-7C23-4B89-895E-75DF2994C47E}"/>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422D0D9-384E-4204-A57C-B58C31CCEE63}"/>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F6469EB-58FE-46D9-8875-05544E7C76F7}"/>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BB110D7-A5B5-4F9E-97FE-1970BCBCEDE4}"/>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C8CFD82-41A3-4828-998E-646DA499E99F}"/>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8BF9E10-D6F5-46F2-B5C3-14464BA2F076}"/>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EEAD6F6-A28B-4F5A-A02C-0C295023E29D}"/>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E58325C-EB4B-439D-9313-2CB0258E9DB5}"/>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13C60E7-ACB8-460B-8AC8-9A3F8C73AABF}"/>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D3E5504-E337-46A0-9697-F90D70D13A17}"/>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DF0E140-FF85-4B36-8BBD-869911F6F400}"/>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3E13B24-9CEA-4ED2-B12F-928702C4D202}"/>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C2A5EE8-97E3-47F7-9B2E-45C67B708749}"/>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03DFB3B-4A6F-4FA6-8912-3BB5BD243C9D}"/>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351B015E-8B32-44A4-92AF-42BB670D6AE4}"/>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25EFC8CD-9EBE-4F5D-9BD6-81519447C0D0}"/>
            </a:ext>
          </a:extLst>
        </xdr:cNvPr>
        <xdr:cNvCxnSpPr/>
      </xdr:nvCxnSpPr>
      <xdr:spPr>
        <a:xfrm flipV="1">
          <a:off x="4177665" y="5457372"/>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71388512-6122-413D-B485-9B1094209AA7}"/>
            </a:ext>
          </a:extLst>
        </xdr:cNvPr>
        <xdr:cNvSpPr txBox="1"/>
      </xdr:nvSpPr>
      <xdr:spPr>
        <a:xfrm>
          <a:off x="4216400" y="7023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26D75E4E-9CCD-46B1-AA7D-B2D469C39058}"/>
            </a:ext>
          </a:extLst>
        </xdr:cNvPr>
        <xdr:cNvCxnSpPr/>
      </xdr:nvCxnSpPr>
      <xdr:spPr>
        <a:xfrm>
          <a:off x="4108450" y="70200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D101A203-B6D5-47C3-BF50-D664800779E4}"/>
            </a:ext>
          </a:extLst>
        </xdr:cNvPr>
        <xdr:cNvSpPr txBox="1"/>
      </xdr:nvSpPr>
      <xdr:spPr>
        <a:xfrm>
          <a:off x="4216400" y="52452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02DE89D6-B7D0-4580-8028-D49306215102}"/>
            </a:ext>
          </a:extLst>
        </xdr:cNvPr>
        <xdr:cNvCxnSpPr/>
      </xdr:nvCxnSpPr>
      <xdr:spPr>
        <a:xfrm>
          <a:off x="4108450" y="54573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7E8DD252-88D7-4BA6-9FD4-DE586C6AE27B}"/>
            </a:ext>
          </a:extLst>
        </xdr:cNvPr>
        <xdr:cNvSpPr txBox="1"/>
      </xdr:nvSpPr>
      <xdr:spPr>
        <a:xfrm>
          <a:off x="4216400" y="63921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FEEA2165-D7B5-41B6-8BEB-13B80F6323A3}"/>
            </a:ext>
          </a:extLst>
        </xdr:cNvPr>
        <xdr:cNvSpPr/>
      </xdr:nvSpPr>
      <xdr:spPr>
        <a:xfrm>
          <a:off x="4127500" y="65343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487AE897-9D80-4AA7-B337-CC5473626512}"/>
            </a:ext>
          </a:extLst>
        </xdr:cNvPr>
        <xdr:cNvSpPr/>
      </xdr:nvSpPr>
      <xdr:spPr>
        <a:xfrm>
          <a:off x="3384550" y="65147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695F0522-CDF2-4941-AABA-379A7DA4309F}"/>
            </a:ext>
          </a:extLst>
        </xdr:cNvPr>
        <xdr:cNvSpPr/>
      </xdr:nvSpPr>
      <xdr:spPr>
        <a:xfrm>
          <a:off x="2571750" y="6454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2DBD48D7-3927-47C7-9E16-B3EBC0B0A7EE}"/>
            </a:ext>
          </a:extLst>
        </xdr:cNvPr>
        <xdr:cNvSpPr/>
      </xdr:nvSpPr>
      <xdr:spPr>
        <a:xfrm>
          <a:off x="1778000" y="64378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59C64E54-F081-4AEC-8A8D-D75E2858DF31}"/>
            </a:ext>
          </a:extLst>
        </xdr:cNvPr>
        <xdr:cNvSpPr/>
      </xdr:nvSpPr>
      <xdr:spPr>
        <a:xfrm>
          <a:off x="984250" y="640352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121762B-214D-42F9-A229-0D4D3E2EA65A}"/>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2CE61F3-8A15-476B-9E14-DDEC99BC46D3}"/>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476DBC0-B822-4914-8233-45096BF8FF85}"/>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A753913-4FA4-4437-AD55-964408550F4F}"/>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EE6F8B9-D25F-4B0B-8F47-0F7BC2410899}"/>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118473</xdr:rowOff>
    </xdr:from>
    <xdr:to>
      <xdr:col>24</xdr:col>
      <xdr:colOff>114300</xdr:colOff>
      <xdr:row>41</xdr:row>
      <xdr:rowOff>48623</xdr:rowOff>
    </xdr:to>
    <xdr:sp macro="" textlink="">
      <xdr:nvSpPr>
        <xdr:cNvPr id="74" name="楕円 73">
          <a:extLst>
            <a:ext uri="{FF2B5EF4-FFF2-40B4-BE49-F238E27FC236}">
              <a16:creationId xmlns:a16="http://schemas.microsoft.com/office/drawing/2014/main" id="{3DA58F1F-86B2-47BB-A314-08B883FC662E}"/>
            </a:ext>
          </a:extLst>
        </xdr:cNvPr>
        <xdr:cNvSpPr/>
      </xdr:nvSpPr>
      <xdr:spPr>
        <a:xfrm>
          <a:off x="4127500" y="67288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96900</xdr:rowOff>
    </xdr:from>
    <xdr:ext cx="405111" cy="259045"/>
    <xdr:sp macro="" textlink="">
      <xdr:nvSpPr>
        <xdr:cNvPr id="75" name="【道路】&#10;有形固定資産減価償却率該当値テキスト">
          <a:extLst>
            <a:ext uri="{FF2B5EF4-FFF2-40B4-BE49-F238E27FC236}">
              <a16:creationId xmlns:a16="http://schemas.microsoft.com/office/drawing/2014/main" id="{D0EC2364-F767-4016-A084-EBA8816BB28D}"/>
            </a:ext>
          </a:extLst>
        </xdr:cNvPr>
        <xdr:cNvSpPr txBox="1"/>
      </xdr:nvSpPr>
      <xdr:spPr>
        <a:xfrm>
          <a:off x="4216400" y="6707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92347</xdr:rowOff>
    </xdr:from>
    <xdr:to>
      <xdr:col>20</xdr:col>
      <xdr:colOff>38100</xdr:colOff>
      <xdr:row>41</xdr:row>
      <xdr:rowOff>22497</xdr:rowOff>
    </xdr:to>
    <xdr:sp macro="" textlink="">
      <xdr:nvSpPr>
        <xdr:cNvPr id="76" name="楕円 75">
          <a:extLst>
            <a:ext uri="{FF2B5EF4-FFF2-40B4-BE49-F238E27FC236}">
              <a16:creationId xmlns:a16="http://schemas.microsoft.com/office/drawing/2014/main" id="{DBA9F45C-28E5-4818-B9CB-B848056C70FB}"/>
            </a:ext>
          </a:extLst>
        </xdr:cNvPr>
        <xdr:cNvSpPr/>
      </xdr:nvSpPr>
      <xdr:spPr>
        <a:xfrm>
          <a:off x="3384550" y="670269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143147</xdr:rowOff>
    </xdr:from>
    <xdr:to>
      <xdr:col>24</xdr:col>
      <xdr:colOff>63500</xdr:colOff>
      <xdr:row>40</xdr:row>
      <xdr:rowOff>169273</xdr:rowOff>
    </xdr:to>
    <xdr:cxnSp macro="">
      <xdr:nvCxnSpPr>
        <xdr:cNvPr id="77" name="直線コネクタ 76">
          <a:extLst>
            <a:ext uri="{FF2B5EF4-FFF2-40B4-BE49-F238E27FC236}">
              <a16:creationId xmlns:a16="http://schemas.microsoft.com/office/drawing/2014/main" id="{5160E132-E7D1-4564-83F4-5C4C00920BEE}"/>
            </a:ext>
          </a:extLst>
        </xdr:cNvPr>
        <xdr:cNvCxnSpPr/>
      </xdr:nvCxnSpPr>
      <xdr:spPr>
        <a:xfrm>
          <a:off x="3429000" y="6753497"/>
          <a:ext cx="749300" cy="1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62956</xdr:rowOff>
    </xdr:from>
    <xdr:to>
      <xdr:col>15</xdr:col>
      <xdr:colOff>101600</xdr:colOff>
      <xdr:row>40</xdr:row>
      <xdr:rowOff>164556</xdr:rowOff>
    </xdr:to>
    <xdr:sp macro="" textlink="">
      <xdr:nvSpPr>
        <xdr:cNvPr id="78" name="楕円 77">
          <a:extLst>
            <a:ext uri="{FF2B5EF4-FFF2-40B4-BE49-F238E27FC236}">
              <a16:creationId xmlns:a16="http://schemas.microsoft.com/office/drawing/2014/main" id="{E1C3A5D6-B881-43F5-B2BF-C7C06BFC63E3}"/>
            </a:ext>
          </a:extLst>
        </xdr:cNvPr>
        <xdr:cNvSpPr/>
      </xdr:nvSpPr>
      <xdr:spPr>
        <a:xfrm>
          <a:off x="2571750" y="667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113756</xdr:rowOff>
    </xdr:from>
    <xdr:to>
      <xdr:col>19</xdr:col>
      <xdr:colOff>177800</xdr:colOff>
      <xdr:row>40</xdr:row>
      <xdr:rowOff>143147</xdr:rowOff>
    </xdr:to>
    <xdr:cxnSp macro="">
      <xdr:nvCxnSpPr>
        <xdr:cNvPr id="79" name="直線コネクタ 78">
          <a:extLst>
            <a:ext uri="{FF2B5EF4-FFF2-40B4-BE49-F238E27FC236}">
              <a16:creationId xmlns:a16="http://schemas.microsoft.com/office/drawing/2014/main" id="{9012CA7F-7B35-4402-9BE1-0EA6A1DACBA3}"/>
            </a:ext>
          </a:extLst>
        </xdr:cNvPr>
        <xdr:cNvCxnSpPr/>
      </xdr:nvCxnSpPr>
      <xdr:spPr>
        <a:xfrm>
          <a:off x="2622550" y="6724106"/>
          <a:ext cx="80645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38463</xdr:rowOff>
    </xdr:from>
    <xdr:to>
      <xdr:col>10</xdr:col>
      <xdr:colOff>165100</xdr:colOff>
      <xdr:row>40</xdr:row>
      <xdr:rowOff>140063</xdr:rowOff>
    </xdr:to>
    <xdr:sp macro="" textlink="">
      <xdr:nvSpPr>
        <xdr:cNvPr id="80" name="楕円 79">
          <a:extLst>
            <a:ext uri="{FF2B5EF4-FFF2-40B4-BE49-F238E27FC236}">
              <a16:creationId xmlns:a16="http://schemas.microsoft.com/office/drawing/2014/main" id="{F8379AB7-E042-4F97-BB1A-0DDA03120310}"/>
            </a:ext>
          </a:extLst>
        </xdr:cNvPr>
        <xdr:cNvSpPr/>
      </xdr:nvSpPr>
      <xdr:spPr>
        <a:xfrm>
          <a:off x="1778000" y="664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89263</xdr:rowOff>
    </xdr:from>
    <xdr:to>
      <xdr:col>15</xdr:col>
      <xdr:colOff>50800</xdr:colOff>
      <xdr:row>40</xdr:row>
      <xdr:rowOff>113756</xdr:rowOff>
    </xdr:to>
    <xdr:cxnSp macro="">
      <xdr:nvCxnSpPr>
        <xdr:cNvPr id="81" name="直線コネクタ 80">
          <a:extLst>
            <a:ext uri="{FF2B5EF4-FFF2-40B4-BE49-F238E27FC236}">
              <a16:creationId xmlns:a16="http://schemas.microsoft.com/office/drawing/2014/main" id="{7CEC5DEC-DB18-4B99-850F-2B0B36F74CAC}"/>
            </a:ext>
          </a:extLst>
        </xdr:cNvPr>
        <xdr:cNvCxnSpPr/>
      </xdr:nvCxnSpPr>
      <xdr:spPr>
        <a:xfrm>
          <a:off x="1828800" y="6699613"/>
          <a:ext cx="79375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12337</xdr:rowOff>
    </xdr:from>
    <xdr:to>
      <xdr:col>6</xdr:col>
      <xdr:colOff>38100</xdr:colOff>
      <xdr:row>40</xdr:row>
      <xdr:rowOff>113937</xdr:rowOff>
    </xdr:to>
    <xdr:sp macro="" textlink="">
      <xdr:nvSpPr>
        <xdr:cNvPr id="82" name="楕円 81">
          <a:extLst>
            <a:ext uri="{FF2B5EF4-FFF2-40B4-BE49-F238E27FC236}">
              <a16:creationId xmlns:a16="http://schemas.microsoft.com/office/drawing/2014/main" id="{A1B19AEE-27E3-4DB0-A3BB-65D2AF327CB7}"/>
            </a:ext>
          </a:extLst>
        </xdr:cNvPr>
        <xdr:cNvSpPr/>
      </xdr:nvSpPr>
      <xdr:spPr>
        <a:xfrm>
          <a:off x="984250" y="66226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63137</xdr:rowOff>
    </xdr:from>
    <xdr:to>
      <xdr:col>10</xdr:col>
      <xdr:colOff>114300</xdr:colOff>
      <xdr:row>40</xdr:row>
      <xdr:rowOff>89263</xdr:rowOff>
    </xdr:to>
    <xdr:cxnSp macro="">
      <xdr:nvCxnSpPr>
        <xdr:cNvPr id="83" name="直線コネクタ 82">
          <a:extLst>
            <a:ext uri="{FF2B5EF4-FFF2-40B4-BE49-F238E27FC236}">
              <a16:creationId xmlns:a16="http://schemas.microsoft.com/office/drawing/2014/main" id="{FA74BB42-1D3F-4436-86EC-37C2BB4FA108}"/>
            </a:ext>
          </a:extLst>
        </xdr:cNvPr>
        <xdr:cNvCxnSpPr/>
      </xdr:nvCxnSpPr>
      <xdr:spPr>
        <a:xfrm>
          <a:off x="1028700" y="6673487"/>
          <a:ext cx="8001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EDFF19CB-ED22-46EA-A5D7-103EA3BFADC8}"/>
            </a:ext>
          </a:extLst>
        </xdr:cNvPr>
        <xdr:cNvSpPr txBox="1"/>
      </xdr:nvSpPr>
      <xdr:spPr>
        <a:xfrm>
          <a:off x="3239144" y="6296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93FBD54A-4E89-4441-896F-05D7E5EB343C}"/>
            </a:ext>
          </a:extLst>
        </xdr:cNvPr>
        <xdr:cNvSpPr txBox="1"/>
      </xdr:nvSpPr>
      <xdr:spPr>
        <a:xfrm>
          <a:off x="2439044" y="6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92FA76AD-AC3B-4E0F-9A59-B20E73CFCF13}"/>
            </a:ext>
          </a:extLst>
        </xdr:cNvPr>
        <xdr:cNvSpPr txBox="1"/>
      </xdr:nvSpPr>
      <xdr:spPr>
        <a:xfrm>
          <a:off x="1645294" y="6219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B021C096-E53B-469A-BA79-2D101F5EB685}"/>
            </a:ext>
          </a:extLst>
        </xdr:cNvPr>
        <xdr:cNvSpPr txBox="1"/>
      </xdr:nvSpPr>
      <xdr:spPr>
        <a:xfrm>
          <a:off x="8515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13624</xdr:rowOff>
    </xdr:from>
    <xdr:ext cx="405111" cy="259045"/>
    <xdr:sp macro="" textlink="">
      <xdr:nvSpPr>
        <xdr:cNvPr id="88" name="n_1mainValue【道路】&#10;有形固定資産減価償却率">
          <a:extLst>
            <a:ext uri="{FF2B5EF4-FFF2-40B4-BE49-F238E27FC236}">
              <a16:creationId xmlns:a16="http://schemas.microsoft.com/office/drawing/2014/main" id="{31E49AA3-6CF0-46A8-B025-F47B932BA0B2}"/>
            </a:ext>
          </a:extLst>
        </xdr:cNvPr>
        <xdr:cNvSpPr txBox="1"/>
      </xdr:nvSpPr>
      <xdr:spPr>
        <a:xfrm>
          <a:off x="3239144" y="6789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155683</xdr:rowOff>
    </xdr:from>
    <xdr:ext cx="405111" cy="259045"/>
    <xdr:sp macro="" textlink="">
      <xdr:nvSpPr>
        <xdr:cNvPr id="89" name="n_2mainValue【道路】&#10;有形固定資産減価償却率">
          <a:extLst>
            <a:ext uri="{FF2B5EF4-FFF2-40B4-BE49-F238E27FC236}">
              <a16:creationId xmlns:a16="http://schemas.microsoft.com/office/drawing/2014/main" id="{361E8363-AC34-403D-A7A0-16E25A080CAB}"/>
            </a:ext>
          </a:extLst>
        </xdr:cNvPr>
        <xdr:cNvSpPr txBox="1"/>
      </xdr:nvSpPr>
      <xdr:spPr>
        <a:xfrm>
          <a:off x="2439044" y="676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131190</xdr:rowOff>
    </xdr:from>
    <xdr:ext cx="405111" cy="259045"/>
    <xdr:sp macro="" textlink="">
      <xdr:nvSpPr>
        <xdr:cNvPr id="90" name="n_3mainValue【道路】&#10;有形固定資産減価償却率">
          <a:extLst>
            <a:ext uri="{FF2B5EF4-FFF2-40B4-BE49-F238E27FC236}">
              <a16:creationId xmlns:a16="http://schemas.microsoft.com/office/drawing/2014/main" id="{98200256-8CA9-42F7-BE7D-17F4970A65E8}"/>
            </a:ext>
          </a:extLst>
        </xdr:cNvPr>
        <xdr:cNvSpPr txBox="1"/>
      </xdr:nvSpPr>
      <xdr:spPr>
        <a:xfrm>
          <a:off x="1645294" y="674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105064</xdr:rowOff>
    </xdr:from>
    <xdr:ext cx="405111" cy="259045"/>
    <xdr:sp macro="" textlink="">
      <xdr:nvSpPr>
        <xdr:cNvPr id="91" name="n_4mainValue【道路】&#10;有形固定資産減価償却率">
          <a:extLst>
            <a:ext uri="{FF2B5EF4-FFF2-40B4-BE49-F238E27FC236}">
              <a16:creationId xmlns:a16="http://schemas.microsoft.com/office/drawing/2014/main" id="{BA11FF08-3836-4838-8AE1-F62141CC7872}"/>
            </a:ext>
          </a:extLst>
        </xdr:cNvPr>
        <xdr:cNvSpPr txBox="1"/>
      </xdr:nvSpPr>
      <xdr:spPr>
        <a:xfrm>
          <a:off x="851544" y="6715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CBF1457-6FD6-43A6-B6B6-42315693B8E5}"/>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D6EBD9B-1213-4BAF-A55C-EC8893AB021A}"/>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9696563-8010-42CB-8A24-11EFE5DF6BBF}"/>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5DA835C-0334-4450-8329-5DC66C47BF71}"/>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A1BDF7C-BC03-4DB5-BBD2-F4A139106AE0}"/>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CD04275-F526-40D8-84F0-AF9444FC5D19}"/>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F85D415-51F0-4626-BA68-2893BA75D786}"/>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E4B19D6-C91D-42CB-86C2-221F992161D8}"/>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6F30719D-0EE3-455E-81F9-BB09CD159087}"/>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02A8C8D-CDBB-4B65-94D8-C8197A6E6EB3}"/>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A803E8B6-2DBE-4FF4-92EE-3E813EE3BF48}"/>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DAF70FDC-085F-407E-97FB-EBB99BC16D4C}"/>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8526940D-AEC0-4AB3-A7F0-E09FDCD46609}"/>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61481FDC-9A1D-4942-87E1-E9214606BBE8}"/>
            </a:ext>
          </a:extLst>
        </xdr:cNvPr>
        <xdr:cNvSpPr txBox="1"/>
      </xdr:nvSpPr>
      <xdr:spPr>
        <a:xfrm>
          <a:off x="541803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E0E45DD8-E59A-40ED-A970-62D26B1BDE08}"/>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659F37E5-2B76-4300-930A-2141CB53FDAF}"/>
            </a:ext>
          </a:extLst>
        </xdr:cNvPr>
        <xdr:cNvSpPr txBox="1"/>
      </xdr:nvSpPr>
      <xdr:spPr>
        <a:xfrm>
          <a:off x="541803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BE8ED5C9-03A9-4DB5-8F14-85CD855672A5}"/>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3FA64D1C-1596-4DB0-A65F-050E22484BB2}"/>
            </a:ext>
          </a:extLst>
        </xdr:cNvPr>
        <xdr:cNvSpPr txBox="1"/>
      </xdr:nvSpPr>
      <xdr:spPr>
        <a:xfrm>
          <a:off x="541803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8327D3E7-6238-4568-83BB-F1D42FFF0041}"/>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A4B8F4EC-0072-481B-B16F-71293F719447}"/>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688A6CF0-4296-4936-83D8-4E3485A1871C}"/>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A2E30AA2-84E4-429A-831C-46DDF272593B}"/>
            </a:ext>
          </a:extLst>
        </xdr:cNvPr>
        <xdr:cNvCxnSpPr/>
      </xdr:nvCxnSpPr>
      <xdr:spPr>
        <a:xfrm flipV="1">
          <a:off x="9429115" y="5625486"/>
          <a:ext cx="0" cy="1258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8C30EE4A-8676-409D-B17A-DC163E0E1FAB}"/>
            </a:ext>
          </a:extLst>
        </xdr:cNvPr>
        <xdr:cNvSpPr txBox="1"/>
      </xdr:nvSpPr>
      <xdr:spPr>
        <a:xfrm>
          <a:off x="9467850" y="6887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2D09F9B2-D82D-4CF0-9B94-A8DB6C644A9C}"/>
            </a:ext>
          </a:extLst>
        </xdr:cNvPr>
        <xdr:cNvCxnSpPr/>
      </xdr:nvCxnSpPr>
      <xdr:spPr>
        <a:xfrm>
          <a:off x="9359900" y="6883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B51455BC-38FD-48E2-AEE5-BA6830B3559C}"/>
            </a:ext>
          </a:extLst>
        </xdr:cNvPr>
        <xdr:cNvSpPr txBox="1"/>
      </xdr:nvSpPr>
      <xdr:spPr>
        <a:xfrm>
          <a:off x="9467850" y="5413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1A5B3428-4927-43D3-8402-CB06EB8B3EA0}"/>
            </a:ext>
          </a:extLst>
        </xdr:cNvPr>
        <xdr:cNvCxnSpPr/>
      </xdr:nvCxnSpPr>
      <xdr:spPr>
        <a:xfrm>
          <a:off x="9359900" y="56254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CB3A1600-4779-4C6C-8314-E3CD6F0DA094}"/>
            </a:ext>
          </a:extLst>
        </xdr:cNvPr>
        <xdr:cNvSpPr txBox="1"/>
      </xdr:nvSpPr>
      <xdr:spPr>
        <a:xfrm>
          <a:off x="9467850" y="6655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D67F90BA-3B69-445E-9803-5748A731A261}"/>
            </a:ext>
          </a:extLst>
        </xdr:cNvPr>
        <xdr:cNvSpPr/>
      </xdr:nvSpPr>
      <xdr:spPr>
        <a:xfrm>
          <a:off x="9398000" y="66774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FAD35269-AF6E-43B4-A248-073BF38DD52A}"/>
            </a:ext>
          </a:extLst>
        </xdr:cNvPr>
        <xdr:cNvSpPr/>
      </xdr:nvSpPr>
      <xdr:spPr>
        <a:xfrm>
          <a:off x="8636000" y="666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6830AF25-5A6B-464F-B864-9910A2D819CE}"/>
            </a:ext>
          </a:extLst>
        </xdr:cNvPr>
        <xdr:cNvSpPr/>
      </xdr:nvSpPr>
      <xdr:spPr>
        <a:xfrm>
          <a:off x="7842250" y="665281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93AB6A88-D03B-4746-907E-8E5CBC345376}"/>
            </a:ext>
          </a:extLst>
        </xdr:cNvPr>
        <xdr:cNvSpPr/>
      </xdr:nvSpPr>
      <xdr:spPr>
        <a:xfrm>
          <a:off x="7029450" y="666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803F2F95-3E9E-4DBE-B3B9-07C575EC9449}"/>
            </a:ext>
          </a:extLst>
        </xdr:cNvPr>
        <xdr:cNvSpPr/>
      </xdr:nvSpPr>
      <xdr:spPr>
        <a:xfrm>
          <a:off x="6235700" y="666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0F51BAE-AC7A-4098-82F1-9EE214EE0858}"/>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E526944-DB79-4630-8509-5A64205B5BC7}"/>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65278F0-6855-4177-B616-B40EE3CDD825}"/>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5283415-E18F-4447-BADA-ECFF2145545A}"/>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97D6F36-B5FC-4213-B8F9-647C4762F78E}"/>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162642</xdr:rowOff>
    </xdr:from>
    <xdr:to>
      <xdr:col>55</xdr:col>
      <xdr:colOff>50800</xdr:colOff>
      <xdr:row>40</xdr:row>
      <xdr:rowOff>92792</xdr:rowOff>
    </xdr:to>
    <xdr:sp macro="" textlink="">
      <xdr:nvSpPr>
        <xdr:cNvPr id="129" name="楕円 128">
          <a:extLst>
            <a:ext uri="{FF2B5EF4-FFF2-40B4-BE49-F238E27FC236}">
              <a16:creationId xmlns:a16="http://schemas.microsoft.com/office/drawing/2014/main" id="{05E9165E-8C3F-4FCB-B720-7194AB8776D4}"/>
            </a:ext>
          </a:extLst>
        </xdr:cNvPr>
        <xdr:cNvSpPr/>
      </xdr:nvSpPr>
      <xdr:spPr>
        <a:xfrm>
          <a:off x="9398000" y="66078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14069</xdr:rowOff>
    </xdr:from>
    <xdr:ext cx="599010" cy="259045"/>
    <xdr:sp macro="" textlink="">
      <xdr:nvSpPr>
        <xdr:cNvPr id="130" name="【道路】&#10;一人当たり延長該当値テキスト">
          <a:extLst>
            <a:ext uri="{FF2B5EF4-FFF2-40B4-BE49-F238E27FC236}">
              <a16:creationId xmlns:a16="http://schemas.microsoft.com/office/drawing/2014/main" id="{C22EAA2A-E2CD-4F11-9B29-90744A8DBF35}"/>
            </a:ext>
          </a:extLst>
        </xdr:cNvPr>
        <xdr:cNvSpPr txBox="1"/>
      </xdr:nvSpPr>
      <xdr:spPr>
        <a:xfrm>
          <a:off x="9467850" y="6459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170364</xdr:rowOff>
    </xdr:from>
    <xdr:to>
      <xdr:col>50</xdr:col>
      <xdr:colOff>165100</xdr:colOff>
      <xdr:row>40</xdr:row>
      <xdr:rowOff>100514</xdr:rowOff>
    </xdr:to>
    <xdr:sp macro="" textlink="">
      <xdr:nvSpPr>
        <xdr:cNvPr id="131" name="楕円 130">
          <a:extLst>
            <a:ext uri="{FF2B5EF4-FFF2-40B4-BE49-F238E27FC236}">
              <a16:creationId xmlns:a16="http://schemas.microsoft.com/office/drawing/2014/main" id="{14217F29-157D-4EB6-BBE9-FF7F92624317}"/>
            </a:ext>
          </a:extLst>
        </xdr:cNvPr>
        <xdr:cNvSpPr/>
      </xdr:nvSpPr>
      <xdr:spPr>
        <a:xfrm>
          <a:off x="8636000" y="660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41992</xdr:rowOff>
    </xdr:from>
    <xdr:to>
      <xdr:col>55</xdr:col>
      <xdr:colOff>0</xdr:colOff>
      <xdr:row>40</xdr:row>
      <xdr:rowOff>49714</xdr:rowOff>
    </xdr:to>
    <xdr:cxnSp macro="">
      <xdr:nvCxnSpPr>
        <xdr:cNvPr id="132" name="直線コネクタ 131">
          <a:extLst>
            <a:ext uri="{FF2B5EF4-FFF2-40B4-BE49-F238E27FC236}">
              <a16:creationId xmlns:a16="http://schemas.microsoft.com/office/drawing/2014/main" id="{3C67A085-79AB-4FFA-8471-852A4033AE74}"/>
            </a:ext>
          </a:extLst>
        </xdr:cNvPr>
        <xdr:cNvCxnSpPr/>
      </xdr:nvCxnSpPr>
      <xdr:spPr>
        <a:xfrm flipV="1">
          <a:off x="8686800" y="6652342"/>
          <a:ext cx="742950" cy="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11277</xdr:rowOff>
    </xdr:from>
    <xdr:to>
      <xdr:col>46</xdr:col>
      <xdr:colOff>38100</xdr:colOff>
      <xdr:row>40</xdr:row>
      <xdr:rowOff>112877</xdr:rowOff>
    </xdr:to>
    <xdr:sp macro="" textlink="">
      <xdr:nvSpPr>
        <xdr:cNvPr id="133" name="楕円 132">
          <a:extLst>
            <a:ext uri="{FF2B5EF4-FFF2-40B4-BE49-F238E27FC236}">
              <a16:creationId xmlns:a16="http://schemas.microsoft.com/office/drawing/2014/main" id="{D3931465-649A-4265-9263-3FC7A71ACEB1}"/>
            </a:ext>
          </a:extLst>
        </xdr:cNvPr>
        <xdr:cNvSpPr/>
      </xdr:nvSpPr>
      <xdr:spPr>
        <a:xfrm>
          <a:off x="7842250" y="662162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49714</xdr:rowOff>
    </xdr:from>
    <xdr:to>
      <xdr:col>50</xdr:col>
      <xdr:colOff>114300</xdr:colOff>
      <xdr:row>40</xdr:row>
      <xdr:rowOff>62077</xdr:rowOff>
    </xdr:to>
    <xdr:cxnSp macro="">
      <xdr:nvCxnSpPr>
        <xdr:cNvPr id="134" name="直線コネクタ 133">
          <a:extLst>
            <a:ext uri="{FF2B5EF4-FFF2-40B4-BE49-F238E27FC236}">
              <a16:creationId xmlns:a16="http://schemas.microsoft.com/office/drawing/2014/main" id="{E590F8F6-E42A-4F21-B324-6722081B07E9}"/>
            </a:ext>
          </a:extLst>
        </xdr:cNvPr>
        <xdr:cNvCxnSpPr/>
      </xdr:nvCxnSpPr>
      <xdr:spPr>
        <a:xfrm flipV="1">
          <a:off x="7886700" y="6660064"/>
          <a:ext cx="800100" cy="1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14183</xdr:rowOff>
    </xdr:from>
    <xdr:to>
      <xdr:col>41</xdr:col>
      <xdr:colOff>101600</xdr:colOff>
      <xdr:row>40</xdr:row>
      <xdr:rowOff>115783</xdr:rowOff>
    </xdr:to>
    <xdr:sp macro="" textlink="">
      <xdr:nvSpPr>
        <xdr:cNvPr id="135" name="楕円 134">
          <a:extLst>
            <a:ext uri="{FF2B5EF4-FFF2-40B4-BE49-F238E27FC236}">
              <a16:creationId xmlns:a16="http://schemas.microsoft.com/office/drawing/2014/main" id="{6F1F5B90-5BAE-4749-B235-AB0FDD62FEA2}"/>
            </a:ext>
          </a:extLst>
        </xdr:cNvPr>
        <xdr:cNvSpPr/>
      </xdr:nvSpPr>
      <xdr:spPr>
        <a:xfrm>
          <a:off x="7029450" y="6624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62077</xdr:rowOff>
    </xdr:from>
    <xdr:to>
      <xdr:col>45</xdr:col>
      <xdr:colOff>177800</xdr:colOff>
      <xdr:row>40</xdr:row>
      <xdr:rowOff>64983</xdr:rowOff>
    </xdr:to>
    <xdr:cxnSp macro="">
      <xdr:nvCxnSpPr>
        <xdr:cNvPr id="136" name="直線コネクタ 135">
          <a:extLst>
            <a:ext uri="{FF2B5EF4-FFF2-40B4-BE49-F238E27FC236}">
              <a16:creationId xmlns:a16="http://schemas.microsoft.com/office/drawing/2014/main" id="{A2ED390B-38E7-4E43-A0B8-F094F7A302F1}"/>
            </a:ext>
          </a:extLst>
        </xdr:cNvPr>
        <xdr:cNvCxnSpPr/>
      </xdr:nvCxnSpPr>
      <xdr:spPr>
        <a:xfrm flipV="1">
          <a:off x="7080250" y="6672427"/>
          <a:ext cx="806450" cy="2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18841</xdr:rowOff>
    </xdr:from>
    <xdr:to>
      <xdr:col>36</xdr:col>
      <xdr:colOff>165100</xdr:colOff>
      <xdr:row>40</xdr:row>
      <xdr:rowOff>120441</xdr:rowOff>
    </xdr:to>
    <xdr:sp macro="" textlink="">
      <xdr:nvSpPr>
        <xdr:cNvPr id="137" name="楕円 136">
          <a:extLst>
            <a:ext uri="{FF2B5EF4-FFF2-40B4-BE49-F238E27FC236}">
              <a16:creationId xmlns:a16="http://schemas.microsoft.com/office/drawing/2014/main" id="{5A5932DF-44E0-41D8-9275-4D34F12232C0}"/>
            </a:ext>
          </a:extLst>
        </xdr:cNvPr>
        <xdr:cNvSpPr/>
      </xdr:nvSpPr>
      <xdr:spPr>
        <a:xfrm>
          <a:off x="6235700" y="662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64983</xdr:rowOff>
    </xdr:from>
    <xdr:to>
      <xdr:col>41</xdr:col>
      <xdr:colOff>50800</xdr:colOff>
      <xdr:row>40</xdr:row>
      <xdr:rowOff>69641</xdr:rowOff>
    </xdr:to>
    <xdr:cxnSp macro="">
      <xdr:nvCxnSpPr>
        <xdr:cNvPr id="138" name="直線コネクタ 137">
          <a:extLst>
            <a:ext uri="{FF2B5EF4-FFF2-40B4-BE49-F238E27FC236}">
              <a16:creationId xmlns:a16="http://schemas.microsoft.com/office/drawing/2014/main" id="{6125176C-3FB5-450F-A083-B3E80C717357}"/>
            </a:ext>
          </a:extLst>
        </xdr:cNvPr>
        <xdr:cNvCxnSpPr/>
      </xdr:nvCxnSpPr>
      <xdr:spPr>
        <a:xfrm flipV="1">
          <a:off x="6286500" y="6675333"/>
          <a:ext cx="793750" cy="4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a:extLst>
            <a:ext uri="{FF2B5EF4-FFF2-40B4-BE49-F238E27FC236}">
              <a16:creationId xmlns:a16="http://schemas.microsoft.com/office/drawing/2014/main" id="{B0F325F0-6915-48D4-8C25-61D5DAC8B6B5}"/>
            </a:ext>
          </a:extLst>
        </xdr:cNvPr>
        <xdr:cNvSpPr txBox="1"/>
      </xdr:nvSpPr>
      <xdr:spPr>
        <a:xfrm>
          <a:off x="8425961" y="675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a:extLst>
            <a:ext uri="{FF2B5EF4-FFF2-40B4-BE49-F238E27FC236}">
              <a16:creationId xmlns:a16="http://schemas.microsoft.com/office/drawing/2014/main" id="{C16B3D59-1A2F-4E94-9825-4A9F58BD6310}"/>
            </a:ext>
          </a:extLst>
        </xdr:cNvPr>
        <xdr:cNvSpPr txBox="1"/>
      </xdr:nvSpPr>
      <xdr:spPr>
        <a:xfrm>
          <a:off x="7644911" y="674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a:extLst>
            <a:ext uri="{FF2B5EF4-FFF2-40B4-BE49-F238E27FC236}">
              <a16:creationId xmlns:a16="http://schemas.microsoft.com/office/drawing/2014/main" id="{66384169-59B0-4EB6-9CE7-B26006F705DB}"/>
            </a:ext>
          </a:extLst>
        </xdr:cNvPr>
        <xdr:cNvSpPr txBox="1"/>
      </xdr:nvSpPr>
      <xdr:spPr>
        <a:xfrm>
          <a:off x="6851161" y="675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2" name="n_4aveValue【道路】&#10;一人当たり延長">
          <a:extLst>
            <a:ext uri="{FF2B5EF4-FFF2-40B4-BE49-F238E27FC236}">
              <a16:creationId xmlns:a16="http://schemas.microsoft.com/office/drawing/2014/main" id="{EA3FA6CC-5564-4D65-B779-B22364D5FA65}"/>
            </a:ext>
          </a:extLst>
        </xdr:cNvPr>
        <xdr:cNvSpPr txBox="1"/>
      </xdr:nvSpPr>
      <xdr:spPr>
        <a:xfrm>
          <a:off x="6038361" y="675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38</xdr:row>
      <xdr:rowOff>117041</xdr:rowOff>
    </xdr:from>
    <xdr:ext cx="599010" cy="259045"/>
    <xdr:sp macro="" textlink="">
      <xdr:nvSpPr>
        <xdr:cNvPr id="143" name="n_1mainValue【道路】&#10;一人当たり延長">
          <a:extLst>
            <a:ext uri="{FF2B5EF4-FFF2-40B4-BE49-F238E27FC236}">
              <a16:creationId xmlns:a16="http://schemas.microsoft.com/office/drawing/2014/main" id="{238E473F-F3B9-44AA-B015-063799811747}"/>
            </a:ext>
          </a:extLst>
        </xdr:cNvPr>
        <xdr:cNvSpPr txBox="1"/>
      </xdr:nvSpPr>
      <xdr:spPr>
        <a:xfrm>
          <a:off x="8399994" y="6397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38</xdr:row>
      <xdr:rowOff>129404</xdr:rowOff>
    </xdr:from>
    <xdr:ext cx="599010" cy="259045"/>
    <xdr:sp macro="" textlink="">
      <xdr:nvSpPr>
        <xdr:cNvPr id="144" name="n_2mainValue【道路】&#10;一人当たり延長">
          <a:extLst>
            <a:ext uri="{FF2B5EF4-FFF2-40B4-BE49-F238E27FC236}">
              <a16:creationId xmlns:a16="http://schemas.microsoft.com/office/drawing/2014/main" id="{65FF19D9-AC71-4631-93DA-0F5D1DE83A82}"/>
            </a:ext>
          </a:extLst>
        </xdr:cNvPr>
        <xdr:cNvSpPr txBox="1"/>
      </xdr:nvSpPr>
      <xdr:spPr>
        <a:xfrm>
          <a:off x="7612594" y="6409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38</xdr:row>
      <xdr:rowOff>132310</xdr:rowOff>
    </xdr:from>
    <xdr:ext cx="599010" cy="259045"/>
    <xdr:sp macro="" textlink="">
      <xdr:nvSpPr>
        <xdr:cNvPr id="145" name="n_3mainValue【道路】&#10;一人当たり延長">
          <a:extLst>
            <a:ext uri="{FF2B5EF4-FFF2-40B4-BE49-F238E27FC236}">
              <a16:creationId xmlns:a16="http://schemas.microsoft.com/office/drawing/2014/main" id="{28C7661A-0C6F-44DE-85F3-10207F9D9E13}"/>
            </a:ext>
          </a:extLst>
        </xdr:cNvPr>
        <xdr:cNvSpPr txBox="1"/>
      </xdr:nvSpPr>
      <xdr:spPr>
        <a:xfrm>
          <a:off x="6818844" y="6412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38</xdr:row>
      <xdr:rowOff>136968</xdr:rowOff>
    </xdr:from>
    <xdr:ext cx="599010" cy="259045"/>
    <xdr:sp macro="" textlink="">
      <xdr:nvSpPr>
        <xdr:cNvPr id="146" name="n_4mainValue【道路】&#10;一人当たり延長">
          <a:extLst>
            <a:ext uri="{FF2B5EF4-FFF2-40B4-BE49-F238E27FC236}">
              <a16:creationId xmlns:a16="http://schemas.microsoft.com/office/drawing/2014/main" id="{D7E7E527-3A80-408D-8FBE-F329FB3C62A1}"/>
            </a:ext>
          </a:extLst>
        </xdr:cNvPr>
        <xdr:cNvSpPr txBox="1"/>
      </xdr:nvSpPr>
      <xdr:spPr>
        <a:xfrm>
          <a:off x="6006044" y="6417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E519FB65-11D3-4A7E-9959-88B725CC68E0}"/>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EAE9D3FD-65C3-4A48-8F53-3A3384A42E1B}"/>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CF2428F-854B-47A2-8419-AD6D4D1B11A8}"/>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A2FF121A-3F85-4930-B4EC-5DA0994321A1}"/>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234ACB7F-D2BD-4407-9E76-A56432A2B536}"/>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C7F5C4F7-E4A5-45DA-AF2B-C3052637F4B9}"/>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780D1A1D-259E-411D-B5CA-674060CE4FEB}"/>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89287F3D-989F-4AED-87D1-D783A542E175}"/>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EAA1BF7C-57F9-454B-B6EE-76A635180C7B}"/>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D90F7A2-89F5-4345-936D-F38A110C3CA7}"/>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50E19291-7802-4EA7-9E8E-D3DF8034AA92}"/>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98F8E38D-1509-4305-9D30-25C2F79CE5CD}"/>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F1765C4C-6CAD-4CCC-B456-2090B3023F64}"/>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01030CE9-A50A-40A0-94DD-14BAFA1FBE5D}"/>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ADF71350-FC7E-45C9-9839-D1EE5A6D729A}"/>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8ADDF128-CA50-4B6B-8159-CBC0BA935A2C}"/>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A25BD2CB-64F3-4606-B5B5-B263730EFE04}"/>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1AF90804-ED6D-4F09-97B8-5F885EA1F4A5}"/>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E2C6657B-27F5-4D16-A389-56AEDD91DAD8}"/>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5DAEFD49-5C72-4385-90A3-BA669AEBD3E0}"/>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4A1B4B38-29DC-4D9A-9C08-C53985EF7B87}"/>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FB261596-5185-4D38-B4C6-DE661598E868}"/>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03FA4296-ED3F-47D8-84B0-4BEC90C91020}"/>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FD903BC6-F280-4620-88F2-65563DE61165}"/>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BDA01AB6-FA1E-4C2B-BD0A-04D418D006AA}"/>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8BD350FF-F876-4AAD-8E8C-5A326B4E6A44}"/>
            </a:ext>
          </a:extLst>
        </xdr:cNvPr>
        <xdr:cNvCxnSpPr/>
      </xdr:nvCxnSpPr>
      <xdr:spPr>
        <a:xfrm flipV="1">
          <a:off x="4177665" y="9274810"/>
          <a:ext cx="0" cy="1325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7AF49BC0-ED78-4C04-AFA7-1D01D3932341}"/>
            </a:ext>
          </a:extLst>
        </xdr:cNvPr>
        <xdr:cNvSpPr txBox="1"/>
      </xdr:nvSpPr>
      <xdr:spPr>
        <a:xfrm>
          <a:off x="4216400" y="10604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2AAF2054-3BCE-4D00-8124-76E027E83F41}"/>
            </a:ext>
          </a:extLst>
        </xdr:cNvPr>
        <xdr:cNvCxnSpPr/>
      </xdr:nvCxnSpPr>
      <xdr:spPr>
        <a:xfrm>
          <a:off x="4108450" y="106005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F5A16B3B-087F-45A6-B8F5-CFBEB6F68F1A}"/>
            </a:ext>
          </a:extLst>
        </xdr:cNvPr>
        <xdr:cNvSpPr txBox="1"/>
      </xdr:nvSpPr>
      <xdr:spPr>
        <a:xfrm>
          <a:off x="4216400" y="90627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A6C33248-A9F1-4B2A-A068-92E3C0E9CB01}"/>
            </a:ext>
          </a:extLst>
        </xdr:cNvPr>
        <xdr:cNvCxnSpPr/>
      </xdr:nvCxnSpPr>
      <xdr:spPr>
        <a:xfrm>
          <a:off x="4108450" y="92748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77A9B780-2FE7-4173-90FD-C819B184BD1F}"/>
            </a:ext>
          </a:extLst>
        </xdr:cNvPr>
        <xdr:cNvSpPr txBox="1"/>
      </xdr:nvSpPr>
      <xdr:spPr>
        <a:xfrm>
          <a:off x="4216400" y="100587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4091A61C-992F-4782-AA31-0D91D9F7093D}"/>
            </a:ext>
          </a:extLst>
        </xdr:cNvPr>
        <xdr:cNvSpPr/>
      </xdr:nvSpPr>
      <xdr:spPr>
        <a:xfrm>
          <a:off x="4127500" y="100803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4C0280A9-AC1C-4E5D-924C-F246682247BA}"/>
            </a:ext>
          </a:extLst>
        </xdr:cNvPr>
        <xdr:cNvSpPr/>
      </xdr:nvSpPr>
      <xdr:spPr>
        <a:xfrm>
          <a:off x="3384550" y="100689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E5A29515-616D-4A44-8BDF-599A0A58E35A}"/>
            </a:ext>
          </a:extLst>
        </xdr:cNvPr>
        <xdr:cNvSpPr/>
      </xdr:nvSpPr>
      <xdr:spPr>
        <a:xfrm>
          <a:off x="2571750" y="100525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68AE921C-78A3-4056-ABBD-E1005A4DE352}"/>
            </a:ext>
          </a:extLst>
        </xdr:cNvPr>
        <xdr:cNvSpPr/>
      </xdr:nvSpPr>
      <xdr:spPr>
        <a:xfrm>
          <a:off x="1778000" y="100411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CB09D803-3F33-4CEC-9DBB-1DF5F18B3D20}"/>
            </a:ext>
          </a:extLst>
        </xdr:cNvPr>
        <xdr:cNvSpPr/>
      </xdr:nvSpPr>
      <xdr:spPr>
        <a:xfrm>
          <a:off x="984250" y="100232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4D211F8-0103-45B6-83D3-F86B100FE190}"/>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55ED151-852E-41D5-99D2-708980271CB2}"/>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4B40F86-867E-44EB-B705-56A3BC045ADA}"/>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38A7C75-2E42-48FD-9320-55AAE710CB15}"/>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AD1712B-A1D8-4D3C-9475-8F594277683C}"/>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29210</xdr:rowOff>
    </xdr:from>
    <xdr:to>
      <xdr:col>24</xdr:col>
      <xdr:colOff>114300</xdr:colOff>
      <xdr:row>59</xdr:row>
      <xdr:rowOff>130810</xdr:rowOff>
    </xdr:to>
    <xdr:sp macro="" textlink="">
      <xdr:nvSpPr>
        <xdr:cNvPr id="188" name="楕円 187">
          <a:extLst>
            <a:ext uri="{FF2B5EF4-FFF2-40B4-BE49-F238E27FC236}">
              <a16:creationId xmlns:a16="http://schemas.microsoft.com/office/drawing/2014/main" id="{81AB4C72-9D34-4703-8654-17B236230C8C}"/>
            </a:ext>
          </a:extLst>
        </xdr:cNvPr>
        <xdr:cNvSpPr/>
      </xdr:nvSpPr>
      <xdr:spPr>
        <a:xfrm>
          <a:off x="41275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52087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72A1D4CD-B5D4-4965-A961-5BC46997686E}"/>
            </a:ext>
          </a:extLst>
        </xdr:cNvPr>
        <xdr:cNvSpPr txBox="1"/>
      </xdr:nvSpPr>
      <xdr:spPr>
        <a:xfrm>
          <a:off x="4216400" y="963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171269</xdr:rowOff>
    </xdr:from>
    <xdr:to>
      <xdr:col>20</xdr:col>
      <xdr:colOff>38100</xdr:colOff>
      <xdr:row>59</xdr:row>
      <xdr:rowOff>101419</xdr:rowOff>
    </xdr:to>
    <xdr:sp macro="" textlink="">
      <xdr:nvSpPr>
        <xdr:cNvPr id="190" name="楕円 189">
          <a:extLst>
            <a:ext uri="{FF2B5EF4-FFF2-40B4-BE49-F238E27FC236}">
              <a16:creationId xmlns:a16="http://schemas.microsoft.com/office/drawing/2014/main" id="{95D58CFD-817D-4BCD-90A8-E93693BB0F98}"/>
            </a:ext>
          </a:extLst>
        </xdr:cNvPr>
        <xdr:cNvSpPr/>
      </xdr:nvSpPr>
      <xdr:spPr>
        <a:xfrm>
          <a:off x="3384550" y="974706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50619</xdr:rowOff>
    </xdr:from>
    <xdr:to>
      <xdr:col>24</xdr:col>
      <xdr:colOff>63500</xdr:colOff>
      <xdr:row>59</xdr:row>
      <xdr:rowOff>80010</xdr:rowOff>
    </xdr:to>
    <xdr:cxnSp macro="">
      <xdr:nvCxnSpPr>
        <xdr:cNvPr id="191" name="直線コネクタ 190">
          <a:extLst>
            <a:ext uri="{FF2B5EF4-FFF2-40B4-BE49-F238E27FC236}">
              <a16:creationId xmlns:a16="http://schemas.microsoft.com/office/drawing/2014/main" id="{C0926F2D-9DA9-49CB-9A2D-DCCD3128DCEA}"/>
            </a:ext>
          </a:extLst>
        </xdr:cNvPr>
        <xdr:cNvCxnSpPr/>
      </xdr:nvCxnSpPr>
      <xdr:spPr>
        <a:xfrm>
          <a:off x="3429000" y="9797869"/>
          <a:ext cx="7493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140244</xdr:rowOff>
    </xdr:from>
    <xdr:to>
      <xdr:col>15</xdr:col>
      <xdr:colOff>101600</xdr:colOff>
      <xdr:row>59</xdr:row>
      <xdr:rowOff>70394</xdr:rowOff>
    </xdr:to>
    <xdr:sp macro="" textlink="">
      <xdr:nvSpPr>
        <xdr:cNvPr id="192" name="楕円 191">
          <a:extLst>
            <a:ext uri="{FF2B5EF4-FFF2-40B4-BE49-F238E27FC236}">
              <a16:creationId xmlns:a16="http://schemas.microsoft.com/office/drawing/2014/main" id="{9225F8AA-66C4-4038-A139-37A2F664CF00}"/>
            </a:ext>
          </a:extLst>
        </xdr:cNvPr>
        <xdr:cNvSpPr/>
      </xdr:nvSpPr>
      <xdr:spPr>
        <a:xfrm>
          <a:off x="2571750" y="97223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19594</xdr:rowOff>
    </xdr:from>
    <xdr:to>
      <xdr:col>19</xdr:col>
      <xdr:colOff>177800</xdr:colOff>
      <xdr:row>59</xdr:row>
      <xdr:rowOff>50619</xdr:rowOff>
    </xdr:to>
    <xdr:cxnSp macro="">
      <xdr:nvCxnSpPr>
        <xdr:cNvPr id="193" name="直線コネクタ 192">
          <a:extLst>
            <a:ext uri="{FF2B5EF4-FFF2-40B4-BE49-F238E27FC236}">
              <a16:creationId xmlns:a16="http://schemas.microsoft.com/office/drawing/2014/main" id="{B381196B-5228-4CA1-9FBB-A80488DF89BD}"/>
            </a:ext>
          </a:extLst>
        </xdr:cNvPr>
        <xdr:cNvCxnSpPr/>
      </xdr:nvCxnSpPr>
      <xdr:spPr>
        <a:xfrm>
          <a:off x="2622550" y="9766844"/>
          <a:ext cx="80645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132080</xdr:rowOff>
    </xdr:from>
    <xdr:to>
      <xdr:col>10</xdr:col>
      <xdr:colOff>165100</xdr:colOff>
      <xdr:row>59</xdr:row>
      <xdr:rowOff>62230</xdr:rowOff>
    </xdr:to>
    <xdr:sp macro="" textlink="">
      <xdr:nvSpPr>
        <xdr:cNvPr id="194" name="楕円 193">
          <a:extLst>
            <a:ext uri="{FF2B5EF4-FFF2-40B4-BE49-F238E27FC236}">
              <a16:creationId xmlns:a16="http://schemas.microsoft.com/office/drawing/2014/main" id="{7EDAC820-F517-486E-A883-D25BA27E8344}"/>
            </a:ext>
          </a:extLst>
        </xdr:cNvPr>
        <xdr:cNvSpPr/>
      </xdr:nvSpPr>
      <xdr:spPr>
        <a:xfrm>
          <a:off x="1778000" y="97142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11430</xdr:rowOff>
    </xdr:from>
    <xdr:to>
      <xdr:col>15</xdr:col>
      <xdr:colOff>50800</xdr:colOff>
      <xdr:row>59</xdr:row>
      <xdr:rowOff>19594</xdr:rowOff>
    </xdr:to>
    <xdr:cxnSp macro="">
      <xdr:nvCxnSpPr>
        <xdr:cNvPr id="195" name="直線コネクタ 194">
          <a:extLst>
            <a:ext uri="{FF2B5EF4-FFF2-40B4-BE49-F238E27FC236}">
              <a16:creationId xmlns:a16="http://schemas.microsoft.com/office/drawing/2014/main" id="{FC52BA17-AE5C-41B6-897D-A281E1A9A5DD}"/>
            </a:ext>
          </a:extLst>
        </xdr:cNvPr>
        <xdr:cNvCxnSpPr/>
      </xdr:nvCxnSpPr>
      <xdr:spPr>
        <a:xfrm>
          <a:off x="1828800" y="9758680"/>
          <a:ext cx="79375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110853</xdr:rowOff>
    </xdr:from>
    <xdr:to>
      <xdr:col>6</xdr:col>
      <xdr:colOff>38100</xdr:colOff>
      <xdr:row>59</xdr:row>
      <xdr:rowOff>41003</xdr:rowOff>
    </xdr:to>
    <xdr:sp macro="" textlink="">
      <xdr:nvSpPr>
        <xdr:cNvPr id="196" name="楕円 195">
          <a:extLst>
            <a:ext uri="{FF2B5EF4-FFF2-40B4-BE49-F238E27FC236}">
              <a16:creationId xmlns:a16="http://schemas.microsoft.com/office/drawing/2014/main" id="{5D8309E9-23ED-4ADC-B08A-9BA7749D56BE}"/>
            </a:ext>
          </a:extLst>
        </xdr:cNvPr>
        <xdr:cNvSpPr/>
      </xdr:nvSpPr>
      <xdr:spPr>
        <a:xfrm>
          <a:off x="984250" y="96930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161653</xdr:rowOff>
    </xdr:from>
    <xdr:to>
      <xdr:col>10</xdr:col>
      <xdr:colOff>114300</xdr:colOff>
      <xdr:row>59</xdr:row>
      <xdr:rowOff>11430</xdr:rowOff>
    </xdr:to>
    <xdr:cxnSp macro="">
      <xdr:nvCxnSpPr>
        <xdr:cNvPr id="197" name="直線コネクタ 196">
          <a:extLst>
            <a:ext uri="{FF2B5EF4-FFF2-40B4-BE49-F238E27FC236}">
              <a16:creationId xmlns:a16="http://schemas.microsoft.com/office/drawing/2014/main" id="{E76DD784-7935-440A-AEEE-A492930A138E}"/>
            </a:ext>
          </a:extLst>
        </xdr:cNvPr>
        <xdr:cNvCxnSpPr/>
      </xdr:nvCxnSpPr>
      <xdr:spPr>
        <a:xfrm>
          <a:off x="1028700" y="9743803"/>
          <a:ext cx="800100" cy="1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3591C0D5-E176-48FF-8535-624DDA6FCE48}"/>
            </a:ext>
          </a:extLst>
        </xdr:cNvPr>
        <xdr:cNvSpPr txBox="1"/>
      </xdr:nvSpPr>
      <xdr:spPr>
        <a:xfrm>
          <a:off x="3239144" y="10155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14B6682-FF42-475E-9E98-DFF852E53919}"/>
            </a:ext>
          </a:extLst>
        </xdr:cNvPr>
        <xdr:cNvSpPr txBox="1"/>
      </xdr:nvSpPr>
      <xdr:spPr>
        <a:xfrm>
          <a:off x="2439044" y="10138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BBB373BC-5D60-445A-B9AA-F5674999DB32}"/>
            </a:ext>
          </a:extLst>
        </xdr:cNvPr>
        <xdr:cNvSpPr txBox="1"/>
      </xdr:nvSpPr>
      <xdr:spPr>
        <a:xfrm>
          <a:off x="1645294" y="1012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8FFA29B8-CF03-4671-B50D-7DE9BF34EAED}"/>
            </a:ext>
          </a:extLst>
        </xdr:cNvPr>
        <xdr:cNvSpPr txBox="1"/>
      </xdr:nvSpPr>
      <xdr:spPr>
        <a:xfrm>
          <a:off x="851544" y="10109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117946</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25B9A35A-BF15-44D7-A99D-5FE18E412DBB}"/>
            </a:ext>
          </a:extLst>
        </xdr:cNvPr>
        <xdr:cNvSpPr txBox="1"/>
      </xdr:nvSpPr>
      <xdr:spPr>
        <a:xfrm>
          <a:off x="3239144" y="9534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86921</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0CA4E4C-7E61-4884-9B21-3A160570F88F}"/>
            </a:ext>
          </a:extLst>
        </xdr:cNvPr>
        <xdr:cNvSpPr txBox="1"/>
      </xdr:nvSpPr>
      <xdr:spPr>
        <a:xfrm>
          <a:off x="2439044" y="9503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78757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E59EF933-E492-4B63-8D72-A84264C69530}"/>
            </a:ext>
          </a:extLst>
        </xdr:cNvPr>
        <xdr:cNvSpPr txBox="1"/>
      </xdr:nvSpPr>
      <xdr:spPr>
        <a:xfrm>
          <a:off x="1645294" y="9495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57530</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12F786C3-010D-48C2-BA25-5CB5A960C229}"/>
            </a:ext>
          </a:extLst>
        </xdr:cNvPr>
        <xdr:cNvSpPr txBox="1"/>
      </xdr:nvSpPr>
      <xdr:spPr>
        <a:xfrm>
          <a:off x="851544" y="9474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833A80E5-DFA1-46BD-9186-ED278E76EAA9}"/>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50EAEE32-D97D-478F-B5F5-A53C9C5364B5}"/>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2ACC1D81-C2AD-4339-BC55-13395C6439CB}"/>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4EF359B3-6F66-4DCB-B82A-322CF7181E43}"/>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5A7DD84C-A005-4740-A6DD-ACC086AA2840}"/>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373090DB-FBD1-4D49-855F-30E4DBABD38F}"/>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D24C4060-F0D2-4FE0-BED0-0843759789E2}"/>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EEAE3B0C-1F53-4380-8A8A-55DCFBCBD8C5}"/>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4F60B06A-0567-4AF0-AB91-6415085477B9}"/>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EC31A18D-534E-4B95-B6FF-AE2792B5F262}"/>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62D1DEDB-270B-448A-AAAB-4171C275051A}"/>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9E27CAFC-CC80-415F-AD3F-6CF33684898B}"/>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1950B7F7-292C-4067-B3B2-21B796570D46}"/>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DE7964B7-3974-4B55-AFEB-E4D01CFFFA4C}"/>
            </a:ext>
          </a:extLst>
        </xdr:cNvPr>
        <xdr:cNvSpPr txBox="1"/>
      </xdr:nvSpPr>
      <xdr:spPr>
        <a:xfrm>
          <a:off x="532787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91073C43-A1DA-4ABB-AA65-9B1AEC84B66D}"/>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A8E60FEC-CD22-479C-A87D-2F9B8AE08014}"/>
            </a:ext>
          </a:extLst>
        </xdr:cNvPr>
        <xdr:cNvSpPr txBox="1"/>
      </xdr:nvSpPr>
      <xdr:spPr>
        <a:xfrm>
          <a:off x="5327878" y="9776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FA97B756-ED89-4223-B635-2A0338DC87BF}"/>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131CC16F-327E-4300-A0C6-12CE1516ABE1}"/>
            </a:ext>
          </a:extLst>
        </xdr:cNvPr>
        <xdr:cNvSpPr txBox="1"/>
      </xdr:nvSpPr>
      <xdr:spPr>
        <a:xfrm>
          <a:off x="5327878" y="9414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A1078428-5716-40A2-928A-013E239FAE79}"/>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EF9AE003-C560-4113-AEF8-7C85BCE1CF0F}"/>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96C2AC7E-0258-457A-888A-09072663E502}"/>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B5E9DB2D-85BE-45AA-86FB-28CBF3F06C87}"/>
            </a:ext>
          </a:extLst>
        </xdr:cNvPr>
        <xdr:cNvSpPr txBox="1"/>
      </xdr:nvSpPr>
      <xdr:spPr>
        <a:xfrm>
          <a:off x="5282808" y="86779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5145329A-2051-4433-AA65-54D46513C567}"/>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1F2A7E2A-3727-4ACF-B5EA-3BC6B7941F8E}"/>
            </a:ext>
          </a:extLst>
        </xdr:cNvPr>
        <xdr:cNvCxnSpPr/>
      </xdr:nvCxnSpPr>
      <xdr:spPr>
        <a:xfrm flipV="1">
          <a:off x="9429115" y="9427759"/>
          <a:ext cx="0" cy="121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E0AF8975-8494-4361-A64B-89904ACA0CE6}"/>
            </a:ext>
          </a:extLst>
        </xdr:cNvPr>
        <xdr:cNvSpPr txBox="1"/>
      </xdr:nvSpPr>
      <xdr:spPr>
        <a:xfrm>
          <a:off x="9467850" y="10651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AA0F95EB-BEC2-40E6-A173-77D2BEAED514}"/>
            </a:ext>
          </a:extLst>
        </xdr:cNvPr>
        <xdr:cNvCxnSpPr/>
      </xdr:nvCxnSpPr>
      <xdr:spPr>
        <a:xfrm>
          <a:off x="9359900" y="106476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FF41EA52-DFBC-4B16-87FC-DB094AC59158}"/>
            </a:ext>
          </a:extLst>
        </xdr:cNvPr>
        <xdr:cNvSpPr txBox="1"/>
      </xdr:nvSpPr>
      <xdr:spPr>
        <a:xfrm>
          <a:off x="9467850" y="92156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494FF255-71F6-45F8-8FC7-7F3265CA9FF9}"/>
            </a:ext>
          </a:extLst>
        </xdr:cNvPr>
        <xdr:cNvCxnSpPr/>
      </xdr:nvCxnSpPr>
      <xdr:spPr>
        <a:xfrm>
          <a:off x="9359900" y="94277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84BE5B93-55D4-4718-90BF-A272A5B32790}"/>
            </a:ext>
          </a:extLst>
        </xdr:cNvPr>
        <xdr:cNvSpPr txBox="1"/>
      </xdr:nvSpPr>
      <xdr:spPr>
        <a:xfrm>
          <a:off x="9467850" y="10233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ED6C7627-F9AE-441A-9148-68130B041636}"/>
            </a:ext>
          </a:extLst>
        </xdr:cNvPr>
        <xdr:cNvSpPr/>
      </xdr:nvSpPr>
      <xdr:spPr>
        <a:xfrm>
          <a:off x="9398000" y="103760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5073E710-ACCD-4418-B700-9C3E15A77D70}"/>
            </a:ext>
          </a:extLst>
        </xdr:cNvPr>
        <xdr:cNvSpPr/>
      </xdr:nvSpPr>
      <xdr:spPr>
        <a:xfrm>
          <a:off x="8636000" y="1037593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78DC0BAE-E98B-4BF1-AE20-BE8D0B59F2CA}"/>
            </a:ext>
          </a:extLst>
        </xdr:cNvPr>
        <xdr:cNvSpPr/>
      </xdr:nvSpPr>
      <xdr:spPr>
        <a:xfrm>
          <a:off x="7842250" y="103826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13C66887-DFC7-4A6C-ACFD-0187C75291D2}"/>
            </a:ext>
          </a:extLst>
        </xdr:cNvPr>
        <xdr:cNvSpPr/>
      </xdr:nvSpPr>
      <xdr:spPr>
        <a:xfrm>
          <a:off x="7029450" y="103924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2D6C40B4-0CC0-463F-AD5F-D5E76CF80592}"/>
            </a:ext>
          </a:extLst>
        </xdr:cNvPr>
        <xdr:cNvSpPr/>
      </xdr:nvSpPr>
      <xdr:spPr>
        <a:xfrm>
          <a:off x="6235700" y="103993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09D41E6-946B-4DE9-B695-D5EC34A0CC02}"/>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C0CC413-C83C-4CAF-8636-DFADA0544AE8}"/>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2EF87E2-8B4F-448D-ABFF-26BCED8CD4E1}"/>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00A367F-F2A0-47DE-AD7E-3CAF4497FD61}"/>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559E1C6-76F4-4F9D-B608-D1D6CC58FB73}"/>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147581</xdr:rowOff>
    </xdr:from>
    <xdr:to>
      <xdr:col>55</xdr:col>
      <xdr:colOff>50800</xdr:colOff>
      <xdr:row>63</xdr:row>
      <xdr:rowOff>77731</xdr:rowOff>
    </xdr:to>
    <xdr:sp macro="" textlink="">
      <xdr:nvSpPr>
        <xdr:cNvPr id="245" name="楕円 244">
          <a:extLst>
            <a:ext uri="{FF2B5EF4-FFF2-40B4-BE49-F238E27FC236}">
              <a16:creationId xmlns:a16="http://schemas.microsoft.com/office/drawing/2014/main" id="{B659A5C7-E94E-4892-A5AD-7635A1509D87}"/>
            </a:ext>
          </a:extLst>
        </xdr:cNvPr>
        <xdr:cNvSpPr/>
      </xdr:nvSpPr>
      <xdr:spPr>
        <a:xfrm>
          <a:off x="9398000" y="103901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126008</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23DACE0B-E644-4076-BD55-774AB64F0725}"/>
            </a:ext>
          </a:extLst>
        </xdr:cNvPr>
        <xdr:cNvSpPr txBox="1"/>
      </xdr:nvSpPr>
      <xdr:spPr>
        <a:xfrm>
          <a:off x="9467850" y="103685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1,158,630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155708</xdr:rowOff>
    </xdr:from>
    <xdr:to>
      <xdr:col>50</xdr:col>
      <xdr:colOff>165100</xdr:colOff>
      <xdr:row>63</xdr:row>
      <xdr:rowOff>85858</xdr:rowOff>
    </xdr:to>
    <xdr:sp macro="" textlink="">
      <xdr:nvSpPr>
        <xdr:cNvPr id="247" name="楕円 246">
          <a:extLst>
            <a:ext uri="{FF2B5EF4-FFF2-40B4-BE49-F238E27FC236}">
              <a16:creationId xmlns:a16="http://schemas.microsoft.com/office/drawing/2014/main" id="{F7A90B7D-53A6-4C98-8E4E-8CEA0DA92F0C}"/>
            </a:ext>
          </a:extLst>
        </xdr:cNvPr>
        <xdr:cNvSpPr/>
      </xdr:nvSpPr>
      <xdr:spPr>
        <a:xfrm>
          <a:off x="8636000" y="103982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26931</xdr:rowOff>
    </xdr:from>
    <xdr:to>
      <xdr:col>55</xdr:col>
      <xdr:colOff>0</xdr:colOff>
      <xdr:row>63</xdr:row>
      <xdr:rowOff>35058</xdr:rowOff>
    </xdr:to>
    <xdr:cxnSp macro="">
      <xdr:nvCxnSpPr>
        <xdr:cNvPr id="248" name="直線コネクタ 247">
          <a:extLst>
            <a:ext uri="{FF2B5EF4-FFF2-40B4-BE49-F238E27FC236}">
              <a16:creationId xmlns:a16="http://schemas.microsoft.com/office/drawing/2014/main" id="{EF5B8DD2-3317-47BF-9F4C-F6EDE15B6BC8}"/>
            </a:ext>
          </a:extLst>
        </xdr:cNvPr>
        <xdr:cNvCxnSpPr/>
      </xdr:nvCxnSpPr>
      <xdr:spPr>
        <a:xfrm flipV="1">
          <a:off x="8686800" y="10434581"/>
          <a:ext cx="742950" cy="8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167832</xdr:rowOff>
    </xdr:from>
    <xdr:to>
      <xdr:col>46</xdr:col>
      <xdr:colOff>38100</xdr:colOff>
      <xdr:row>63</xdr:row>
      <xdr:rowOff>97982</xdr:rowOff>
    </xdr:to>
    <xdr:sp macro="" textlink="">
      <xdr:nvSpPr>
        <xdr:cNvPr id="249" name="楕円 248">
          <a:extLst>
            <a:ext uri="{FF2B5EF4-FFF2-40B4-BE49-F238E27FC236}">
              <a16:creationId xmlns:a16="http://schemas.microsoft.com/office/drawing/2014/main" id="{8BD8439D-9E9E-45B1-8676-25B7A95602CD}"/>
            </a:ext>
          </a:extLst>
        </xdr:cNvPr>
        <xdr:cNvSpPr/>
      </xdr:nvSpPr>
      <xdr:spPr>
        <a:xfrm>
          <a:off x="7842250" y="104103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35058</xdr:rowOff>
    </xdr:from>
    <xdr:to>
      <xdr:col>50</xdr:col>
      <xdr:colOff>114300</xdr:colOff>
      <xdr:row>63</xdr:row>
      <xdr:rowOff>47182</xdr:rowOff>
    </xdr:to>
    <xdr:cxnSp macro="">
      <xdr:nvCxnSpPr>
        <xdr:cNvPr id="250" name="直線コネクタ 249">
          <a:extLst>
            <a:ext uri="{FF2B5EF4-FFF2-40B4-BE49-F238E27FC236}">
              <a16:creationId xmlns:a16="http://schemas.microsoft.com/office/drawing/2014/main" id="{B5FCF2A8-BB8D-41E6-96A6-D1A6A8CA46F4}"/>
            </a:ext>
          </a:extLst>
        </xdr:cNvPr>
        <xdr:cNvCxnSpPr/>
      </xdr:nvCxnSpPr>
      <xdr:spPr>
        <a:xfrm flipV="1">
          <a:off x="7886700" y="10442708"/>
          <a:ext cx="800100" cy="12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6835</xdr:rowOff>
    </xdr:from>
    <xdr:to>
      <xdr:col>41</xdr:col>
      <xdr:colOff>101600</xdr:colOff>
      <xdr:row>63</xdr:row>
      <xdr:rowOff>108435</xdr:rowOff>
    </xdr:to>
    <xdr:sp macro="" textlink="">
      <xdr:nvSpPr>
        <xdr:cNvPr id="251" name="楕円 250">
          <a:extLst>
            <a:ext uri="{FF2B5EF4-FFF2-40B4-BE49-F238E27FC236}">
              <a16:creationId xmlns:a16="http://schemas.microsoft.com/office/drawing/2014/main" id="{DA43BB4D-B3A9-4B68-A5CF-3E2808E84BB2}"/>
            </a:ext>
          </a:extLst>
        </xdr:cNvPr>
        <xdr:cNvSpPr/>
      </xdr:nvSpPr>
      <xdr:spPr>
        <a:xfrm>
          <a:off x="7029450" y="1041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47182</xdr:rowOff>
    </xdr:from>
    <xdr:to>
      <xdr:col>45</xdr:col>
      <xdr:colOff>177800</xdr:colOff>
      <xdr:row>63</xdr:row>
      <xdr:rowOff>57635</xdr:rowOff>
    </xdr:to>
    <xdr:cxnSp macro="">
      <xdr:nvCxnSpPr>
        <xdr:cNvPr id="252" name="直線コネクタ 251">
          <a:extLst>
            <a:ext uri="{FF2B5EF4-FFF2-40B4-BE49-F238E27FC236}">
              <a16:creationId xmlns:a16="http://schemas.microsoft.com/office/drawing/2014/main" id="{6BFF478C-FE95-4AD4-824B-29B4797C15C8}"/>
            </a:ext>
          </a:extLst>
        </xdr:cNvPr>
        <xdr:cNvCxnSpPr/>
      </xdr:nvCxnSpPr>
      <xdr:spPr>
        <a:xfrm flipV="1">
          <a:off x="7080250" y="10454832"/>
          <a:ext cx="806450" cy="10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13795</xdr:rowOff>
    </xdr:from>
    <xdr:to>
      <xdr:col>36</xdr:col>
      <xdr:colOff>165100</xdr:colOff>
      <xdr:row>63</xdr:row>
      <xdr:rowOff>115395</xdr:rowOff>
    </xdr:to>
    <xdr:sp macro="" textlink="">
      <xdr:nvSpPr>
        <xdr:cNvPr id="253" name="楕円 252">
          <a:extLst>
            <a:ext uri="{FF2B5EF4-FFF2-40B4-BE49-F238E27FC236}">
              <a16:creationId xmlns:a16="http://schemas.microsoft.com/office/drawing/2014/main" id="{76F4C49D-E9A0-44CE-BC06-B8EC5AD236D5}"/>
            </a:ext>
          </a:extLst>
        </xdr:cNvPr>
        <xdr:cNvSpPr/>
      </xdr:nvSpPr>
      <xdr:spPr>
        <a:xfrm>
          <a:off x="6235700" y="1042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57635</xdr:rowOff>
    </xdr:from>
    <xdr:to>
      <xdr:col>41</xdr:col>
      <xdr:colOff>50800</xdr:colOff>
      <xdr:row>63</xdr:row>
      <xdr:rowOff>64595</xdr:rowOff>
    </xdr:to>
    <xdr:cxnSp macro="">
      <xdr:nvCxnSpPr>
        <xdr:cNvPr id="254" name="直線コネクタ 253">
          <a:extLst>
            <a:ext uri="{FF2B5EF4-FFF2-40B4-BE49-F238E27FC236}">
              <a16:creationId xmlns:a16="http://schemas.microsoft.com/office/drawing/2014/main" id="{CF87BE2D-428F-4F43-951F-516135D20DD5}"/>
            </a:ext>
          </a:extLst>
        </xdr:cNvPr>
        <xdr:cNvCxnSpPr/>
      </xdr:nvCxnSpPr>
      <xdr:spPr>
        <a:xfrm flipV="1">
          <a:off x="6286500" y="10465285"/>
          <a:ext cx="793750" cy="6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20CF6A1F-06D7-4A7A-BFF7-33F028D5AC84}"/>
            </a:ext>
          </a:extLst>
        </xdr:cNvPr>
        <xdr:cNvSpPr txBox="1"/>
      </xdr:nvSpPr>
      <xdr:spPr>
        <a:xfrm>
          <a:off x="8367105" y="10157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74BA9BB3-4685-4B31-8282-18EB0B52D35B}"/>
            </a:ext>
          </a:extLst>
        </xdr:cNvPr>
        <xdr:cNvSpPr txBox="1"/>
      </xdr:nvSpPr>
      <xdr:spPr>
        <a:xfrm>
          <a:off x="7567005" y="10164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7937C330-7BD2-423C-88F3-6033E8CDE2B0}"/>
            </a:ext>
          </a:extLst>
        </xdr:cNvPr>
        <xdr:cNvSpPr txBox="1"/>
      </xdr:nvSpPr>
      <xdr:spPr>
        <a:xfrm>
          <a:off x="6773255" y="10174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CA607636-0AC5-4FFB-9750-7F8E9C987B80}"/>
            </a:ext>
          </a:extLst>
        </xdr:cNvPr>
        <xdr:cNvSpPr txBox="1"/>
      </xdr:nvSpPr>
      <xdr:spPr>
        <a:xfrm>
          <a:off x="5979505" y="10180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63</xdr:row>
      <xdr:rowOff>76985</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578D91F6-523B-4271-974C-6E83620FCB3D}"/>
            </a:ext>
          </a:extLst>
        </xdr:cNvPr>
        <xdr:cNvSpPr txBox="1"/>
      </xdr:nvSpPr>
      <xdr:spPr>
        <a:xfrm>
          <a:off x="8367105" y="104846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89109</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30BF34DB-3123-47C4-A2CA-7A9B59C8E20B}"/>
            </a:ext>
          </a:extLst>
        </xdr:cNvPr>
        <xdr:cNvSpPr txBox="1"/>
      </xdr:nvSpPr>
      <xdr:spPr>
        <a:xfrm>
          <a:off x="7567005" y="104967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99562</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F29731E2-925F-45E5-8C4A-3AE4CF5C51E0}"/>
            </a:ext>
          </a:extLst>
        </xdr:cNvPr>
        <xdr:cNvSpPr txBox="1"/>
      </xdr:nvSpPr>
      <xdr:spPr>
        <a:xfrm>
          <a:off x="6818845" y="1050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106522</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0AFFD4E7-84B2-4D98-B4CA-525B80EFC53F}"/>
            </a:ext>
          </a:extLst>
        </xdr:cNvPr>
        <xdr:cNvSpPr txBox="1"/>
      </xdr:nvSpPr>
      <xdr:spPr>
        <a:xfrm>
          <a:off x="6006045" y="10514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3ACD389-7477-44E0-A381-A3C11729429D}"/>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64C4AFB0-8845-40A7-A941-C0793B71A39E}"/>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97DF9CC6-9997-443F-80F3-E2506CB805FC}"/>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92956163-F450-482D-8468-6A8D9C31F3F1}"/>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5FABA8B8-F8E5-4925-BB50-060D6A96A48F}"/>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177E0ED0-35FA-4E73-9622-61A53543FE31}"/>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704562F6-89D3-4593-B8B3-FD91888C22A0}"/>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938EF831-C49B-459B-9115-7152FCEB8D08}"/>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BD0CFE74-9A9C-40C2-89E3-D7AA26DE3C3F}"/>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D71EEA83-BFF3-4541-9C56-D309372F2008}"/>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5861C644-11CF-4B0C-8AEA-0B4C4ECFD4B8}"/>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3B8005F4-3F09-45B3-B3B5-B8A215787D20}"/>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BF004B25-E4B9-4345-8196-2D9A6616E076}"/>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5739B932-0981-440D-A77D-FC7ECB4C83A8}"/>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2181849F-02C8-46C3-8606-A8D7B9E71BFF}"/>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B3201C4E-2369-4BE8-AE97-C25076FF7521}"/>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D1E1B092-3722-4EC2-9C27-5AD0D9DB0BAF}"/>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458AD48-3163-4060-B848-B987F52BF84C}"/>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92298197-1F34-4222-A37D-3EAB204C4BA5}"/>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4DF6ED9C-5614-40F9-9BCB-6D64AB480875}"/>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518983F3-EF13-4493-99C6-234702494A74}"/>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3D983DAA-5C06-408F-BF5F-68199A505E77}"/>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9D66FDB9-C213-4BAB-84A9-0D2F18307657}"/>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3743F72E-37DE-4BC0-9BD7-5FF5F3E21A68}"/>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FDE848AD-8BCE-4C04-B690-9C4FE22D588D}"/>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AB4EE2E1-35FD-4C6D-875A-9B5405B72E21}"/>
            </a:ext>
          </a:extLst>
        </xdr:cNvPr>
        <xdr:cNvCxnSpPr/>
      </xdr:nvCxnSpPr>
      <xdr:spPr>
        <a:xfrm flipV="1">
          <a:off x="4177665" y="12897757"/>
          <a:ext cx="0" cy="1472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B624278-4DC7-4C66-AB8C-17A018D67E7A}"/>
            </a:ext>
          </a:extLst>
        </xdr:cNvPr>
        <xdr:cNvSpPr txBox="1"/>
      </xdr:nvSpPr>
      <xdr:spPr>
        <a:xfrm>
          <a:off x="4216400" y="14367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FCF829A1-8F70-4B09-AFCA-AD5AFC321428}"/>
            </a:ext>
          </a:extLst>
        </xdr:cNvPr>
        <xdr:cNvCxnSpPr/>
      </xdr:nvCxnSpPr>
      <xdr:spPr>
        <a:xfrm>
          <a:off x="4108450" y="143704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BBB705D3-B9E4-4D78-A38B-1AB6C20366BE}"/>
            </a:ext>
          </a:extLst>
        </xdr:cNvPr>
        <xdr:cNvSpPr txBox="1"/>
      </xdr:nvSpPr>
      <xdr:spPr>
        <a:xfrm>
          <a:off x="4216400" y="126856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F09FF040-C7B5-46C3-A571-4D65BEBC6C59}"/>
            </a:ext>
          </a:extLst>
        </xdr:cNvPr>
        <xdr:cNvCxnSpPr/>
      </xdr:nvCxnSpPr>
      <xdr:spPr>
        <a:xfrm>
          <a:off x="4108450" y="128977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C79AC09-8811-41A2-9CC1-E82312E74F51}"/>
            </a:ext>
          </a:extLst>
        </xdr:cNvPr>
        <xdr:cNvSpPr txBox="1"/>
      </xdr:nvSpPr>
      <xdr:spPr>
        <a:xfrm>
          <a:off x="4216400" y="135841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2AF40261-0594-45C7-862A-13E1744AB8E2}"/>
            </a:ext>
          </a:extLst>
        </xdr:cNvPr>
        <xdr:cNvSpPr/>
      </xdr:nvSpPr>
      <xdr:spPr>
        <a:xfrm>
          <a:off x="4127500" y="13726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976B8BAB-FB03-4BB5-8F41-994796261A71}"/>
            </a:ext>
          </a:extLst>
        </xdr:cNvPr>
        <xdr:cNvSpPr/>
      </xdr:nvSpPr>
      <xdr:spPr>
        <a:xfrm>
          <a:off x="3384550" y="137083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E3B65677-0F0C-470D-BFE2-409F080B84F3}"/>
            </a:ext>
          </a:extLst>
        </xdr:cNvPr>
        <xdr:cNvSpPr/>
      </xdr:nvSpPr>
      <xdr:spPr>
        <a:xfrm>
          <a:off x="2571750" y="137049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3B220669-B1EA-4AAD-8B17-199EEEF30E39}"/>
            </a:ext>
          </a:extLst>
        </xdr:cNvPr>
        <xdr:cNvSpPr/>
      </xdr:nvSpPr>
      <xdr:spPr>
        <a:xfrm>
          <a:off x="1778000" y="136967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20532135-E8C6-49D3-BA19-F5D862267099}"/>
            </a:ext>
          </a:extLst>
        </xdr:cNvPr>
        <xdr:cNvSpPr/>
      </xdr:nvSpPr>
      <xdr:spPr>
        <a:xfrm>
          <a:off x="984250" y="1369840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2E3DF6D-6BB9-4649-B64C-81F19E171113}"/>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C32380D-5FD8-4FAF-861A-0CE19FE4DAED}"/>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C0F6356-C83C-4966-B377-C99125EDB8CB}"/>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B46AFE9-4E43-4E94-8755-8E30515FBFE8}"/>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2D04B24-92A2-47B9-8FA8-F4BD3E43FE67}"/>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23223</xdr:rowOff>
    </xdr:from>
    <xdr:to>
      <xdr:col>24</xdr:col>
      <xdr:colOff>114300</xdr:colOff>
      <xdr:row>83</xdr:row>
      <xdr:rowOff>124823</xdr:rowOff>
    </xdr:to>
    <xdr:sp macro="" textlink="">
      <xdr:nvSpPr>
        <xdr:cNvPr id="304" name="楕円 303">
          <a:extLst>
            <a:ext uri="{FF2B5EF4-FFF2-40B4-BE49-F238E27FC236}">
              <a16:creationId xmlns:a16="http://schemas.microsoft.com/office/drawing/2014/main" id="{09C7784A-36FE-4C64-91DC-069D53D02E5B}"/>
            </a:ext>
          </a:extLst>
        </xdr:cNvPr>
        <xdr:cNvSpPr/>
      </xdr:nvSpPr>
      <xdr:spPr>
        <a:xfrm>
          <a:off x="4127500" y="1373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1650</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644D4265-DD54-46B7-B264-57DC30B86D31}"/>
            </a:ext>
          </a:extLst>
        </xdr:cNvPr>
        <xdr:cNvSpPr txBox="1"/>
      </xdr:nvSpPr>
      <xdr:spPr>
        <a:xfrm>
          <a:off x="4216400" y="13711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6894</xdr:rowOff>
    </xdr:from>
    <xdr:to>
      <xdr:col>20</xdr:col>
      <xdr:colOff>38100</xdr:colOff>
      <xdr:row>84</xdr:row>
      <xdr:rowOff>108494</xdr:rowOff>
    </xdr:to>
    <xdr:sp macro="" textlink="">
      <xdr:nvSpPr>
        <xdr:cNvPr id="306" name="楕円 305">
          <a:extLst>
            <a:ext uri="{FF2B5EF4-FFF2-40B4-BE49-F238E27FC236}">
              <a16:creationId xmlns:a16="http://schemas.microsoft.com/office/drawing/2014/main" id="{E2E99D82-B0B9-4B7B-BC64-D25565AC6937}"/>
            </a:ext>
          </a:extLst>
        </xdr:cNvPr>
        <xdr:cNvSpPr/>
      </xdr:nvSpPr>
      <xdr:spPr>
        <a:xfrm>
          <a:off x="3384550" y="138816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74023</xdr:rowOff>
    </xdr:from>
    <xdr:to>
      <xdr:col>24</xdr:col>
      <xdr:colOff>63500</xdr:colOff>
      <xdr:row>84</xdr:row>
      <xdr:rowOff>57694</xdr:rowOff>
    </xdr:to>
    <xdr:cxnSp macro="">
      <xdr:nvCxnSpPr>
        <xdr:cNvPr id="307" name="直線コネクタ 306">
          <a:extLst>
            <a:ext uri="{FF2B5EF4-FFF2-40B4-BE49-F238E27FC236}">
              <a16:creationId xmlns:a16="http://schemas.microsoft.com/office/drawing/2014/main" id="{CD425F6F-A04B-4B3A-B54E-27AE75BBA4E9}"/>
            </a:ext>
          </a:extLst>
        </xdr:cNvPr>
        <xdr:cNvCxnSpPr/>
      </xdr:nvCxnSpPr>
      <xdr:spPr>
        <a:xfrm flipV="1">
          <a:off x="3429000" y="13783673"/>
          <a:ext cx="749300" cy="148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142421</xdr:rowOff>
    </xdr:from>
    <xdr:to>
      <xdr:col>15</xdr:col>
      <xdr:colOff>101600</xdr:colOff>
      <xdr:row>84</xdr:row>
      <xdr:rowOff>72571</xdr:rowOff>
    </xdr:to>
    <xdr:sp macro="" textlink="">
      <xdr:nvSpPr>
        <xdr:cNvPr id="308" name="楕円 307">
          <a:extLst>
            <a:ext uri="{FF2B5EF4-FFF2-40B4-BE49-F238E27FC236}">
              <a16:creationId xmlns:a16="http://schemas.microsoft.com/office/drawing/2014/main" id="{3DF9EDDE-D97D-4EDE-9D37-73E2A314E5CD}"/>
            </a:ext>
          </a:extLst>
        </xdr:cNvPr>
        <xdr:cNvSpPr/>
      </xdr:nvSpPr>
      <xdr:spPr>
        <a:xfrm>
          <a:off x="2571750" y="1385207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21771</xdr:rowOff>
    </xdr:from>
    <xdr:to>
      <xdr:col>19</xdr:col>
      <xdr:colOff>177800</xdr:colOff>
      <xdr:row>84</xdr:row>
      <xdr:rowOff>57694</xdr:rowOff>
    </xdr:to>
    <xdr:cxnSp macro="">
      <xdr:nvCxnSpPr>
        <xdr:cNvPr id="309" name="直線コネクタ 308">
          <a:extLst>
            <a:ext uri="{FF2B5EF4-FFF2-40B4-BE49-F238E27FC236}">
              <a16:creationId xmlns:a16="http://schemas.microsoft.com/office/drawing/2014/main" id="{7F7ABEF7-908E-4313-9EF1-0D2B01B6D032}"/>
            </a:ext>
          </a:extLst>
        </xdr:cNvPr>
        <xdr:cNvCxnSpPr/>
      </xdr:nvCxnSpPr>
      <xdr:spPr>
        <a:xfrm>
          <a:off x="2622550" y="13896521"/>
          <a:ext cx="8064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140788</xdr:rowOff>
    </xdr:from>
    <xdr:to>
      <xdr:col>10</xdr:col>
      <xdr:colOff>165100</xdr:colOff>
      <xdr:row>84</xdr:row>
      <xdr:rowOff>70938</xdr:rowOff>
    </xdr:to>
    <xdr:sp macro="" textlink="">
      <xdr:nvSpPr>
        <xdr:cNvPr id="310" name="楕円 309">
          <a:extLst>
            <a:ext uri="{FF2B5EF4-FFF2-40B4-BE49-F238E27FC236}">
              <a16:creationId xmlns:a16="http://schemas.microsoft.com/office/drawing/2014/main" id="{0F73B82C-A0D5-4E7B-8C4E-A1D47520A8DD}"/>
            </a:ext>
          </a:extLst>
        </xdr:cNvPr>
        <xdr:cNvSpPr/>
      </xdr:nvSpPr>
      <xdr:spPr>
        <a:xfrm>
          <a:off x="1778000" y="138504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20138</xdr:rowOff>
    </xdr:from>
    <xdr:to>
      <xdr:col>15</xdr:col>
      <xdr:colOff>50800</xdr:colOff>
      <xdr:row>84</xdr:row>
      <xdr:rowOff>21771</xdr:rowOff>
    </xdr:to>
    <xdr:cxnSp macro="">
      <xdr:nvCxnSpPr>
        <xdr:cNvPr id="311" name="直線コネクタ 310">
          <a:extLst>
            <a:ext uri="{FF2B5EF4-FFF2-40B4-BE49-F238E27FC236}">
              <a16:creationId xmlns:a16="http://schemas.microsoft.com/office/drawing/2014/main" id="{911AF256-4C6E-4526-AC25-590A4FECFFD9}"/>
            </a:ext>
          </a:extLst>
        </xdr:cNvPr>
        <xdr:cNvCxnSpPr/>
      </xdr:nvCxnSpPr>
      <xdr:spPr>
        <a:xfrm>
          <a:off x="1828800" y="13894888"/>
          <a:ext cx="79375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134257</xdr:rowOff>
    </xdr:from>
    <xdr:to>
      <xdr:col>6</xdr:col>
      <xdr:colOff>38100</xdr:colOff>
      <xdr:row>84</xdr:row>
      <xdr:rowOff>64407</xdr:rowOff>
    </xdr:to>
    <xdr:sp macro="" textlink="">
      <xdr:nvSpPr>
        <xdr:cNvPr id="312" name="楕円 311">
          <a:extLst>
            <a:ext uri="{FF2B5EF4-FFF2-40B4-BE49-F238E27FC236}">
              <a16:creationId xmlns:a16="http://schemas.microsoft.com/office/drawing/2014/main" id="{3769A85E-9B7C-4675-8AEC-11B418DCCC6B}"/>
            </a:ext>
          </a:extLst>
        </xdr:cNvPr>
        <xdr:cNvSpPr/>
      </xdr:nvSpPr>
      <xdr:spPr>
        <a:xfrm>
          <a:off x="984250" y="138439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13607</xdr:rowOff>
    </xdr:from>
    <xdr:to>
      <xdr:col>10</xdr:col>
      <xdr:colOff>114300</xdr:colOff>
      <xdr:row>84</xdr:row>
      <xdr:rowOff>20138</xdr:rowOff>
    </xdr:to>
    <xdr:cxnSp macro="">
      <xdr:nvCxnSpPr>
        <xdr:cNvPr id="313" name="直線コネクタ 312">
          <a:extLst>
            <a:ext uri="{FF2B5EF4-FFF2-40B4-BE49-F238E27FC236}">
              <a16:creationId xmlns:a16="http://schemas.microsoft.com/office/drawing/2014/main" id="{4176CD10-F247-4AA5-BF52-A948F3709BB4}"/>
            </a:ext>
          </a:extLst>
        </xdr:cNvPr>
        <xdr:cNvCxnSpPr/>
      </xdr:nvCxnSpPr>
      <xdr:spPr>
        <a:xfrm>
          <a:off x="1028700" y="13888357"/>
          <a:ext cx="8001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C128579B-2530-4C71-8FEB-2161330E5E51}"/>
            </a:ext>
          </a:extLst>
        </xdr:cNvPr>
        <xdr:cNvSpPr txBox="1"/>
      </xdr:nvSpPr>
      <xdr:spPr>
        <a:xfrm>
          <a:off x="3239144" y="13496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F1D995D1-BBB1-4A5C-AF26-B588C31AE449}"/>
            </a:ext>
          </a:extLst>
        </xdr:cNvPr>
        <xdr:cNvSpPr txBox="1"/>
      </xdr:nvSpPr>
      <xdr:spPr>
        <a:xfrm>
          <a:off x="2439044" y="1348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D5BB21FF-866B-4192-8A5E-9EBC94C87198}"/>
            </a:ext>
          </a:extLst>
        </xdr:cNvPr>
        <xdr:cNvSpPr txBox="1"/>
      </xdr:nvSpPr>
      <xdr:spPr>
        <a:xfrm>
          <a:off x="1645294" y="13478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F577628B-FC5E-42F5-8F21-BF345C871DBE}"/>
            </a:ext>
          </a:extLst>
        </xdr:cNvPr>
        <xdr:cNvSpPr txBox="1"/>
      </xdr:nvSpPr>
      <xdr:spPr>
        <a:xfrm>
          <a:off x="851544" y="13479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99621</xdr:rowOff>
    </xdr:from>
    <xdr:ext cx="405111" cy="259045"/>
    <xdr:sp macro="" textlink="">
      <xdr:nvSpPr>
        <xdr:cNvPr id="318" name="n_1mainValue【公営住宅】&#10;有形固定資産減価償却率">
          <a:extLst>
            <a:ext uri="{FF2B5EF4-FFF2-40B4-BE49-F238E27FC236}">
              <a16:creationId xmlns:a16="http://schemas.microsoft.com/office/drawing/2014/main" id="{1640F927-9388-4125-80A0-DF07992AF9FA}"/>
            </a:ext>
          </a:extLst>
        </xdr:cNvPr>
        <xdr:cNvSpPr txBox="1"/>
      </xdr:nvSpPr>
      <xdr:spPr>
        <a:xfrm>
          <a:off x="3239144" y="13974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63698</xdr:rowOff>
    </xdr:from>
    <xdr:ext cx="405111" cy="259045"/>
    <xdr:sp macro="" textlink="">
      <xdr:nvSpPr>
        <xdr:cNvPr id="319" name="n_2mainValue【公営住宅】&#10;有形固定資産減価償却率">
          <a:extLst>
            <a:ext uri="{FF2B5EF4-FFF2-40B4-BE49-F238E27FC236}">
              <a16:creationId xmlns:a16="http://schemas.microsoft.com/office/drawing/2014/main" id="{0B0E98AE-9CCE-41F8-85AF-D69F7C912575}"/>
            </a:ext>
          </a:extLst>
        </xdr:cNvPr>
        <xdr:cNvSpPr txBox="1"/>
      </xdr:nvSpPr>
      <xdr:spPr>
        <a:xfrm>
          <a:off x="2439044" y="13938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62065</xdr:rowOff>
    </xdr:from>
    <xdr:ext cx="405111" cy="259045"/>
    <xdr:sp macro="" textlink="">
      <xdr:nvSpPr>
        <xdr:cNvPr id="320" name="n_3mainValue【公営住宅】&#10;有形固定資産減価償却率">
          <a:extLst>
            <a:ext uri="{FF2B5EF4-FFF2-40B4-BE49-F238E27FC236}">
              <a16:creationId xmlns:a16="http://schemas.microsoft.com/office/drawing/2014/main" id="{FFBB3ED8-2A01-4410-B71E-CA1E6102C950}"/>
            </a:ext>
          </a:extLst>
        </xdr:cNvPr>
        <xdr:cNvSpPr txBox="1"/>
      </xdr:nvSpPr>
      <xdr:spPr>
        <a:xfrm>
          <a:off x="1645294" y="13936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55534</xdr:rowOff>
    </xdr:from>
    <xdr:ext cx="405111" cy="259045"/>
    <xdr:sp macro="" textlink="">
      <xdr:nvSpPr>
        <xdr:cNvPr id="321" name="n_4mainValue【公営住宅】&#10;有形固定資産減価償却率">
          <a:extLst>
            <a:ext uri="{FF2B5EF4-FFF2-40B4-BE49-F238E27FC236}">
              <a16:creationId xmlns:a16="http://schemas.microsoft.com/office/drawing/2014/main" id="{CC4E33CF-0F8F-4486-8807-08D5ADABB36D}"/>
            </a:ext>
          </a:extLst>
        </xdr:cNvPr>
        <xdr:cNvSpPr txBox="1"/>
      </xdr:nvSpPr>
      <xdr:spPr>
        <a:xfrm>
          <a:off x="851544" y="13930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3B81137-004A-4D1B-A32F-4C14D4157E3D}"/>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B0E5663-2D50-4CF8-80E4-C4C7907279D1}"/>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638E288-D5C6-4AC4-88F5-0A11D23FAEA8}"/>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C866B69-2216-4C32-BAEC-B85F3E27EF41}"/>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F9C55DE-64EC-428B-954B-6669C399E77F}"/>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914DE18-7538-4024-99B2-86A2D5E51EDF}"/>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EB719F0-7823-48A6-963A-D19EEC3E99D3}"/>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18056D7-61DC-4324-96AE-13A4EBB10695}"/>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8DB1377-2719-4221-9B1A-DE2995DD7F08}"/>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CBEBD061-0328-4026-8BAE-AA0181B6FA83}"/>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64FD79B9-4184-4F26-BA88-DC642443BB5D}"/>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C8268267-9C6B-40FE-B8E5-E0FBEE4799F5}"/>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E079B0B0-3913-4416-97F0-7614AD5A26B4}"/>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422B6426-6E62-4985-9654-CAAC36EBD25B}"/>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5661142A-F0B9-41C5-B5A3-0A0EC977C566}"/>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A0770B52-AC66-44E5-A618-B123DEF996FD}"/>
            </a:ext>
          </a:extLst>
        </xdr:cNvPr>
        <xdr:cNvSpPr txBox="1"/>
      </xdr:nvSpPr>
      <xdr:spPr>
        <a:xfrm>
          <a:off x="548215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F1726B4D-8681-4394-A803-FB80FF2D5C10}"/>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1ED5BB3C-8926-4F7E-9B26-2469E2B55D61}"/>
            </a:ext>
          </a:extLst>
        </xdr:cNvPr>
        <xdr:cNvSpPr txBox="1"/>
      </xdr:nvSpPr>
      <xdr:spPr>
        <a:xfrm>
          <a:off x="5482151" y="13078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36BF195C-91CE-4F98-B6B1-C72C39C4149A}"/>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E21FD5BE-EC85-4DB9-9A87-B7F9485E6B39}"/>
            </a:ext>
          </a:extLst>
        </xdr:cNvPr>
        <xdr:cNvSpPr txBox="1"/>
      </xdr:nvSpPr>
      <xdr:spPr>
        <a:xfrm>
          <a:off x="5482151" y="1271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DE9DE40A-B25B-47F9-8160-004E7199B5AD}"/>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29EB202E-C95C-4BAB-B7C8-2628882480AC}"/>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4931916E-7BCE-4176-9D2F-A5B6F2B4989B}"/>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D10F36F6-C557-435E-A3C1-B95687BC1557}"/>
            </a:ext>
          </a:extLst>
        </xdr:cNvPr>
        <xdr:cNvCxnSpPr/>
      </xdr:nvCxnSpPr>
      <xdr:spPr>
        <a:xfrm flipV="1">
          <a:off x="9429115" y="12980239"/>
          <a:ext cx="0" cy="1325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28382E89-6A01-4837-9E68-CC5B378DDF30}"/>
            </a:ext>
          </a:extLst>
        </xdr:cNvPr>
        <xdr:cNvSpPr txBox="1"/>
      </xdr:nvSpPr>
      <xdr:spPr>
        <a:xfrm>
          <a:off x="9467850" y="14309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B122E83C-EE5E-4406-A890-99989EE95056}"/>
            </a:ext>
          </a:extLst>
        </xdr:cNvPr>
        <xdr:cNvCxnSpPr/>
      </xdr:nvCxnSpPr>
      <xdr:spPr>
        <a:xfrm>
          <a:off x="9359900" y="143057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5D6D9CBE-5832-406B-8EDF-B90E0F45930A}"/>
            </a:ext>
          </a:extLst>
        </xdr:cNvPr>
        <xdr:cNvSpPr txBox="1"/>
      </xdr:nvSpPr>
      <xdr:spPr>
        <a:xfrm>
          <a:off x="9467850" y="1276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5BEAD37A-509B-47E2-A036-B759632C534F}"/>
            </a:ext>
          </a:extLst>
        </xdr:cNvPr>
        <xdr:cNvCxnSpPr/>
      </xdr:nvCxnSpPr>
      <xdr:spPr>
        <a:xfrm>
          <a:off x="9359900" y="129802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3064</xdr:rowOff>
    </xdr:from>
    <xdr:ext cx="469744" cy="259045"/>
    <xdr:sp macro="" textlink="">
      <xdr:nvSpPr>
        <xdr:cNvPr id="350" name="【公営住宅】&#10;一人当たり面積平均値テキスト">
          <a:extLst>
            <a:ext uri="{FF2B5EF4-FFF2-40B4-BE49-F238E27FC236}">
              <a16:creationId xmlns:a16="http://schemas.microsoft.com/office/drawing/2014/main" id="{A4B56984-0444-4448-BA0E-2A6FD670E24D}"/>
            </a:ext>
          </a:extLst>
        </xdr:cNvPr>
        <xdr:cNvSpPr txBox="1"/>
      </xdr:nvSpPr>
      <xdr:spPr>
        <a:xfrm>
          <a:off x="9467850" y="13877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F333E408-5FA2-4EF0-8F54-FFC47976E22A}"/>
            </a:ext>
          </a:extLst>
        </xdr:cNvPr>
        <xdr:cNvSpPr/>
      </xdr:nvSpPr>
      <xdr:spPr>
        <a:xfrm>
          <a:off x="9398000" y="138993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64205095-105F-4FB9-9D7B-12790B4BEE85}"/>
            </a:ext>
          </a:extLst>
        </xdr:cNvPr>
        <xdr:cNvSpPr/>
      </xdr:nvSpPr>
      <xdr:spPr>
        <a:xfrm>
          <a:off x="8636000" y="1391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1E596EA8-CB64-4E23-B521-DA1D6CCC4D31}"/>
            </a:ext>
          </a:extLst>
        </xdr:cNvPr>
        <xdr:cNvSpPr/>
      </xdr:nvSpPr>
      <xdr:spPr>
        <a:xfrm>
          <a:off x="7842250" y="139233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1A58A7BF-5289-4242-8DE6-38CBC88E2194}"/>
            </a:ext>
          </a:extLst>
        </xdr:cNvPr>
        <xdr:cNvSpPr/>
      </xdr:nvSpPr>
      <xdr:spPr>
        <a:xfrm>
          <a:off x="7029450" y="1393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65953D40-A364-4326-AA2D-5D2815683FDC}"/>
            </a:ext>
          </a:extLst>
        </xdr:cNvPr>
        <xdr:cNvSpPr/>
      </xdr:nvSpPr>
      <xdr:spPr>
        <a:xfrm>
          <a:off x="6235700" y="1391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76B9E4B-6090-4D5C-BAF2-25CC3F0812A0}"/>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5C2AC02-D546-4BBF-AC2B-06DDDA011149}"/>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3361C86-22A7-40F3-B368-B8581377E728}"/>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F500EB7-170C-405E-B7D5-C126CC58F774}"/>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67E2EE1-B0AE-4D93-BF44-95A131178D23}"/>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75082</xdr:rowOff>
    </xdr:from>
    <xdr:to>
      <xdr:col>55</xdr:col>
      <xdr:colOff>50800</xdr:colOff>
      <xdr:row>83</xdr:row>
      <xdr:rowOff>5232</xdr:rowOff>
    </xdr:to>
    <xdr:sp macro="" textlink="">
      <xdr:nvSpPr>
        <xdr:cNvPr id="361" name="楕円 360">
          <a:extLst>
            <a:ext uri="{FF2B5EF4-FFF2-40B4-BE49-F238E27FC236}">
              <a16:creationId xmlns:a16="http://schemas.microsoft.com/office/drawing/2014/main" id="{C59DC894-4262-43F0-9DCD-134F3A98CABC}"/>
            </a:ext>
          </a:extLst>
        </xdr:cNvPr>
        <xdr:cNvSpPr/>
      </xdr:nvSpPr>
      <xdr:spPr>
        <a:xfrm>
          <a:off x="9398000" y="1361963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97959</xdr:rowOff>
    </xdr:from>
    <xdr:ext cx="469744" cy="259045"/>
    <xdr:sp macro="" textlink="">
      <xdr:nvSpPr>
        <xdr:cNvPr id="362" name="【公営住宅】&#10;一人当たり面積該当値テキスト">
          <a:extLst>
            <a:ext uri="{FF2B5EF4-FFF2-40B4-BE49-F238E27FC236}">
              <a16:creationId xmlns:a16="http://schemas.microsoft.com/office/drawing/2014/main" id="{54A7D2CA-F7B2-40C5-888A-D3747069E9F3}"/>
            </a:ext>
          </a:extLst>
        </xdr:cNvPr>
        <xdr:cNvSpPr txBox="1"/>
      </xdr:nvSpPr>
      <xdr:spPr>
        <a:xfrm>
          <a:off x="9467850" y="1347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147016</xdr:rowOff>
    </xdr:from>
    <xdr:to>
      <xdr:col>50</xdr:col>
      <xdr:colOff>165100</xdr:colOff>
      <xdr:row>83</xdr:row>
      <xdr:rowOff>77166</xdr:rowOff>
    </xdr:to>
    <xdr:sp macro="" textlink="">
      <xdr:nvSpPr>
        <xdr:cNvPr id="363" name="楕円 362">
          <a:extLst>
            <a:ext uri="{FF2B5EF4-FFF2-40B4-BE49-F238E27FC236}">
              <a16:creationId xmlns:a16="http://schemas.microsoft.com/office/drawing/2014/main" id="{F77AA40C-7DB5-43AD-B7BD-FEED1D905569}"/>
            </a:ext>
          </a:extLst>
        </xdr:cNvPr>
        <xdr:cNvSpPr/>
      </xdr:nvSpPr>
      <xdr:spPr>
        <a:xfrm>
          <a:off x="8636000" y="1369156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125882</xdr:rowOff>
    </xdr:from>
    <xdr:to>
      <xdr:col>55</xdr:col>
      <xdr:colOff>0</xdr:colOff>
      <xdr:row>83</xdr:row>
      <xdr:rowOff>26366</xdr:rowOff>
    </xdr:to>
    <xdr:cxnSp macro="">
      <xdr:nvCxnSpPr>
        <xdr:cNvPr id="364" name="直線コネクタ 363">
          <a:extLst>
            <a:ext uri="{FF2B5EF4-FFF2-40B4-BE49-F238E27FC236}">
              <a16:creationId xmlns:a16="http://schemas.microsoft.com/office/drawing/2014/main" id="{8CA68D61-F750-4771-A706-0E14B399882F}"/>
            </a:ext>
          </a:extLst>
        </xdr:cNvPr>
        <xdr:cNvCxnSpPr/>
      </xdr:nvCxnSpPr>
      <xdr:spPr>
        <a:xfrm flipV="1">
          <a:off x="8686800" y="13670432"/>
          <a:ext cx="742950" cy="65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170104</xdr:rowOff>
    </xdr:from>
    <xdr:to>
      <xdr:col>46</xdr:col>
      <xdr:colOff>38100</xdr:colOff>
      <xdr:row>83</xdr:row>
      <xdr:rowOff>100254</xdr:rowOff>
    </xdr:to>
    <xdr:sp macro="" textlink="">
      <xdr:nvSpPr>
        <xdr:cNvPr id="365" name="楕円 364">
          <a:extLst>
            <a:ext uri="{FF2B5EF4-FFF2-40B4-BE49-F238E27FC236}">
              <a16:creationId xmlns:a16="http://schemas.microsoft.com/office/drawing/2014/main" id="{10C7A801-E227-4DC9-A4AE-796B79606556}"/>
            </a:ext>
          </a:extLst>
        </xdr:cNvPr>
        <xdr:cNvSpPr/>
      </xdr:nvSpPr>
      <xdr:spPr>
        <a:xfrm>
          <a:off x="7842250" y="1370830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26366</xdr:rowOff>
    </xdr:from>
    <xdr:to>
      <xdr:col>50</xdr:col>
      <xdr:colOff>114300</xdr:colOff>
      <xdr:row>83</xdr:row>
      <xdr:rowOff>49454</xdr:rowOff>
    </xdr:to>
    <xdr:cxnSp macro="">
      <xdr:nvCxnSpPr>
        <xdr:cNvPr id="366" name="直線コネクタ 365">
          <a:extLst>
            <a:ext uri="{FF2B5EF4-FFF2-40B4-BE49-F238E27FC236}">
              <a16:creationId xmlns:a16="http://schemas.microsoft.com/office/drawing/2014/main" id="{B41E6A84-FB86-42BB-AC67-AA1723F027F6}"/>
            </a:ext>
          </a:extLst>
        </xdr:cNvPr>
        <xdr:cNvCxnSpPr/>
      </xdr:nvCxnSpPr>
      <xdr:spPr>
        <a:xfrm flipV="1">
          <a:off x="7886700" y="13736016"/>
          <a:ext cx="800100" cy="2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166218</xdr:rowOff>
    </xdr:from>
    <xdr:to>
      <xdr:col>41</xdr:col>
      <xdr:colOff>101600</xdr:colOff>
      <xdr:row>83</xdr:row>
      <xdr:rowOff>96368</xdr:rowOff>
    </xdr:to>
    <xdr:sp macro="" textlink="">
      <xdr:nvSpPr>
        <xdr:cNvPr id="367" name="楕円 366">
          <a:extLst>
            <a:ext uri="{FF2B5EF4-FFF2-40B4-BE49-F238E27FC236}">
              <a16:creationId xmlns:a16="http://schemas.microsoft.com/office/drawing/2014/main" id="{4CCDA715-4F49-42AB-A495-818D05E1B6AE}"/>
            </a:ext>
          </a:extLst>
        </xdr:cNvPr>
        <xdr:cNvSpPr/>
      </xdr:nvSpPr>
      <xdr:spPr>
        <a:xfrm>
          <a:off x="7029450" y="137107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45568</xdr:rowOff>
    </xdr:from>
    <xdr:to>
      <xdr:col>45</xdr:col>
      <xdr:colOff>177800</xdr:colOff>
      <xdr:row>83</xdr:row>
      <xdr:rowOff>49454</xdr:rowOff>
    </xdr:to>
    <xdr:cxnSp macro="">
      <xdr:nvCxnSpPr>
        <xdr:cNvPr id="368" name="直線コネクタ 367">
          <a:extLst>
            <a:ext uri="{FF2B5EF4-FFF2-40B4-BE49-F238E27FC236}">
              <a16:creationId xmlns:a16="http://schemas.microsoft.com/office/drawing/2014/main" id="{8B2127E5-4657-4549-885D-DBADEECCC7C6}"/>
            </a:ext>
          </a:extLst>
        </xdr:cNvPr>
        <xdr:cNvCxnSpPr/>
      </xdr:nvCxnSpPr>
      <xdr:spPr>
        <a:xfrm>
          <a:off x="7080250" y="13755218"/>
          <a:ext cx="80645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12675</xdr:rowOff>
    </xdr:from>
    <xdr:to>
      <xdr:col>36</xdr:col>
      <xdr:colOff>165100</xdr:colOff>
      <xdr:row>83</xdr:row>
      <xdr:rowOff>114275</xdr:rowOff>
    </xdr:to>
    <xdr:sp macro="" textlink="">
      <xdr:nvSpPr>
        <xdr:cNvPr id="369" name="楕円 368">
          <a:extLst>
            <a:ext uri="{FF2B5EF4-FFF2-40B4-BE49-F238E27FC236}">
              <a16:creationId xmlns:a16="http://schemas.microsoft.com/office/drawing/2014/main" id="{3FE77855-C356-4B1F-8E7D-A8434A5AACFA}"/>
            </a:ext>
          </a:extLst>
        </xdr:cNvPr>
        <xdr:cNvSpPr/>
      </xdr:nvSpPr>
      <xdr:spPr>
        <a:xfrm>
          <a:off x="6235700" y="1372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45568</xdr:rowOff>
    </xdr:from>
    <xdr:to>
      <xdr:col>41</xdr:col>
      <xdr:colOff>50800</xdr:colOff>
      <xdr:row>83</xdr:row>
      <xdr:rowOff>63475</xdr:rowOff>
    </xdr:to>
    <xdr:cxnSp macro="">
      <xdr:nvCxnSpPr>
        <xdr:cNvPr id="370" name="直線コネクタ 369">
          <a:extLst>
            <a:ext uri="{FF2B5EF4-FFF2-40B4-BE49-F238E27FC236}">
              <a16:creationId xmlns:a16="http://schemas.microsoft.com/office/drawing/2014/main" id="{AC74FE30-03CA-4D36-BF64-5090C664373A}"/>
            </a:ext>
          </a:extLst>
        </xdr:cNvPr>
        <xdr:cNvCxnSpPr/>
      </xdr:nvCxnSpPr>
      <xdr:spPr>
        <a:xfrm flipV="1">
          <a:off x="6286500" y="13755218"/>
          <a:ext cx="79375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133366</xdr:rowOff>
    </xdr:from>
    <xdr:ext cx="469744" cy="259045"/>
    <xdr:sp macro="" textlink="">
      <xdr:nvSpPr>
        <xdr:cNvPr id="371" name="n_1aveValue【公営住宅】&#10;一人当たり面積">
          <a:extLst>
            <a:ext uri="{FF2B5EF4-FFF2-40B4-BE49-F238E27FC236}">
              <a16:creationId xmlns:a16="http://schemas.microsoft.com/office/drawing/2014/main" id="{9BFA2800-9494-46A7-B4F6-EEAD4BE284F4}"/>
            </a:ext>
          </a:extLst>
        </xdr:cNvPr>
        <xdr:cNvSpPr txBox="1"/>
      </xdr:nvSpPr>
      <xdr:spPr>
        <a:xfrm>
          <a:off x="8458277" y="1400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141291</xdr:rowOff>
    </xdr:from>
    <xdr:ext cx="469744" cy="259045"/>
    <xdr:sp macro="" textlink="">
      <xdr:nvSpPr>
        <xdr:cNvPr id="372" name="n_2aveValue【公営住宅】&#10;一人当たり面積">
          <a:extLst>
            <a:ext uri="{FF2B5EF4-FFF2-40B4-BE49-F238E27FC236}">
              <a16:creationId xmlns:a16="http://schemas.microsoft.com/office/drawing/2014/main" id="{EF4E6FFC-3980-4B71-9318-F5631CF12056}"/>
            </a:ext>
          </a:extLst>
        </xdr:cNvPr>
        <xdr:cNvSpPr txBox="1"/>
      </xdr:nvSpPr>
      <xdr:spPr>
        <a:xfrm>
          <a:off x="7677227" y="14016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152874</xdr:rowOff>
    </xdr:from>
    <xdr:ext cx="469744" cy="259045"/>
    <xdr:sp macro="" textlink="">
      <xdr:nvSpPr>
        <xdr:cNvPr id="373" name="n_3aveValue【公営住宅】&#10;一人当たり面積">
          <a:extLst>
            <a:ext uri="{FF2B5EF4-FFF2-40B4-BE49-F238E27FC236}">
              <a16:creationId xmlns:a16="http://schemas.microsoft.com/office/drawing/2014/main" id="{8B52A154-76C6-4D0B-BD84-BADB3A6C643F}"/>
            </a:ext>
          </a:extLst>
        </xdr:cNvPr>
        <xdr:cNvSpPr txBox="1"/>
      </xdr:nvSpPr>
      <xdr:spPr>
        <a:xfrm>
          <a:off x="6864427" y="14027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133138</xdr:rowOff>
    </xdr:from>
    <xdr:ext cx="469744" cy="259045"/>
    <xdr:sp macro="" textlink="">
      <xdr:nvSpPr>
        <xdr:cNvPr id="374" name="n_4aveValue【公営住宅】&#10;一人当たり面積">
          <a:extLst>
            <a:ext uri="{FF2B5EF4-FFF2-40B4-BE49-F238E27FC236}">
              <a16:creationId xmlns:a16="http://schemas.microsoft.com/office/drawing/2014/main" id="{E5AF02E0-9FAA-4ACE-82EC-2DC8C59441E6}"/>
            </a:ext>
          </a:extLst>
        </xdr:cNvPr>
        <xdr:cNvSpPr txBox="1"/>
      </xdr:nvSpPr>
      <xdr:spPr>
        <a:xfrm>
          <a:off x="6070677" y="1400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93693</xdr:rowOff>
    </xdr:from>
    <xdr:ext cx="469744" cy="259045"/>
    <xdr:sp macro="" textlink="">
      <xdr:nvSpPr>
        <xdr:cNvPr id="375" name="n_1mainValue【公営住宅】&#10;一人当たり面積">
          <a:extLst>
            <a:ext uri="{FF2B5EF4-FFF2-40B4-BE49-F238E27FC236}">
              <a16:creationId xmlns:a16="http://schemas.microsoft.com/office/drawing/2014/main" id="{0D7A4350-32F7-4A2A-89D8-3C3C578D725B}"/>
            </a:ext>
          </a:extLst>
        </xdr:cNvPr>
        <xdr:cNvSpPr txBox="1"/>
      </xdr:nvSpPr>
      <xdr:spPr>
        <a:xfrm>
          <a:off x="8458277" y="1347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116781</xdr:rowOff>
    </xdr:from>
    <xdr:ext cx="469744" cy="259045"/>
    <xdr:sp macro="" textlink="">
      <xdr:nvSpPr>
        <xdr:cNvPr id="376" name="n_2mainValue【公営住宅】&#10;一人当たり面積">
          <a:extLst>
            <a:ext uri="{FF2B5EF4-FFF2-40B4-BE49-F238E27FC236}">
              <a16:creationId xmlns:a16="http://schemas.microsoft.com/office/drawing/2014/main" id="{1E0967EC-6AA2-42C0-BE5E-F03DCA983597}"/>
            </a:ext>
          </a:extLst>
        </xdr:cNvPr>
        <xdr:cNvSpPr txBox="1"/>
      </xdr:nvSpPr>
      <xdr:spPr>
        <a:xfrm>
          <a:off x="7677227" y="1349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112895</xdr:rowOff>
    </xdr:from>
    <xdr:ext cx="469744" cy="259045"/>
    <xdr:sp macro="" textlink="">
      <xdr:nvSpPr>
        <xdr:cNvPr id="377" name="n_3mainValue【公営住宅】&#10;一人当たり面積">
          <a:extLst>
            <a:ext uri="{FF2B5EF4-FFF2-40B4-BE49-F238E27FC236}">
              <a16:creationId xmlns:a16="http://schemas.microsoft.com/office/drawing/2014/main" id="{C6CB72C6-1DC0-4E03-8D16-D5DB83D73B9C}"/>
            </a:ext>
          </a:extLst>
        </xdr:cNvPr>
        <xdr:cNvSpPr txBox="1"/>
      </xdr:nvSpPr>
      <xdr:spPr>
        <a:xfrm>
          <a:off x="6864427" y="13492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130802</xdr:rowOff>
    </xdr:from>
    <xdr:ext cx="469744" cy="259045"/>
    <xdr:sp macro="" textlink="">
      <xdr:nvSpPr>
        <xdr:cNvPr id="378" name="n_4mainValue【公営住宅】&#10;一人当たり面積">
          <a:extLst>
            <a:ext uri="{FF2B5EF4-FFF2-40B4-BE49-F238E27FC236}">
              <a16:creationId xmlns:a16="http://schemas.microsoft.com/office/drawing/2014/main" id="{0B43C18A-3E39-42D7-9F1C-FFFCE3F9CDC2}"/>
            </a:ext>
          </a:extLst>
        </xdr:cNvPr>
        <xdr:cNvSpPr txBox="1"/>
      </xdr:nvSpPr>
      <xdr:spPr>
        <a:xfrm>
          <a:off x="6070677" y="13510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F6F2189-A5FC-45E7-ABF3-3A999DA19CCB}"/>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46ECAEED-F534-4A93-B2E9-3B785B9C4C9B}"/>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292A5636-ADB2-4C04-812A-F19963A1F3AE}"/>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CA9BC921-8499-4450-B782-157CD1E55D3C}"/>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F497C182-1ACE-4B2E-9B47-1F9D3D989A06}"/>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152F196A-54CE-43E1-A766-28F472084283}"/>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1AC9381D-EBFD-4F2A-AF8A-212E8C74B81B}"/>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3831EDD4-E92D-4E06-BE9B-492D52D032D4}"/>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8995E527-B587-41EC-B006-04A630786A36}"/>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199ED318-0E1E-4193-A2DE-0E2A11E29B6F}"/>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AE21DBD6-03D7-4250-8C38-94F6CC047869}"/>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3F19E90F-A211-4BD8-9C2D-708B3D783B46}"/>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5DEEEE7D-9436-4B5A-A32F-FD204A675549}"/>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B0A6ABBC-F606-4E56-B511-D36E9854EBCE}"/>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29EADDB8-A29C-48F2-8805-192FF344C4FF}"/>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9E3D72BC-F8A2-4C8F-8EDF-570BA4DE47C9}"/>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EC7F5B48-5B03-45CD-A2EA-EE8CD637006C}"/>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E9935F9D-5C22-42B6-B7D9-CF97D8DB6770}"/>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457BCABC-530C-43C0-92E0-4BFD85EE07BD}"/>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D7E5A9A9-3126-47F7-8D56-390C68923D88}"/>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6121B472-6C8F-404E-9CC1-A92E37F61580}"/>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E7AB7FF8-80FF-46BA-98C3-1DF797C17C95}"/>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12776FA1-A72A-48C7-9CCF-4981FC62F452}"/>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4B15EC8F-3FA2-4B0C-822C-6379DB03273C}"/>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1E9591E5-4081-45DF-8716-770549333A9C}"/>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A49B51C8-2110-4ED1-97F7-6A0B3F6D6391}"/>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ACC307D8-854B-46D9-99C0-B387A046B8B7}"/>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D44F686-A9D2-4ED5-9FAD-56786D9E205C}"/>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96D8E6B5-5B95-4D45-BE9B-C1C1C443B0B9}"/>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8ED0A047-187D-4771-A287-6E7AA838A027}"/>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3A110352-42C3-4BEB-BC4B-F6E14D16C844}"/>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77853AF6-0322-4523-A6F1-5FE04CEC3391}"/>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95EB3581-A8A3-4B2E-BB06-3AD543609692}"/>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9B4C5126-E9B4-4951-BD79-F4D3CA3A80ED}"/>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31AC36CC-85CD-4BC6-B721-FD27B566AE4A}"/>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C7699569-106C-49FA-9B4C-53A21F9D9122}"/>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5" name="テキスト ボックス 414">
          <a:extLst>
            <a:ext uri="{FF2B5EF4-FFF2-40B4-BE49-F238E27FC236}">
              <a16:creationId xmlns:a16="http://schemas.microsoft.com/office/drawing/2014/main" id="{C0737242-1E2E-4F49-9D11-EF32389C7C27}"/>
            </a:ext>
          </a:extLst>
        </xdr:cNvPr>
        <xdr:cNvSpPr txBox="1"/>
      </xdr:nvSpPr>
      <xdr:spPr>
        <a:xfrm>
          <a:off x="10906911" y="5375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B9A6710B-B10D-4EF6-AAFB-530ED2B1395A}"/>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6EF5CC32-21BD-43ED-915E-467FF290DC3B}"/>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115570</xdr:rowOff>
    </xdr:from>
    <xdr:to>
      <xdr:col>85</xdr:col>
      <xdr:colOff>126364</xdr:colOff>
      <xdr:row>40</xdr:row>
      <xdr:rowOff>127000</xdr:rowOff>
    </xdr:to>
    <xdr:cxnSp macro="">
      <xdr:nvCxnSpPr>
        <xdr:cNvPr id="418" name="直線コネクタ 417">
          <a:extLst>
            <a:ext uri="{FF2B5EF4-FFF2-40B4-BE49-F238E27FC236}">
              <a16:creationId xmlns:a16="http://schemas.microsoft.com/office/drawing/2014/main" id="{4AFD6407-2993-4B81-BCAE-48E6F4BB25CE}"/>
            </a:ext>
          </a:extLst>
        </xdr:cNvPr>
        <xdr:cNvCxnSpPr/>
      </xdr:nvCxnSpPr>
      <xdr:spPr>
        <a:xfrm flipV="1">
          <a:off x="14699614" y="5570220"/>
          <a:ext cx="0" cy="1167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EFE0CCCE-C5E0-4AF9-88EF-61218962F697}"/>
            </a:ext>
          </a:extLst>
        </xdr:cNvPr>
        <xdr:cNvSpPr txBox="1"/>
      </xdr:nvSpPr>
      <xdr:spPr>
        <a:xfrm>
          <a:off x="14738350" y="674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20" name="直線コネクタ 419">
          <a:extLst>
            <a:ext uri="{FF2B5EF4-FFF2-40B4-BE49-F238E27FC236}">
              <a16:creationId xmlns:a16="http://schemas.microsoft.com/office/drawing/2014/main" id="{16F18E0E-5465-44FF-A659-A82BA61512AB}"/>
            </a:ext>
          </a:extLst>
        </xdr:cNvPr>
        <xdr:cNvCxnSpPr/>
      </xdr:nvCxnSpPr>
      <xdr:spPr>
        <a:xfrm>
          <a:off x="14611350" y="6737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62247</xdr:rowOff>
    </xdr:from>
    <xdr:ext cx="340478" cy="259045"/>
    <xdr:sp macro="" textlink="">
      <xdr:nvSpPr>
        <xdr:cNvPr id="421" name="【認定こども園・幼稚園・保育所】&#10;有形固定資産減価償却率最大値テキスト">
          <a:extLst>
            <a:ext uri="{FF2B5EF4-FFF2-40B4-BE49-F238E27FC236}">
              <a16:creationId xmlns:a16="http://schemas.microsoft.com/office/drawing/2014/main" id="{8562FF15-C62C-4EFE-A9A0-7A4BE7773FFE}"/>
            </a:ext>
          </a:extLst>
        </xdr:cNvPr>
        <xdr:cNvSpPr txBox="1"/>
      </xdr:nvSpPr>
      <xdr:spPr>
        <a:xfrm>
          <a:off x="14738350" y="53517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115570</xdr:rowOff>
    </xdr:from>
    <xdr:to>
      <xdr:col>86</xdr:col>
      <xdr:colOff>25400</xdr:colOff>
      <xdr:row>33</xdr:row>
      <xdr:rowOff>115570</xdr:rowOff>
    </xdr:to>
    <xdr:cxnSp macro="">
      <xdr:nvCxnSpPr>
        <xdr:cNvPr id="422" name="直線コネクタ 421">
          <a:extLst>
            <a:ext uri="{FF2B5EF4-FFF2-40B4-BE49-F238E27FC236}">
              <a16:creationId xmlns:a16="http://schemas.microsoft.com/office/drawing/2014/main" id="{5698C44F-30D5-4BA3-8518-1E00532AB05F}"/>
            </a:ext>
          </a:extLst>
        </xdr:cNvPr>
        <xdr:cNvCxnSpPr/>
      </xdr:nvCxnSpPr>
      <xdr:spPr>
        <a:xfrm>
          <a:off x="14611350" y="55702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144797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B19159B2-B709-4C13-87D2-99B6660EC727}"/>
            </a:ext>
          </a:extLst>
        </xdr:cNvPr>
        <xdr:cNvSpPr txBox="1"/>
      </xdr:nvSpPr>
      <xdr:spPr>
        <a:xfrm>
          <a:off x="14738350" y="6094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166370</xdr:rowOff>
    </xdr:from>
    <xdr:to>
      <xdr:col>85</xdr:col>
      <xdr:colOff>177800</xdr:colOff>
      <xdr:row>37</xdr:row>
      <xdr:rowOff>96520</xdr:rowOff>
    </xdr:to>
    <xdr:sp macro="" textlink="">
      <xdr:nvSpPr>
        <xdr:cNvPr id="424" name="フローチャート: 判断 423">
          <a:extLst>
            <a:ext uri="{FF2B5EF4-FFF2-40B4-BE49-F238E27FC236}">
              <a16:creationId xmlns:a16="http://schemas.microsoft.com/office/drawing/2014/main" id="{27D610EA-D46E-4835-BC7A-EFB7D0CAF37E}"/>
            </a:ext>
          </a:extLst>
        </xdr:cNvPr>
        <xdr:cNvSpPr/>
      </xdr:nvSpPr>
      <xdr:spPr>
        <a:xfrm>
          <a:off x="14649450" y="61163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3810</xdr:rowOff>
    </xdr:from>
    <xdr:to>
      <xdr:col>81</xdr:col>
      <xdr:colOff>101600</xdr:colOff>
      <xdr:row>37</xdr:row>
      <xdr:rowOff>105410</xdr:rowOff>
    </xdr:to>
    <xdr:sp macro="" textlink="">
      <xdr:nvSpPr>
        <xdr:cNvPr id="425" name="フローチャート: 判断 424">
          <a:extLst>
            <a:ext uri="{FF2B5EF4-FFF2-40B4-BE49-F238E27FC236}">
              <a16:creationId xmlns:a16="http://schemas.microsoft.com/office/drawing/2014/main" id="{6424F067-1C00-4F08-8F85-9BD7013168CB}"/>
            </a:ext>
          </a:extLst>
        </xdr:cNvPr>
        <xdr:cNvSpPr/>
      </xdr:nvSpPr>
      <xdr:spPr>
        <a:xfrm>
          <a:off x="1388745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xdr:rowOff>
    </xdr:from>
    <xdr:to>
      <xdr:col>76</xdr:col>
      <xdr:colOff>165100</xdr:colOff>
      <xdr:row>37</xdr:row>
      <xdr:rowOff>104140</xdr:rowOff>
    </xdr:to>
    <xdr:sp macro="" textlink="">
      <xdr:nvSpPr>
        <xdr:cNvPr id="426" name="フローチャート: 判断 425">
          <a:extLst>
            <a:ext uri="{FF2B5EF4-FFF2-40B4-BE49-F238E27FC236}">
              <a16:creationId xmlns:a16="http://schemas.microsoft.com/office/drawing/2014/main" id="{ABF37F0E-A26F-43B9-825F-4AC079C83041}"/>
            </a:ext>
          </a:extLst>
        </xdr:cNvPr>
        <xdr:cNvSpPr/>
      </xdr:nvSpPr>
      <xdr:spPr>
        <a:xfrm>
          <a:off x="13093700" y="61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156210</xdr:rowOff>
    </xdr:from>
    <xdr:to>
      <xdr:col>72</xdr:col>
      <xdr:colOff>38100</xdr:colOff>
      <xdr:row>37</xdr:row>
      <xdr:rowOff>86360</xdr:rowOff>
    </xdr:to>
    <xdr:sp macro="" textlink="">
      <xdr:nvSpPr>
        <xdr:cNvPr id="427" name="フローチャート: 判断 426">
          <a:extLst>
            <a:ext uri="{FF2B5EF4-FFF2-40B4-BE49-F238E27FC236}">
              <a16:creationId xmlns:a16="http://schemas.microsoft.com/office/drawing/2014/main" id="{46A7B609-E6D0-4445-8C57-8EE46C2FBAE8}"/>
            </a:ext>
          </a:extLst>
        </xdr:cNvPr>
        <xdr:cNvSpPr/>
      </xdr:nvSpPr>
      <xdr:spPr>
        <a:xfrm>
          <a:off x="12299950" y="61061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139700</xdr:rowOff>
    </xdr:from>
    <xdr:to>
      <xdr:col>67</xdr:col>
      <xdr:colOff>101600</xdr:colOff>
      <xdr:row>37</xdr:row>
      <xdr:rowOff>69850</xdr:rowOff>
    </xdr:to>
    <xdr:sp macro="" textlink="">
      <xdr:nvSpPr>
        <xdr:cNvPr id="428" name="フローチャート: 判断 427">
          <a:extLst>
            <a:ext uri="{FF2B5EF4-FFF2-40B4-BE49-F238E27FC236}">
              <a16:creationId xmlns:a16="http://schemas.microsoft.com/office/drawing/2014/main" id="{157C4FA9-7F02-4253-97EA-B34F4EFA83E6}"/>
            </a:ext>
          </a:extLst>
        </xdr:cNvPr>
        <xdr:cNvSpPr/>
      </xdr:nvSpPr>
      <xdr:spPr>
        <a:xfrm>
          <a:off x="11487150" y="6089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C946C19B-2159-4522-B928-DFA7BE587351}"/>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88F7E579-7203-432A-98F7-311B637C78C8}"/>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EF1572D-4759-465C-9895-275A205EA37C}"/>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29A614C-0553-4E97-8975-98DD1CB89173}"/>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EE291BE-314C-434B-BC33-5103CE10F595}"/>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71120</xdr:rowOff>
    </xdr:from>
    <xdr:to>
      <xdr:col>85</xdr:col>
      <xdr:colOff>177800</xdr:colOff>
      <xdr:row>35</xdr:row>
      <xdr:rowOff>1270</xdr:rowOff>
    </xdr:to>
    <xdr:sp macro="" textlink="">
      <xdr:nvSpPr>
        <xdr:cNvPr id="434" name="楕円 433">
          <a:extLst>
            <a:ext uri="{FF2B5EF4-FFF2-40B4-BE49-F238E27FC236}">
              <a16:creationId xmlns:a16="http://schemas.microsoft.com/office/drawing/2014/main" id="{4FAA4833-CCAC-4BAB-9927-FCAFDCD8920F}"/>
            </a:ext>
          </a:extLst>
        </xdr:cNvPr>
        <xdr:cNvSpPr/>
      </xdr:nvSpPr>
      <xdr:spPr>
        <a:xfrm>
          <a:off x="14649450" y="56908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93997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52B2A65A-8963-4CAB-8037-E2DF7312874B}"/>
            </a:ext>
          </a:extLst>
        </xdr:cNvPr>
        <xdr:cNvSpPr txBox="1"/>
      </xdr:nvSpPr>
      <xdr:spPr>
        <a:xfrm>
          <a:off x="14738350" y="5548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8890</xdr:rowOff>
    </xdr:from>
    <xdr:to>
      <xdr:col>81</xdr:col>
      <xdr:colOff>101600</xdr:colOff>
      <xdr:row>34</xdr:row>
      <xdr:rowOff>110490</xdr:rowOff>
    </xdr:to>
    <xdr:sp macro="" textlink="">
      <xdr:nvSpPr>
        <xdr:cNvPr id="436" name="楕円 435">
          <a:extLst>
            <a:ext uri="{FF2B5EF4-FFF2-40B4-BE49-F238E27FC236}">
              <a16:creationId xmlns:a16="http://schemas.microsoft.com/office/drawing/2014/main" id="{AFE636CE-80A5-4C5F-8DC2-701A27411A85}"/>
            </a:ext>
          </a:extLst>
        </xdr:cNvPr>
        <xdr:cNvSpPr/>
      </xdr:nvSpPr>
      <xdr:spPr>
        <a:xfrm>
          <a:off x="13887450" y="562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59690</xdr:rowOff>
    </xdr:from>
    <xdr:to>
      <xdr:col>85</xdr:col>
      <xdr:colOff>127000</xdr:colOff>
      <xdr:row>34</xdr:row>
      <xdr:rowOff>121920</xdr:rowOff>
    </xdr:to>
    <xdr:cxnSp macro="">
      <xdr:nvCxnSpPr>
        <xdr:cNvPr id="437" name="直線コネクタ 436">
          <a:extLst>
            <a:ext uri="{FF2B5EF4-FFF2-40B4-BE49-F238E27FC236}">
              <a16:creationId xmlns:a16="http://schemas.microsoft.com/office/drawing/2014/main" id="{8E805DDA-E0AE-43AA-8EF9-4269E9686A84}"/>
            </a:ext>
          </a:extLst>
        </xdr:cNvPr>
        <xdr:cNvCxnSpPr/>
      </xdr:nvCxnSpPr>
      <xdr:spPr>
        <a:xfrm>
          <a:off x="13938250" y="5679440"/>
          <a:ext cx="762000"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118110</xdr:rowOff>
    </xdr:from>
    <xdr:to>
      <xdr:col>76</xdr:col>
      <xdr:colOff>165100</xdr:colOff>
      <xdr:row>34</xdr:row>
      <xdr:rowOff>48260</xdr:rowOff>
    </xdr:to>
    <xdr:sp macro="" textlink="">
      <xdr:nvSpPr>
        <xdr:cNvPr id="438" name="楕円 437">
          <a:extLst>
            <a:ext uri="{FF2B5EF4-FFF2-40B4-BE49-F238E27FC236}">
              <a16:creationId xmlns:a16="http://schemas.microsoft.com/office/drawing/2014/main" id="{4D20C9E9-0A0B-4585-B7F8-E4F37A474ADA}"/>
            </a:ext>
          </a:extLst>
        </xdr:cNvPr>
        <xdr:cNvSpPr/>
      </xdr:nvSpPr>
      <xdr:spPr>
        <a:xfrm>
          <a:off x="13093700" y="55727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168910</xdr:rowOff>
    </xdr:from>
    <xdr:to>
      <xdr:col>81</xdr:col>
      <xdr:colOff>50800</xdr:colOff>
      <xdr:row>34</xdr:row>
      <xdr:rowOff>59690</xdr:rowOff>
    </xdr:to>
    <xdr:cxnSp macro="">
      <xdr:nvCxnSpPr>
        <xdr:cNvPr id="439" name="直線コネクタ 438">
          <a:extLst>
            <a:ext uri="{FF2B5EF4-FFF2-40B4-BE49-F238E27FC236}">
              <a16:creationId xmlns:a16="http://schemas.microsoft.com/office/drawing/2014/main" id="{5F25D3F0-2428-4A51-B824-DFA637D3BF14}"/>
            </a:ext>
          </a:extLst>
        </xdr:cNvPr>
        <xdr:cNvCxnSpPr/>
      </xdr:nvCxnSpPr>
      <xdr:spPr>
        <a:xfrm>
          <a:off x="13144500" y="5617210"/>
          <a:ext cx="793750"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64770</xdr:rowOff>
    </xdr:from>
    <xdr:to>
      <xdr:col>72</xdr:col>
      <xdr:colOff>38100</xdr:colOff>
      <xdr:row>33</xdr:row>
      <xdr:rowOff>166370</xdr:rowOff>
    </xdr:to>
    <xdr:sp macro="" textlink="">
      <xdr:nvSpPr>
        <xdr:cNvPr id="440" name="楕円 439">
          <a:extLst>
            <a:ext uri="{FF2B5EF4-FFF2-40B4-BE49-F238E27FC236}">
              <a16:creationId xmlns:a16="http://schemas.microsoft.com/office/drawing/2014/main" id="{591429DF-F9CF-4FB7-9E91-B103FA342007}"/>
            </a:ext>
          </a:extLst>
        </xdr:cNvPr>
        <xdr:cNvSpPr/>
      </xdr:nvSpPr>
      <xdr:spPr>
        <a:xfrm>
          <a:off x="12299950" y="55194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115570</xdr:rowOff>
    </xdr:from>
    <xdr:to>
      <xdr:col>76</xdr:col>
      <xdr:colOff>114300</xdr:colOff>
      <xdr:row>33</xdr:row>
      <xdr:rowOff>168910</xdr:rowOff>
    </xdr:to>
    <xdr:cxnSp macro="">
      <xdr:nvCxnSpPr>
        <xdr:cNvPr id="441" name="直線コネクタ 440">
          <a:extLst>
            <a:ext uri="{FF2B5EF4-FFF2-40B4-BE49-F238E27FC236}">
              <a16:creationId xmlns:a16="http://schemas.microsoft.com/office/drawing/2014/main" id="{E915BFA4-FAB0-4E0F-B8C8-3B2D36BF779E}"/>
            </a:ext>
          </a:extLst>
        </xdr:cNvPr>
        <xdr:cNvCxnSpPr/>
      </xdr:nvCxnSpPr>
      <xdr:spPr>
        <a:xfrm>
          <a:off x="12344400" y="5570220"/>
          <a:ext cx="8001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6350</xdr:rowOff>
    </xdr:from>
    <xdr:to>
      <xdr:col>67</xdr:col>
      <xdr:colOff>101600</xdr:colOff>
      <xdr:row>33</xdr:row>
      <xdr:rowOff>107950</xdr:rowOff>
    </xdr:to>
    <xdr:sp macro="" textlink="">
      <xdr:nvSpPr>
        <xdr:cNvPr id="442" name="楕円 441">
          <a:extLst>
            <a:ext uri="{FF2B5EF4-FFF2-40B4-BE49-F238E27FC236}">
              <a16:creationId xmlns:a16="http://schemas.microsoft.com/office/drawing/2014/main" id="{FF3AC26D-E041-485F-84C9-6D374F7ADC21}"/>
            </a:ext>
          </a:extLst>
        </xdr:cNvPr>
        <xdr:cNvSpPr/>
      </xdr:nvSpPr>
      <xdr:spPr>
        <a:xfrm>
          <a:off x="11487150" y="54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57150</xdr:rowOff>
    </xdr:from>
    <xdr:to>
      <xdr:col>71</xdr:col>
      <xdr:colOff>177800</xdr:colOff>
      <xdr:row>33</xdr:row>
      <xdr:rowOff>115570</xdr:rowOff>
    </xdr:to>
    <xdr:cxnSp macro="">
      <xdr:nvCxnSpPr>
        <xdr:cNvPr id="443" name="直線コネクタ 442">
          <a:extLst>
            <a:ext uri="{FF2B5EF4-FFF2-40B4-BE49-F238E27FC236}">
              <a16:creationId xmlns:a16="http://schemas.microsoft.com/office/drawing/2014/main" id="{F61BA914-EC66-4310-BD39-F4C143B054F1}"/>
            </a:ext>
          </a:extLst>
        </xdr:cNvPr>
        <xdr:cNvCxnSpPr/>
      </xdr:nvCxnSpPr>
      <xdr:spPr>
        <a:xfrm>
          <a:off x="11537950" y="5511800"/>
          <a:ext cx="80645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96537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B036B7BC-D9B5-4790-B56F-2818597EF44A}"/>
            </a:ext>
          </a:extLst>
        </xdr:cNvPr>
        <xdr:cNvSpPr txBox="1"/>
      </xdr:nvSpPr>
      <xdr:spPr>
        <a:xfrm>
          <a:off x="13742044" y="6211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95267</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6DBBD5DB-8EE6-4AC5-84B9-0DD4AF2D29F5}"/>
            </a:ext>
          </a:extLst>
        </xdr:cNvPr>
        <xdr:cNvSpPr txBox="1"/>
      </xdr:nvSpPr>
      <xdr:spPr>
        <a:xfrm>
          <a:off x="12960994" y="621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77487</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1D778580-3669-4DA6-B12D-69C17D463340}"/>
            </a:ext>
          </a:extLst>
        </xdr:cNvPr>
        <xdr:cNvSpPr txBox="1"/>
      </xdr:nvSpPr>
      <xdr:spPr>
        <a:xfrm>
          <a:off x="12167244" y="6192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60977</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326F477E-EFC1-4C6E-8095-728A66EBBF63}"/>
            </a:ext>
          </a:extLst>
        </xdr:cNvPr>
        <xdr:cNvSpPr txBox="1"/>
      </xdr:nvSpPr>
      <xdr:spPr>
        <a:xfrm>
          <a:off x="11354444" y="617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127017</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26CD1B58-249C-4D1B-9E2B-EEB498EDE784}"/>
            </a:ext>
          </a:extLst>
        </xdr:cNvPr>
        <xdr:cNvSpPr txBox="1"/>
      </xdr:nvSpPr>
      <xdr:spPr>
        <a:xfrm>
          <a:off x="13742044" y="541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32</xdr:row>
      <xdr:rowOff>64787</xdr:rowOff>
    </xdr:from>
    <xdr:ext cx="340478" cy="259045"/>
    <xdr:sp macro="" textlink="">
      <xdr:nvSpPr>
        <xdr:cNvPr id="449" name="n_2mainValue【認定こども園・幼稚園・保育所】&#10;有形固定資産減価償却率">
          <a:extLst>
            <a:ext uri="{FF2B5EF4-FFF2-40B4-BE49-F238E27FC236}">
              <a16:creationId xmlns:a16="http://schemas.microsoft.com/office/drawing/2014/main" id="{EF46DA9F-7438-4BC2-8304-7BC1038AD8CE}"/>
            </a:ext>
          </a:extLst>
        </xdr:cNvPr>
        <xdr:cNvSpPr txBox="1"/>
      </xdr:nvSpPr>
      <xdr:spPr>
        <a:xfrm>
          <a:off x="12993311" y="53543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32</xdr:row>
      <xdr:rowOff>11447</xdr:rowOff>
    </xdr:from>
    <xdr:ext cx="340478" cy="259045"/>
    <xdr:sp macro="" textlink="">
      <xdr:nvSpPr>
        <xdr:cNvPr id="450" name="n_3mainValue【認定こども園・幼稚園・保育所】&#10;有形固定資産減価償却率">
          <a:extLst>
            <a:ext uri="{FF2B5EF4-FFF2-40B4-BE49-F238E27FC236}">
              <a16:creationId xmlns:a16="http://schemas.microsoft.com/office/drawing/2014/main" id="{F64847CE-5A82-438B-95EF-197DC5820766}"/>
            </a:ext>
          </a:extLst>
        </xdr:cNvPr>
        <xdr:cNvSpPr txBox="1"/>
      </xdr:nvSpPr>
      <xdr:spPr>
        <a:xfrm>
          <a:off x="12180511" y="5300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31</xdr:row>
      <xdr:rowOff>124477</xdr:rowOff>
    </xdr:from>
    <xdr:ext cx="340478" cy="259045"/>
    <xdr:sp macro="" textlink="">
      <xdr:nvSpPr>
        <xdr:cNvPr id="451" name="n_4mainValue【認定こども園・幼稚園・保育所】&#10;有形固定資産減価償却率">
          <a:extLst>
            <a:ext uri="{FF2B5EF4-FFF2-40B4-BE49-F238E27FC236}">
              <a16:creationId xmlns:a16="http://schemas.microsoft.com/office/drawing/2014/main" id="{A5827A2E-E8EC-40FB-A905-5ABB9BED7D3E}"/>
            </a:ext>
          </a:extLst>
        </xdr:cNvPr>
        <xdr:cNvSpPr txBox="1"/>
      </xdr:nvSpPr>
      <xdr:spPr>
        <a:xfrm>
          <a:off x="11386761" y="5248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2C64E8B1-3DBB-4A8F-9A54-39509F06B366}"/>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3053D1F2-2DA7-4D65-8A5F-4647DC78C8BE}"/>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D3C3DA8B-2FCC-45B3-B50B-E8B1787E8202}"/>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7136759B-54AB-47A7-8063-C22E46D51465}"/>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7EB2008D-5F7D-4FF0-A60C-EC6C9DBD20E2}"/>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78C21051-6133-4CB3-B2D5-B36F4ACD56F2}"/>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339436C1-9A3E-49A6-8105-271C1CFAC2E0}"/>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4D6A06D7-953D-43BB-A626-2314FD17EBC5}"/>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568C0A1E-0423-4533-BD20-AECBA48FC13A}"/>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09D34F7C-0506-4D07-B31A-B1FE7AB2CDF2}"/>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CFAFCBDE-3A3C-4CA8-9C56-0CB974A936B6}"/>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42F6CF6A-FD32-4E82-B7F9-C0CB10CD9EFD}"/>
            </a:ext>
          </a:extLst>
        </xdr:cNvPr>
        <xdr:cNvSpPr txBox="1"/>
      </xdr:nvSpPr>
      <xdr:spPr>
        <a:xfrm>
          <a:off x="160491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FA1B4FC5-5095-4C5C-886D-0BA70494AC1F}"/>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E3B48794-C456-4929-A075-9B9A64DB01CB}"/>
            </a:ext>
          </a:extLst>
        </xdr:cNvPr>
        <xdr:cNvSpPr txBox="1"/>
      </xdr:nvSpPr>
      <xdr:spPr>
        <a:xfrm>
          <a:off x="1604917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8046830B-64A9-4685-AF38-49E98873892D}"/>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CB5963F8-859C-4755-B4AD-38F451BAEAAE}"/>
            </a:ext>
          </a:extLst>
        </xdr:cNvPr>
        <xdr:cNvSpPr txBox="1"/>
      </xdr:nvSpPr>
      <xdr:spPr>
        <a:xfrm>
          <a:off x="1604917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5F6FD495-71D7-4A2A-8D3B-8AF700D8DCFA}"/>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FCB1F6B2-6F6D-438A-91B2-4F45F48AFF0E}"/>
            </a:ext>
          </a:extLst>
        </xdr:cNvPr>
        <xdr:cNvSpPr txBox="1"/>
      </xdr:nvSpPr>
      <xdr:spPr>
        <a:xfrm>
          <a:off x="1604917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D906ADA3-9771-4D89-9449-7E081E4772D7}"/>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907ED5DB-1121-469B-83F9-9122D98CD054}"/>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D500B758-CF51-4C68-A876-0226CC41D3AD}"/>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3" name="直線コネクタ 472">
          <a:extLst>
            <a:ext uri="{FF2B5EF4-FFF2-40B4-BE49-F238E27FC236}">
              <a16:creationId xmlns:a16="http://schemas.microsoft.com/office/drawing/2014/main" id="{2CCDD7BB-CC7F-4578-8236-A86B3BC6FC9C}"/>
            </a:ext>
          </a:extLst>
        </xdr:cNvPr>
        <xdr:cNvCxnSpPr/>
      </xdr:nvCxnSpPr>
      <xdr:spPr>
        <a:xfrm flipV="1">
          <a:off x="19951064" y="5760872"/>
          <a:ext cx="0" cy="1125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06609AFA-0D4E-4052-92BC-9F4EBFA26905}"/>
            </a:ext>
          </a:extLst>
        </xdr:cNvPr>
        <xdr:cNvSpPr txBox="1"/>
      </xdr:nvSpPr>
      <xdr:spPr>
        <a:xfrm>
          <a:off x="19989800" y="688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5" name="直線コネクタ 474">
          <a:extLst>
            <a:ext uri="{FF2B5EF4-FFF2-40B4-BE49-F238E27FC236}">
              <a16:creationId xmlns:a16="http://schemas.microsoft.com/office/drawing/2014/main" id="{60D16ABD-1ADC-483F-920B-9170AB267A92}"/>
            </a:ext>
          </a:extLst>
        </xdr:cNvPr>
        <xdr:cNvCxnSpPr/>
      </xdr:nvCxnSpPr>
      <xdr:spPr>
        <a:xfrm>
          <a:off x="19881850" y="68859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EEF72793-CE77-4C6D-BCDE-5725F0FCA713}"/>
            </a:ext>
          </a:extLst>
        </xdr:cNvPr>
        <xdr:cNvSpPr txBox="1"/>
      </xdr:nvSpPr>
      <xdr:spPr>
        <a:xfrm>
          <a:off x="19989800" y="554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7" name="直線コネクタ 476">
          <a:extLst>
            <a:ext uri="{FF2B5EF4-FFF2-40B4-BE49-F238E27FC236}">
              <a16:creationId xmlns:a16="http://schemas.microsoft.com/office/drawing/2014/main" id="{7CF2FC1E-6A45-43AE-9FE1-94391C05D73C}"/>
            </a:ext>
          </a:extLst>
        </xdr:cNvPr>
        <xdr:cNvCxnSpPr/>
      </xdr:nvCxnSpPr>
      <xdr:spPr>
        <a:xfrm>
          <a:off x="19881850" y="57608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12971</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02815876-1206-46E0-A31C-0C932191DC41}"/>
            </a:ext>
          </a:extLst>
        </xdr:cNvPr>
        <xdr:cNvSpPr txBox="1"/>
      </xdr:nvSpPr>
      <xdr:spPr>
        <a:xfrm>
          <a:off x="19989800" y="66233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79" name="フローチャート: 判断 478">
          <a:extLst>
            <a:ext uri="{FF2B5EF4-FFF2-40B4-BE49-F238E27FC236}">
              <a16:creationId xmlns:a16="http://schemas.microsoft.com/office/drawing/2014/main" id="{90DA78D5-7286-4B1F-A6D6-12B51F294A60}"/>
            </a:ext>
          </a:extLst>
        </xdr:cNvPr>
        <xdr:cNvSpPr/>
      </xdr:nvSpPr>
      <xdr:spPr>
        <a:xfrm>
          <a:off x="19900900" y="6644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0" name="フローチャート: 判断 479">
          <a:extLst>
            <a:ext uri="{FF2B5EF4-FFF2-40B4-BE49-F238E27FC236}">
              <a16:creationId xmlns:a16="http://schemas.microsoft.com/office/drawing/2014/main" id="{55732BBD-DF3F-4EAD-9BA4-A1EC8FB564D9}"/>
            </a:ext>
          </a:extLst>
        </xdr:cNvPr>
        <xdr:cNvSpPr/>
      </xdr:nvSpPr>
      <xdr:spPr>
        <a:xfrm>
          <a:off x="19157950" y="664900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1" name="フローチャート: 判断 480">
          <a:extLst>
            <a:ext uri="{FF2B5EF4-FFF2-40B4-BE49-F238E27FC236}">
              <a16:creationId xmlns:a16="http://schemas.microsoft.com/office/drawing/2014/main" id="{D56F7031-E7CC-4E45-B070-6E27CB0DB5D2}"/>
            </a:ext>
          </a:extLst>
        </xdr:cNvPr>
        <xdr:cNvSpPr/>
      </xdr:nvSpPr>
      <xdr:spPr>
        <a:xfrm>
          <a:off x="18345150" y="6660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2" name="フローチャート: 判断 481">
          <a:extLst>
            <a:ext uri="{FF2B5EF4-FFF2-40B4-BE49-F238E27FC236}">
              <a16:creationId xmlns:a16="http://schemas.microsoft.com/office/drawing/2014/main" id="{A285D5AF-449A-4560-AD60-D2A6817694A3}"/>
            </a:ext>
          </a:extLst>
        </xdr:cNvPr>
        <xdr:cNvSpPr/>
      </xdr:nvSpPr>
      <xdr:spPr>
        <a:xfrm>
          <a:off x="17551400" y="666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3" name="フローチャート: 判断 482">
          <a:extLst>
            <a:ext uri="{FF2B5EF4-FFF2-40B4-BE49-F238E27FC236}">
              <a16:creationId xmlns:a16="http://schemas.microsoft.com/office/drawing/2014/main" id="{BF0F9FAB-52C3-41A4-863F-2B031DD580C1}"/>
            </a:ext>
          </a:extLst>
        </xdr:cNvPr>
        <xdr:cNvSpPr/>
      </xdr:nvSpPr>
      <xdr:spPr>
        <a:xfrm>
          <a:off x="16757650" y="667232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3073A0C-DE2D-4EBB-A5F8-4D93C8ECC0AB}"/>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97434DE-FA67-4D6A-B01E-5B4C5123A68A}"/>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8BB46AA-3D1B-40BC-99FF-CE0956F93EFC}"/>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27B9257-6775-443A-B1E8-DDBDA92DFB0B}"/>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FC0F1543-483E-4FF4-B38A-598C918C79B3}"/>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89408</xdr:rowOff>
    </xdr:from>
    <xdr:to>
      <xdr:col>116</xdr:col>
      <xdr:colOff>114300</xdr:colOff>
      <xdr:row>40</xdr:row>
      <xdr:rowOff>19558</xdr:rowOff>
    </xdr:to>
    <xdr:sp macro="" textlink="">
      <xdr:nvSpPr>
        <xdr:cNvPr id="489" name="楕円 488">
          <a:extLst>
            <a:ext uri="{FF2B5EF4-FFF2-40B4-BE49-F238E27FC236}">
              <a16:creationId xmlns:a16="http://schemas.microsoft.com/office/drawing/2014/main" id="{907CB75D-88A7-4BEE-ADEE-2AA8C0CCA67D}"/>
            </a:ext>
          </a:extLst>
        </xdr:cNvPr>
        <xdr:cNvSpPr/>
      </xdr:nvSpPr>
      <xdr:spPr>
        <a:xfrm>
          <a:off x="19900900" y="65346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112285</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32E2FDF7-6D31-4BFC-8265-C31F8EF52CFB}"/>
            </a:ext>
          </a:extLst>
        </xdr:cNvPr>
        <xdr:cNvSpPr txBox="1"/>
      </xdr:nvSpPr>
      <xdr:spPr>
        <a:xfrm>
          <a:off x="19989800" y="639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99466</xdr:rowOff>
    </xdr:from>
    <xdr:to>
      <xdr:col>112</xdr:col>
      <xdr:colOff>38100</xdr:colOff>
      <xdr:row>40</xdr:row>
      <xdr:rowOff>29616</xdr:rowOff>
    </xdr:to>
    <xdr:sp macro="" textlink="">
      <xdr:nvSpPr>
        <xdr:cNvPr id="491" name="楕円 490">
          <a:extLst>
            <a:ext uri="{FF2B5EF4-FFF2-40B4-BE49-F238E27FC236}">
              <a16:creationId xmlns:a16="http://schemas.microsoft.com/office/drawing/2014/main" id="{5FBCBF4F-DB84-4E47-9E22-B071B8858355}"/>
            </a:ext>
          </a:extLst>
        </xdr:cNvPr>
        <xdr:cNvSpPr/>
      </xdr:nvSpPr>
      <xdr:spPr>
        <a:xfrm>
          <a:off x="19157950" y="65447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140208</xdr:rowOff>
    </xdr:from>
    <xdr:to>
      <xdr:col>116</xdr:col>
      <xdr:colOff>63500</xdr:colOff>
      <xdr:row>39</xdr:row>
      <xdr:rowOff>150266</xdr:rowOff>
    </xdr:to>
    <xdr:cxnSp macro="">
      <xdr:nvCxnSpPr>
        <xdr:cNvPr id="492" name="直線コネクタ 491">
          <a:extLst>
            <a:ext uri="{FF2B5EF4-FFF2-40B4-BE49-F238E27FC236}">
              <a16:creationId xmlns:a16="http://schemas.microsoft.com/office/drawing/2014/main" id="{4ECC0C92-B89C-4981-9A55-8F3C4323DAB0}"/>
            </a:ext>
          </a:extLst>
        </xdr:cNvPr>
        <xdr:cNvCxnSpPr/>
      </xdr:nvCxnSpPr>
      <xdr:spPr>
        <a:xfrm flipV="1">
          <a:off x="19202400" y="6585458"/>
          <a:ext cx="7493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115468</xdr:rowOff>
    </xdr:from>
    <xdr:to>
      <xdr:col>107</xdr:col>
      <xdr:colOff>101600</xdr:colOff>
      <xdr:row>40</xdr:row>
      <xdr:rowOff>45618</xdr:rowOff>
    </xdr:to>
    <xdr:sp macro="" textlink="">
      <xdr:nvSpPr>
        <xdr:cNvPr id="493" name="楕円 492">
          <a:extLst>
            <a:ext uri="{FF2B5EF4-FFF2-40B4-BE49-F238E27FC236}">
              <a16:creationId xmlns:a16="http://schemas.microsoft.com/office/drawing/2014/main" id="{9E4A67B1-8F63-4978-AF07-1DB0C34A6619}"/>
            </a:ext>
          </a:extLst>
        </xdr:cNvPr>
        <xdr:cNvSpPr/>
      </xdr:nvSpPr>
      <xdr:spPr>
        <a:xfrm>
          <a:off x="18345150" y="65607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150266</xdr:rowOff>
    </xdr:from>
    <xdr:to>
      <xdr:col>111</xdr:col>
      <xdr:colOff>177800</xdr:colOff>
      <xdr:row>39</xdr:row>
      <xdr:rowOff>166268</xdr:rowOff>
    </xdr:to>
    <xdr:cxnSp macro="">
      <xdr:nvCxnSpPr>
        <xdr:cNvPr id="494" name="直線コネクタ 493">
          <a:extLst>
            <a:ext uri="{FF2B5EF4-FFF2-40B4-BE49-F238E27FC236}">
              <a16:creationId xmlns:a16="http://schemas.microsoft.com/office/drawing/2014/main" id="{C23414F4-26B2-43EB-A8CD-FAE152B28F04}"/>
            </a:ext>
          </a:extLst>
        </xdr:cNvPr>
        <xdr:cNvCxnSpPr/>
      </xdr:nvCxnSpPr>
      <xdr:spPr>
        <a:xfrm flipV="1">
          <a:off x="18395950" y="6595516"/>
          <a:ext cx="80645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119126</xdr:rowOff>
    </xdr:from>
    <xdr:to>
      <xdr:col>102</xdr:col>
      <xdr:colOff>165100</xdr:colOff>
      <xdr:row>40</xdr:row>
      <xdr:rowOff>49276</xdr:rowOff>
    </xdr:to>
    <xdr:sp macro="" textlink="">
      <xdr:nvSpPr>
        <xdr:cNvPr id="495" name="楕円 494">
          <a:extLst>
            <a:ext uri="{FF2B5EF4-FFF2-40B4-BE49-F238E27FC236}">
              <a16:creationId xmlns:a16="http://schemas.microsoft.com/office/drawing/2014/main" id="{A8B25B9E-9E33-4DF7-9A38-CC8320B7243C}"/>
            </a:ext>
          </a:extLst>
        </xdr:cNvPr>
        <xdr:cNvSpPr/>
      </xdr:nvSpPr>
      <xdr:spPr>
        <a:xfrm>
          <a:off x="17551400" y="65643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166268</xdr:rowOff>
    </xdr:from>
    <xdr:to>
      <xdr:col>107</xdr:col>
      <xdr:colOff>50800</xdr:colOff>
      <xdr:row>39</xdr:row>
      <xdr:rowOff>169926</xdr:rowOff>
    </xdr:to>
    <xdr:cxnSp macro="">
      <xdr:nvCxnSpPr>
        <xdr:cNvPr id="496" name="直線コネクタ 495">
          <a:extLst>
            <a:ext uri="{FF2B5EF4-FFF2-40B4-BE49-F238E27FC236}">
              <a16:creationId xmlns:a16="http://schemas.microsoft.com/office/drawing/2014/main" id="{B19970D9-85F0-43CB-A8F3-3D658FC8AC00}"/>
            </a:ext>
          </a:extLst>
        </xdr:cNvPr>
        <xdr:cNvCxnSpPr/>
      </xdr:nvCxnSpPr>
      <xdr:spPr>
        <a:xfrm flipV="1">
          <a:off x="17602200" y="661151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123241</xdr:rowOff>
    </xdr:from>
    <xdr:to>
      <xdr:col>98</xdr:col>
      <xdr:colOff>38100</xdr:colOff>
      <xdr:row>40</xdr:row>
      <xdr:rowOff>53391</xdr:rowOff>
    </xdr:to>
    <xdr:sp macro="" textlink="">
      <xdr:nvSpPr>
        <xdr:cNvPr id="497" name="楕円 496">
          <a:extLst>
            <a:ext uri="{FF2B5EF4-FFF2-40B4-BE49-F238E27FC236}">
              <a16:creationId xmlns:a16="http://schemas.microsoft.com/office/drawing/2014/main" id="{1F1AD788-0680-4A55-9D36-0A417F6564B8}"/>
            </a:ext>
          </a:extLst>
        </xdr:cNvPr>
        <xdr:cNvSpPr/>
      </xdr:nvSpPr>
      <xdr:spPr>
        <a:xfrm>
          <a:off x="16757650" y="656849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169926</xdr:rowOff>
    </xdr:from>
    <xdr:to>
      <xdr:col>102</xdr:col>
      <xdr:colOff>114300</xdr:colOff>
      <xdr:row>40</xdr:row>
      <xdr:rowOff>2591</xdr:rowOff>
    </xdr:to>
    <xdr:cxnSp macro="">
      <xdr:nvCxnSpPr>
        <xdr:cNvPr id="498" name="直線コネクタ 497">
          <a:extLst>
            <a:ext uri="{FF2B5EF4-FFF2-40B4-BE49-F238E27FC236}">
              <a16:creationId xmlns:a16="http://schemas.microsoft.com/office/drawing/2014/main" id="{1C9F7506-B329-4C01-A99D-2A3B7014CFCE}"/>
            </a:ext>
          </a:extLst>
        </xdr:cNvPr>
        <xdr:cNvCxnSpPr/>
      </xdr:nvCxnSpPr>
      <xdr:spPr>
        <a:xfrm flipV="1">
          <a:off x="16802100" y="6608826"/>
          <a:ext cx="8001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131386</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74C18710-A117-43BE-9B11-F250C91707B7}"/>
            </a:ext>
          </a:extLst>
        </xdr:cNvPr>
        <xdr:cNvSpPr txBox="1"/>
      </xdr:nvSpPr>
      <xdr:spPr>
        <a:xfrm>
          <a:off x="18980227" y="6741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142815</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06FFD3A6-A1E4-4FA3-B1C6-3D084ED8A910}"/>
            </a:ext>
          </a:extLst>
        </xdr:cNvPr>
        <xdr:cNvSpPr txBox="1"/>
      </xdr:nvSpPr>
      <xdr:spPr>
        <a:xfrm>
          <a:off x="18180127" y="6753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149217</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99AB93C5-8BC1-4C28-A562-E0C5EAF10F70}"/>
            </a:ext>
          </a:extLst>
        </xdr:cNvPr>
        <xdr:cNvSpPr txBox="1"/>
      </xdr:nvSpPr>
      <xdr:spPr>
        <a:xfrm>
          <a:off x="17386377" y="67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154703</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D16B4D50-F144-4735-A42A-3A2F95BF221A}"/>
            </a:ext>
          </a:extLst>
        </xdr:cNvPr>
        <xdr:cNvSpPr txBox="1"/>
      </xdr:nvSpPr>
      <xdr:spPr>
        <a:xfrm>
          <a:off x="16592627" y="6765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46143</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8E2AF8EF-DDE0-4329-8A8C-3A31D7ADB6F6}"/>
            </a:ext>
          </a:extLst>
        </xdr:cNvPr>
        <xdr:cNvSpPr txBox="1"/>
      </xdr:nvSpPr>
      <xdr:spPr>
        <a:xfrm>
          <a:off x="18980227" y="6326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62145</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FA76DA52-8476-402C-901D-8A58F1912510}"/>
            </a:ext>
          </a:extLst>
        </xdr:cNvPr>
        <xdr:cNvSpPr txBox="1"/>
      </xdr:nvSpPr>
      <xdr:spPr>
        <a:xfrm>
          <a:off x="18180127" y="634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65803</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FA0BE2B4-5B84-4F61-AF4F-09C6E83EB591}"/>
            </a:ext>
          </a:extLst>
        </xdr:cNvPr>
        <xdr:cNvSpPr txBox="1"/>
      </xdr:nvSpPr>
      <xdr:spPr>
        <a:xfrm>
          <a:off x="17386377" y="6345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69918</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98B1300D-A9B5-4D89-A05F-1079486DC290}"/>
            </a:ext>
          </a:extLst>
        </xdr:cNvPr>
        <xdr:cNvSpPr txBox="1"/>
      </xdr:nvSpPr>
      <xdr:spPr>
        <a:xfrm>
          <a:off x="16592627" y="6350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E8ADD961-45A1-48C7-B813-6091549CD1AE}"/>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B14271D4-AF76-45C7-8687-FA50AAA2AA64}"/>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4987A2D5-FBA2-4BFE-84BA-D68C6C1F7DCB}"/>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C09E11B9-52FE-4B08-8FA0-391AF0AFCB75}"/>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EFA6CCB8-AB43-4FE3-B679-714103E07165}"/>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18D4632C-AD1C-4B77-90F0-26663F0E9580}"/>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8B648036-3A58-420F-BB54-7E80D0CC10B9}"/>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248914A7-2385-476C-86BF-0518A8FD5F26}"/>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2C989EDF-9869-47C9-9E8A-34069D876668}"/>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9CED2B70-287C-45BE-BFAD-A5721988ECE6}"/>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A2E0638B-E9D2-425F-9520-FFA6A1027D58}"/>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B4DA9652-DB14-419D-BD5D-5BB0483B36AD}"/>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9" name="テキスト ボックス 518">
          <a:extLst>
            <a:ext uri="{FF2B5EF4-FFF2-40B4-BE49-F238E27FC236}">
              <a16:creationId xmlns:a16="http://schemas.microsoft.com/office/drawing/2014/main" id="{A023C6EE-EC19-4116-9083-C9C4CA3B079D}"/>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672E3600-375A-466D-894C-42708367FA5A}"/>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6AB7D2A1-0401-48CF-A65C-8B18877EC1BC}"/>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5E55CB39-F4A7-4A69-937E-962DDE0B8CB2}"/>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A535E7B3-ACD2-4931-B76A-94BBD1A01C9E}"/>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DC11E958-53DD-433D-840C-F3A9AD8E3196}"/>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0C0DF9BA-A9AA-420A-B4C9-77BF721D10F3}"/>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1D697FBD-7803-4842-A394-1EAB6A13FC26}"/>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7BB82D9D-74FA-4CC3-BBED-9783BCE6F92E}"/>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F1849C74-9C9F-4C4E-AE21-2F1575A93468}"/>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9" name="テキスト ボックス 528">
          <a:extLst>
            <a:ext uri="{FF2B5EF4-FFF2-40B4-BE49-F238E27FC236}">
              <a16:creationId xmlns:a16="http://schemas.microsoft.com/office/drawing/2014/main" id="{ADF2B1F7-B8E5-47DF-B4D9-475BE399425E}"/>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A5EA6B0F-0C4C-4184-ADCD-3747B49BF23F}"/>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AA1F8382-8C29-4A08-A271-4F7252D2E96F}"/>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2" name="直線コネクタ 531">
          <a:extLst>
            <a:ext uri="{FF2B5EF4-FFF2-40B4-BE49-F238E27FC236}">
              <a16:creationId xmlns:a16="http://schemas.microsoft.com/office/drawing/2014/main" id="{2F8810F9-7A02-4D50-997F-BE17E754EF12}"/>
            </a:ext>
          </a:extLst>
        </xdr:cNvPr>
        <xdr:cNvCxnSpPr/>
      </xdr:nvCxnSpPr>
      <xdr:spPr>
        <a:xfrm flipV="1">
          <a:off x="14699614" y="9348288"/>
          <a:ext cx="0" cy="1314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237D87BA-AE09-494C-BDCA-E626C6044FF3}"/>
            </a:ext>
          </a:extLst>
        </xdr:cNvPr>
        <xdr:cNvSpPr txBox="1"/>
      </xdr:nvSpPr>
      <xdr:spPr>
        <a:xfrm>
          <a:off x="14738350" y="10666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4" name="直線コネクタ 533">
          <a:extLst>
            <a:ext uri="{FF2B5EF4-FFF2-40B4-BE49-F238E27FC236}">
              <a16:creationId xmlns:a16="http://schemas.microsoft.com/office/drawing/2014/main" id="{8B4B2899-091C-4BAD-832B-34F7442D7C41}"/>
            </a:ext>
          </a:extLst>
        </xdr:cNvPr>
        <xdr:cNvCxnSpPr/>
      </xdr:nvCxnSpPr>
      <xdr:spPr>
        <a:xfrm>
          <a:off x="14611350" y="106625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C0A80179-F8FD-4DC1-A793-AE2F6B2FEBA4}"/>
            </a:ext>
          </a:extLst>
        </xdr:cNvPr>
        <xdr:cNvSpPr txBox="1"/>
      </xdr:nvSpPr>
      <xdr:spPr>
        <a:xfrm>
          <a:off x="14738350" y="9129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6" name="直線コネクタ 535">
          <a:extLst>
            <a:ext uri="{FF2B5EF4-FFF2-40B4-BE49-F238E27FC236}">
              <a16:creationId xmlns:a16="http://schemas.microsoft.com/office/drawing/2014/main" id="{498E27BA-1E0C-4C16-81CB-3789210E5122}"/>
            </a:ext>
          </a:extLst>
        </xdr:cNvPr>
        <xdr:cNvCxnSpPr/>
      </xdr:nvCxnSpPr>
      <xdr:spPr>
        <a:xfrm>
          <a:off x="14611350" y="93482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3B62B5E0-163D-4310-81D5-B8EAF2C414DA}"/>
            </a:ext>
          </a:extLst>
        </xdr:cNvPr>
        <xdr:cNvSpPr txBox="1"/>
      </xdr:nvSpPr>
      <xdr:spPr>
        <a:xfrm>
          <a:off x="14738350" y="99481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38" name="フローチャート: 判断 537">
          <a:extLst>
            <a:ext uri="{FF2B5EF4-FFF2-40B4-BE49-F238E27FC236}">
              <a16:creationId xmlns:a16="http://schemas.microsoft.com/office/drawing/2014/main" id="{5071B739-5C6B-49C8-92C2-48B9A7C768E8}"/>
            </a:ext>
          </a:extLst>
        </xdr:cNvPr>
        <xdr:cNvSpPr/>
      </xdr:nvSpPr>
      <xdr:spPr>
        <a:xfrm>
          <a:off x="14649450" y="1009033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39" name="フローチャート: 判断 538">
          <a:extLst>
            <a:ext uri="{FF2B5EF4-FFF2-40B4-BE49-F238E27FC236}">
              <a16:creationId xmlns:a16="http://schemas.microsoft.com/office/drawing/2014/main" id="{183ACE0A-3B94-49FE-BE5D-2A6F4B98CFCB}"/>
            </a:ext>
          </a:extLst>
        </xdr:cNvPr>
        <xdr:cNvSpPr/>
      </xdr:nvSpPr>
      <xdr:spPr>
        <a:xfrm>
          <a:off x="13887450" y="10088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0" name="フローチャート: 判断 539">
          <a:extLst>
            <a:ext uri="{FF2B5EF4-FFF2-40B4-BE49-F238E27FC236}">
              <a16:creationId xmlns:a16="http://schemas.microsoft.com/office/drawing/2014/main" id="{C873A20B-1BA2-4E63-A692-9638E1109EFB}"/>
            </a:ext>
          </a:extLst>
        </xdr:cNvPr>
        <xdr:cNvSpPr/>
      </xdr:nvSpPr>
      <xdr:spPr>
        <a:xfrm>
          <a:off x="13093700" y="10078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1" name="フローチャート: 判断 540">
          <a:extLst>
            <a:ext uri="{FF2B5EF4-FFF2-40B4-BE49-F238E27FC236}">
              <a16:creationId xmlns:a16="http://schemas.microsoft.com/office/drawing/2014/main" id="{6F66661C-4441-4006-BEDB-3F26DCC2C405}"/>
            </a:ext>
          </a:extLst>
        </xdr:cNvPr>
        <xdr:cNvSpPr/>
      </xdr:nvSpPr>
      <xdr:spPr>
        <a:xfrm>
          <a:off x="12299950" y="100770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2" name="フローチャート: 判断 541">
          <a:extLst>
            <a:ext uri="{FF2B5EF4-FFF2-40B4-BE49-F238E27FC236}">
              <a16:creationId xmlns:a16="http://schemas.microsoft.com/office/drawing/2014/main" id="{CE0AF097-7C69-475D-A0B1-5FE7958883B8}"/>
            </a:ext>
          </a:extLst>
        </xdr:cNvPr>
        <xdr:cNvSpPr/>
      </xdr:nvSpPr>
      <xdr:spPr>
        <a:xfrm>
          <a:off x="11487150" y="1005422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870BAB5-D925-41ED-80B5-853BA67C89EC}"/>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5C22302-CFC7-4EB5-BA13-B1BFD287AC79}"/>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50FD1417-8C92-460B-88A2-66066E08E7E7}"/>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343D179D-6897-4864-BF39-654B85C5A427}"/>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212A108B-54AE-4C02-96F4-5D29106FAECD}"/>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66766</xdr:rowOff>
    </xdr:from>
    <xdr:to>
      <xdr:col>85</xdr:col>
      <xdr:colOff>177800</xdr:colOff>
      <xdr:row>63</xdr:row>
      <xdr:rowOff>168366</xdr:rowOff>
    </xdr:to>
    <xdr:sp macro="" textlink="">
      <xdr:nvSpPr>
        <xdr:cNvPr id="548" name="楕円 547">
          <a:extLst>
            <a:ext uri="{FF2B5EF4-FFF2-40B4-BE49-F238E27FC236}">
              <a16:creationId xmlns:a16="http://schemas.microsoft.com/office/drawing/2014/main" id="{339F8CC3-1FD0-45E5-81EA-1BBF7684E95D}"/>
            </a:ext>
          </a:extLst>
        </xdr:cNvPr>
        <xdr:cNvSpPr/>
      </xdr:nvSpPr>
      <xdr:spPr>
        <a:xfrm>
          <a:off x="14649450" y="1047441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45193</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6EC8E009-4BE0-4D21-81DB-DAE3BD319A0A}"/>
            </a:ext>
          </a:extLst>
        </xdr:cNvPr>
        <xdr:cNvSpPr txBox="1"/>
      </xdr:nvSpPr>
      <xdr:spPr>
        <a:xfrm>
          <a:off x="14738350" y="10452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43906</xdr:rowOff>
    </xdr:from>
    <xdr:to>
      <xdr:col>81</xdr:col>
      <xdr:colOff>101600</xdr:colOff>
      <xdr:row>63</xdr:row>
      <xdr:rowOff>145506</xdr:rowOff>
    </xdr:to>
    <xdr:sp macro="" textlink="">
      <xdr:nvSpPr>
        <xdr:cNvPr id="550" name="楕円 549">
          <a:extLst>
            <a:ext uri="{FF2B5EF4-FFF2-40B4-BE49-F238E27FC236}">
              <a16:creationId xmlns:a16="http://schemas.microsoft.com/office/drawing/2014/main" id="{6FF80B59-6B3C-4EC1-B932-F8B96F3A09F0}"/>
            </a:ext>
          </a:extLst>
        </xdr:cNvPr>
        <xdr:cNvSpPr/>
      </xdr:nvSpPr>
      <xdr:spPr>
        <a:xfrm>
          <a:off x="13887450" y="1045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94706</xdr:rowOff>
    </xdr:from>
    <xdr:to>
      <xdr:col>85</xdr:col>
      <xdr:colOff>127000</xdr:colOff>
      <xdr:row>63</xdr:row>
      <xdr:rowOff>117566</xdr:rowOff>
    </xdr:to>
    <xdr:cxnSp macro="">
      <xdr:nvCxnSpPr>
        <xdr:cNvPr id="551" name="直線コネクタ 550">
          <a:extLst>
            <a:ext uri="{FF2B5EF4-FFF2-40B4-BE49-F238E27FC236}">
              <a16:creationId xmlns:a16="http://schemas.microsoft.com/office/drawing/2014/main" id="{BF476A2E-7468-405A-B1D3-79613F419DFA}"/>
            </a:ext>
          </a:extLst>
        </xdr:cNvPr>
        <xdr:cNvCxnSpPr/>
      </xdr:nvCxnSpPr>
      <xdr:spPr>
        <a:xfrm>
          <a:off x="13938250" y="10502356"/>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16147</xdr:rowOff>
    </xdr:from>
    <xdr:to>
      <xdr:col>76</xdr:col>
      <xdr:colOff>165100</xdr:colOff>
      <xdr:row>63</xdr:row>
      <xdr:rowOff>117747</xdr:rowOff>
    </xdr:to>
    <xdr:sp macro="" textlink="">
      <xdr:nvSpPr>
        <xdr:cNvPr id="552" name="楕円 551">
          <a:extLst>
            <a:ext uri="{FF2B5EF4-FFF2-40B4-BE49-F238E27FC236}">
              <a16:creationId xmlns:a16="http://schemas.microsoft.com/office/drawing/2014/main" id="{6E3A893C-34EF-4B79-8A97-08B97A3CACB1}"/>
            </a:ext>
          </a:extLst>
        </xdr:cNvPr>
        <xdr:cNvSpPr/>
      </xdr:nvSpPr>
      <xdr:spPr>
        <a:xfrm>
          <a:off x="13093700" y="1042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66947</xdr:rowOff>
    </xdr:from>
    <xdr:to>
      <xdr:col>81</xdr:col>
      <xdr:colOff>50800</xdr:colOff>
      <xdr:row>63</xdr:row>
      <xdr:rowOff>94706</xdr:rowOff>
    </xdr:to>
    <xdr:cxnSp macro="">
      <xdr:nvCxnSpPr>
        <xdr:cNvPr id="553" name="直線コネクタ 552">
          <a:extLst>
            <a:ext uri="{FF2B5EF4-FFF2-40B4-BE49-F238E27FC236}">
              <a16:creationId xmlns:a16="http://schemas.microsoft.com/office/drawing/2014/main" id="{8C4C9447-ADF8-4B9A-916C-9EE977311B8C}"/>
            </a:ext>
          </a:extLst>
        </xdr:cNvPr>
        <xdr:cNvCxnSpPr/>
      </xdr:nvCxnSpPr>
      <xdr:spPr>
        <a:xfrm>
          <a:off x="13144500" y="10474597"/>
          <a:ext cx="79375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159838</xdr:rowOff>
    </xdr:from>
    <xdr:to>
      <xdr:col>72</xdr:col>
      <xdr:colOff>38100</xdr:colOff>
      <xdr:row>63</xdr:row>
      <xdr:rowOff>89988</xdr:rowOff>
    </xdr:to>
    <xdr:sp macro="" textlink="">
      <xdr:nvSpPr>
        <xdr:cNvPr id="554" name="楕円 553">
          <a:extLst>
            <a:ext uri="{FF2B5EF4-FFF2-40B4-BE49-F238E27FC236}">
              <a16:creationId xmlns:a16="http://schemas.microsoft.com/office/drawing/2014/main" id="{E155E040-9A42-424E-B664-04E9A450F087}"/>
            </a:ext>
          </a:extLst>
        </xdr:cNvPr>
        <xdr:cNvSpPr/>
      </xdr:nvSpPr>
      <xdr:spPr>
        <a:xfrm>
          <a:off x="12299950" y="1040238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39188</xdr:rowOff>
    </xdr:from>
    <xdr:to>
      <xdr:col>76</xdr:col>
      <xdr:colOff>114300</xdr:colOff>
      <xdr:row>63</xdr:row>
      <xdr:rowOff>66947</xdr:rowOff>
    </xdr:to>
    <xdr:cxnSp macro="">
      <xdr:nvCxnSpPr>
        <xdr:cNvPr id="555" name="直線コネクタ 554">
          <a:extLst>
            <a:ext uri="{FF2B5EF4-FFF2-40B4-BE49-F238E27FC236}">
              <a16:creationId xmlns:a16="http://schemas.microsoft.com/office/drawing/2014/main" id="{8E9F1E8C-A688-46CF-8FAE-D523FC4BB9BB}"/>
            </a:ext>
          </a:extLst>
        </xdr:cNvPr>
        <xdr:cNvCxnSpPr/>
      </xdr:nvCxnSpPr>
      <xdr:spPr>
        <a:xfrm>
          <a:off x="12344400" y="10446838"/>
          <a:ext cx="8001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133713</xdr:rowOff>
    </xdr:from>
    <xdr:to>
      <xdr:col>67</xdr:col>
      <xdr:colOff>101600</xdr:colOff>
      <xdr:row>63</xdr:row>
      <xdr:rowOff>63863</xdr:rowOff>
    </xdr:to>
    <xdr:sp macro="" textlink="">
      <xdr:nvSpPr>
        <xdr:cNvPr id="556" name="楕円 555">
          <a:extLst>
            <a:ext uri="{FF2B5EF4-FFF2-40B4-BE49-F238E27FC236}">
              <a16:creationId xmlns:a16="http://schemas.microsoft.com/office/drawing/2014/main" id="{DD25C871-5CC8-4287-8D16-307FC53BCFF5}"/>
            </a:ext>
          </a:extLst>
        </xdr:cNvPr>
        <xdr:cNvSpPr/>
      </xdr:nvSpPr>
      <xdr:spPr>
        <a:xfrm>
          <a:off x="11487150" y="103762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13063</xdr:rowOff>
    </xdr:from>
    <xdr:to>
      <xdr:col>71</xdr:col>
      <xdr:colOff>177800</xdr:colOff>
      <xdr:row>63</xdr:row>
      <xdr:rowOff>39188</xdr:rowOff>
    </xdr:to>
    <xdr:cxnSp macro="">
      <xdr:nvCxnSpPr>
        <xdr:cNvPr id="557" name="直線コネクタ 556">
          <a:extLst>
            <a:ext uri="{FF2B5EF4-FFF2-40B4-BE49-F238E27FC236}">
              <a16:creationId xmlns:a16="http://schemas.microsoft.com/office/drawing/2014/main" id="{9F82DA6E-0ABD-4F95-819F-683D27D9964A}"/>
            </a:ext>
          </a:extLst>
        </xdr:cNvPr>
        <xdr:cNvCxnSpPr/>
      </xdr:nvCxnSpPr>
      <xdr:spPr>
        <a:xfrm>
          <a:off x="11537950" y="10420713"/>
          <a:ext cx="80645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558" name="n_1aveValue【学校施設】&#10;有形固定資産減価償却率">
          <a:extLst>
            <a:ext uri="{FF2B5EF4-FFF2-40B4-BE49-F238E27FC236}">
              <a16:creationId xmlns:a16="http://schemas.microsoft.com/office/drawing/2014/main" id="{3B09D266-0242-49C4-8B56-3CB4A8545538}"/>
            </a:ext>
          </a:extLst>
        </xdr:cNvPr>
        <xdr:cNvSpPr txBox="1"/>
      </xdr:nvSpPr>
      <xdr:spPr>
        <a:xfrm>
          <a:off x="13742044" y="9876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559" name="n_2aveValue【学校施設】&#10;有形固定資産減価償却率">
          <a:extLst>
            <a:ext uri="{FF2B5EF4-FFF2-40B4-BE49-F238E27FC236}">
              <a16:creationId xmlns:a16="http://schemas.microsoft.com/office/drawing/2014/main" id="{9FFABCBA-A467-47B7-AC12-E4D19EA05A19}"/>
            </a:ext>
          </a:extLst>
        </xdr:cNvPr>
        <xdr:cNvSpPr txBox="1"/>
      </xdr:nvSpPr>
      <xdr:spPr>
        <a:xfrm>
          <a:off x="12960994" y="9866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60" name="n_3aveValue【学校施設】&#10;有形固定資産減価償却率">
          <a:extLst>
            <a:ext uri="{FF2B5EF4-FFF2-40B4-BE49-F238E27FC236}">
              <a16:creationId xmlns:a16="http://schemas.microsoft.com/office/drawing/2014/main" id="{FF469C7B-DABA-4001-A1CC-860945987E6D}"/>
            </a:ext>
          </a:extLst>
        </xdr:cNvPr>
        <xdr:cNvSpPr txBox="1"/>
      </xdr:nvSpPr>
      <xdr:spPr>
        <a:xfrm>
          <a:off x="12167244" y="9858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61" name="n_4aveValue【学校施設】&#10;有形固定資産減価償却率">
          <a:extLst>
            <a:ext uri="{FF2B5EF4-FFF2-40B4-BE49-F238E27FC236}">
              <a16:creationId xmlns:a16="http://schemas.microsoft.com/office/drawing/2014/main" id="{BDFC03C4-F8AB-4584-9FBD-13998F74C04D}"/>
            </a:ext>
          </a:extLst>
        </xdr:cNvPr>
        <xdr:cNvSpPr txBox="1"/>
      </xdr:nvSpPr>
      <xdr:spPr>
        <a:xfrm>
          <a:off x="11354444" y="9835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136633</xdr:rowOff>
    </xdr:from>
    <xdr:ext cx="405111" cy="259045"/>
    <xdr:sp macro="" textlink="">
      <xdr:nvSpPr>
        <xdr:cNvPr id="562" name="n_1mainValue【学校施設】&#10;有形固定資産減価償却率">
          <a:extLst>
            <a:ext uri="{FF2B5EF4-FFF2-40B4-BE49-F238E27FC236}">
              <a16:creationId xmlns:a16="http://schemas.microsoft.com/office/drawing/2014/main" id="{08C12732-3FDB-428B-8A4B-6185343D2828}"/>
            </a:ext>
          </a:extLst>
        </xdr:cNvPr>
        <xdr:cNvSpPr txBox="1"/>
      </xdr:nvSpPr>
      <xdr:spPr>
        <a:xfrm>
          <a:off x="13742044" y="10544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108874</xdr:rowOff>
    </xdr:from>
    <xdr:ext cx="405111" cy="259045"/>
    <xdr:sp macro="" textlink="">
      <xdr:nvSpPr>
        <xdr:cNvPr id="563" name="n_2mainValue【学校施設】&#10;有形固定資産減価償却率">
          <a:extLst>
            <a:ext uri="{FF2B5EF4-FFF2-40B4-BE49-F238E27FC236}">
              <a16:creationId xmlns:a16="http://schemas.microsoft.com/office/drawing/2014/main" id="{A2D8E578-8DE8-4150-A221-1E82B311B3D4}"/>
            </a:ext>
          </a:extLst>
        </xdr:cNvPr>
        <xdr:cNvSpPr txBox="1"/>
      </xdr:nvSpPr>
      <xdr:spPr>
        <a:xfrm>
          <a:off x="12960994" y="10516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81115</xdr:rowOff>
    </xdr:from>
    <xdr:ext cx="405111" cy="259045"/>
    <xdr:sp macro="" textlink="">
      <xdr:nvSpPr>
        <xdr:cNvPr id="564" name="n_3mainValue【学校施設】&#10;有形固定資産減価償却率">
          <a:extLst>
            <a:ext uri="{FF2B5EF4-FFF2-40B4-BE49-F238E27FC236}">
              <a16:creationId xmlns:a16="http://schemas.microsoft.com/office/drawing/2014/main" id="{90B0E2EA-E1A2-4531-B96A-22F25472E961}"/>
            </a:ext>
          </a:extLst>
        </xdr:cNvPr>
        <xdr:cNvSpPr txBox="1"/>
      </xdr:nvSpPr>
      <xdr:spPr>
        <a:xfrm>
          <a:off x="12167244" y="10488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54990</xdr:rowOff>
    </xdr:from>
    <xdr:ext cx="405111" cy="259045"/>
    <xdr:sp macro="" textlink="">
      <xdr:nvSpPr>
        <xdr:cNvPr id="565" name="n_4mainValue【学校施設】&#10;有形固定資産減価償却率">
          <a:extLst>
            <a:ext uri="{FF2B5EF4-FFF2-40B4-BE49-F238E27FC236}">
              <a16:creationId xmlns:a16="http://schemas.microsoft.com/office/drawing/2014/main" id="{770FC530-33C4-4361-8B7C-5267E100A2B8}"/>
            </a:ext>
          </a:extLst>
        </xdr:cNvPr>
        <xdr:cNvSpPr txBox="1"/>
      </xdr:nvSpPr>
      <xdr:spPr>
        <a:xfrm>
          <a:off x="11354444" y="10462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A7F9F94-FFC7-4C21-B200-49B81194E43C}"/>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386F0DE4-1D67-447C-8FC9-08AA2A3CF2C7}"/>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602F3493-4D17-4483-A61F-6BE275A5C10C}"/>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6634183A-E6E7-43CD-9A62-19B9E7AA678A}"/>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BCB4AB8B-1FAE-4303-906F-84710B33EFEC}"/>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EB0CC2FD-0B73-434F-B6A4-46E091641C5A}"/>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44C93329-35B5-4FA7-8A52-48632EDCA5A5}"/>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B03C11DA-67DC-46DC-8E2D-CF84CCBC017C}"/>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C4A461B4-4BB3-4341-9EC5-285BE5B1C434}"/>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FC721F01-44AC-4D8D-9027-CAB5C9132EC1}"/>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6" name="直線コネクタ 575">
          <a:extLst>
            <a:ext uri="{FF2B5EF4-FFF2-40B4-BE49-F238E27FC236}">
              <a16:creationId xmlns:a16="http://schemas.microsoft.com/office/drawing/2014/main" id="{B8008AD6-551F-4913-9AC9-3F227A99A183}"/>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7" name="テキスト ボックス 576">
          <a:extLst>
            <a:ext uri="{FF2B5EF4-FFF2-40B4-BE49-F238E27FC236}">
              <a16:creationId xmlns:a16="http://schemas.microsoft.com/office/drawing/2014/main" id="{17BDD543-6DC2-41C0-B254-4AF11AB808BA}"/>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8" name="直線コネクタ 577">
          <a:extLst>
            <a:ext uri="{FF2B5EF4-FFF2-40B4-BE49-F238E27FC236}">
              <a16:creationId xmlns:a16="http://schemas.microsoft.com/office/drawing/2014/main" id="{EC3928B4-E5CE-4B02-A003-9EC9F2A78FAD}"/>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79" name="テキスト ボックス 578">
          <a:extLst>
            <a:ext uri="{FF2B5EF4-FFF2-40B4-BE49-F238E27FC236}">
              <a16:creationId xmlns:a16="http://schemas.microsoft.com/office/drawing/2014/main" id="{970B31AD-0AA9-4809-AA16-2099F97AF918}"/>
            </a:ext>
          </a:extLst>
        </xdr:cNvPr>
        <xdr:cNvSpPr txBox="1"/>
      </xdr:nvSpPr>
      <xdr:spPr>
        <a:xfrm>
          <a:off x="15985051" y="9998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0" name="直線コネクタ 579">
          <a:extLst>
            <a:ext uri="{FF2B5EF4-FFF2-40B4-BE49-F238E27FC236}">
              <a16:creationId xmlns:a16="http://schemas.microsoft.com/office/drawing/2014/main" id="{B2C9A853-2EFF-4DE3-BE24-2D720D226664}"/>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1" name="テキスト ボックス 580">
          <a:extLst>
            <a:ext uri="{FF2B5EF4-FFF2-40B4-BE49-F238E27FC236}">
              <a16:creationId xmlns:a16="http://schemas.microsoft.com/office/drawing/2014/main" id="{88006B33-2383-4A90-B320-71BBA40978A1}"/>
            </a:ext>
          </a:extLst>
        </xdr:cNvPr>
        <xdr:cNvSpPr txBox="1"/>
      </xdr:nvSpPr>
      <xdr:spPr>
        <a:xfrm>
          <a:off x="15985051" y="956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2" name="直線コネクタ 581">
          <a:extLst>
            <a:ext uri="{FF2B5EF4-FFF2-40B4-BE49-F238E27FC236}">
              <a16:creationId xmlns:a16="http://schemas.microsoft.com/office/drawing/2014/main" id="{8E85B64A-C27B-407A-8FA1-F415FBFE582D}"/>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3" name="テキスト ボックス 582">
          <a:extLst>
            <a:ext uri="{FF2B5EF4-FFF2-40B4-BE49-F238E27FC236}">
              <a16:creationId xmlns:a16="http://schemas.microsoft.com/office/drawing/2014/main" id="{488DD023-FA79-49E9-84B0-51FBDB671FAC}"/>
            </a:ext>
          </a:extLst>
        </xdr:cNvPr>
        <xdr:cNvSpPr txBox="1"/>
      </xdr:nvSpPr>
      <xdr:spPr>
        <a:xfrm>
          <a:off x="15985051" y="9116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8564ADD5-CCC8-4076-AD35-5FA626928315}"/>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a:extLst>
            <a:ext uri="{FF2B5EF4-FFF2-40B4-BE49-F238E27FC236}">
              <a16:creationId xmlns:a16="http://schemas.microsoft.com/office/drawing/2014/main" id="{DFCCA8D5-2C85-42FF-BCD9-B02F9465F7EC}"/>
            </a:ext>
          </a:extLst>
        </xdr:cNvPr>
        <xdr:cNvSpPr txBox="1"/>
      </xdr:nvSpPr>
      <xdr:spPr>
        <a:xfrm>
          <a:off x="15985051" y="8677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A8EE8F51-93F9-4756-8B0F-BCEA7E869485}"/>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7" name="直線コネクタ 586">
          <a:extLst>
            <a:ext uri="{FF2B5EF4-FFF2-40B4-BE49-F238E27FC236}">
              <a16:creationId xmlns:a16="http://schemas.microsoft.com/office/drawing/2014/main" id="{7815E27C-C022-4D10-9F5C-9EBB1FF6C755}"/>
            </a:ext>
          </a:extLst>
        </xdr:cNvPr>
        <xdr:cNvCxnSpPr/>
      </xdr:nvCxnSpPr>
      <xdr:spPr>
        <a:xfrm flipV="1">
          <a:off x="19951064" y="9334932"/>
          <a:ext cx="0" cy="1198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88" name="【学校施設】&#10;一人当たり面積最小値テキスト">
          <a:extLst>
            <a:ext uri="{FF2B5EF4-FFF2-40B4-BE49-F238E27FC236}">
              <a16:creationId xmlns:a16="http://schemas.microsoft.com/office/drawing/2014/main" id="{4D1AAD91-C1FA-4023-9D6D-E4E955956F3C}"/>
            </a:ext>
          </a:extLst>
        </xdr:cNvPr>
        <xdr:cNvSpPr txBox="1"/>
      </xdr:nvSpPr>
      <xdr:spPr>
        <a:xfrm>
          <a:off x="19989800" y="10537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89" name="直線コネクタ 588">
          <a:extLst>
            <a:ext uri="{FF2B5EF4-FFF2-40B4-BE49-F238E27FC236}">
              <a16:creationId xmlns:a16="http://schemas.microsoft.com/office/drawing/2014/main" id="{ABEE200E-EC31-4817-8595-3032A5FDD232}"/>
            </a:ext>
          </a:extLst>
        </xdr:cNvPr>
        <xdr:cNvCxnSpPr/>
      </xdr:nvCxnSpPr>
      <xdr:spPr>
        <a:xfrm>
          <a:off x="19881850" y="105331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0" name="【学校施設】&#10;一人当たり面積最大値テキスト">
          <a:extLst>
            <a:ext uri="{FF2B5EF4-FFF2-40B4-BE49-F238E27FC236}">
              <a16:creationId xmlns:a16="http://schemas.microsoft.com/office/drawing/2014/main" id="{4A47756D-F24C-4234-865D-12A959CC3569}"/>
            </a:ext>
          </a:extLst>
        </xdr:cNvPr>
        <xdr:cNvSpPr txBox="1"/>
      </xdr:nvSpPr>
      <xdr:spPr>
        <a:xfrm>
          <a:off x="19989800" y="911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1" name="直線コネクタ 590">
          <a:extLst>
            <a:ext uri="{FF2B5EF4-FFF2-40B4-BE49-F238E27FC236}">
              <a16:creationId xmlns:a16="http://schemas.microsoft.com/office/drawing/2014/main" id="{2154FE89-5814-4F3D-A567-B132E8102A70}"/>
            </a:ext>
          </a:extLst>
        </xdr:cNvPr>
        <xdr:cNvCxnSpPr/>
      </xdr:nvCxnSpPr>
      <xdr:spPr>
        <a:xfrm>
          <a:off x="19881850" y="93349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592" name="【学校施設】&#10;一人当たり面積平均値テキスト">
          <a:extLst>
            <a:ext uri="{FF2B5EF4-FFF2-40B4-BE49-F238E27FC236}">
              <a16:creationId xmlns:a16="http://schemas.microsoft.com/office/drawing/2014/main" id="{6A9F0BBC-4C21-4009-924A-9882F374DF8F}"/>
            </a:ext>
          </a:extLst>
        </xdr:cNvPr>
        <xdr:cNvSpPr txBox="1"/>
      </xdr:nvSpPr>
      <xdr:spPr>
        <a:xfrm>
          <a:off x="19989800" y="103026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3" name="フローチャート: 判断 592">
          <a:extLst>
            <a:ext uri="{FF2B5EF4-FFF2-40B4-BE49-F238E27FC236}">
              <a16:creationId xmlns:a16="http://schemas.microsoft.com/office/drawing/2014/main" id="{088459E2-312A-4263-B37E-90B032F7AFD4}"/>
            </a:ext>
          </a:extLst>
        </xdr:cNvPr>
        <xdr:cNvSpPr/>
      </xdr:nvSpPr>
      <xdr:spPr>
        <a:xfrm>
          <a:off x="19900900" y="103242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4" name="フローチャート: 判断 593">
          <a:extLst>
            <a:ext uri="{FF2B5EF4-FFF2-40B4-BE49-F238E27FC236}">
              <a16:creationId xmlns:a16="http://schemas.microsoft.com/office/drawing/2014/main" id="{2E0C0802-8F62-49C7-9099-FD49536F6E2F}"/>
            </a:ext>
          </a:extLst>
        </xdr:cNvPr>
        <xdr:cNvSpPr/>
      </xdr:nvSpPr>
      <xdr:spPr>
        <a:xfrm>
          <a:off x="19157950" y="1032767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5" name="フローチャート: 判断 594">
          <a:extLst>
            <a:ext uri="{FF2B5EF4-FFF2-40B4-BE49-F238E27FC236}">
              <a16:creationId xmlns:a16="http://schemas.microsoft.com/office/drawing/2014/main" id="{8D4C63E3-B368-49E2-874B-FA0D84F05900}"/>
            </a:ext>
          </a:extLst>
        </xdr:cNvPr>
        <xdr:cNvSpPr/>
      </xdr:nvSpPr>
      <xdr:spPr>
        <a:xfrm>
          <a:off x="18345150" y="103321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6" name="フローチャート: 判断 595">
          <a:extLst>
            <a:ext uri="{FF2B5EF4-FFF2-40B4-BE49-F238E27FC236}">
              <a16:creationId xmlns:a16="http://schemas.microsoft.com/office/drawing/2014/main" id="{F99368C0-4F96-4952-A415-0ACF19BDD346}"/>
            </a:ext>
          </a:extLst>
        </xdr:cNvPr>
        <xdr:cNvSpPr/>
      </xdr:nvSpPr>
      <xdr:spPr>
        <a:xfrm>
          <a:off x="17551400" y="1033947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7" name="フローチャート: 判断 596">
          <a:extLst>
            <a:ext uri="{FF2B5EF4-FFF2-40B4-BE49-F238E27FC236}">
              <a16:creationId xmlns:a16="http://schemas.microsoft.com/office/drawing/2014/main" id="{7ED09937-8E92-49FA-9364-19098E41CC36}"/>
            </a:ext>
          </a:extLst>
        </xdr:cNvPr>
        <xdr:cNvSpPr/>
      </xdr:nvSpPr>
      <xdr:spPr>
        <a:xfrm>
          <a:off x="16757650" y="103464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5D3C0A6F-2CC1-4CF2-A644-15F676792B90}"/>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DF967495-4435-45E9-946B-AB79E9D68B37}"/>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C90A672-4C70-4BC1-9EE5-7A05D94C2C1A}"/>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0B8C462-58DA-47B0-BD62-E5A11F8F4F4A}"/>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775987C-D7E9-4A78-B514-8E58BAE7DDB9}"/>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116581</xdr:rowOff>
    </xdr:from>
    <xdr:to>
      <xdr:col>116</xdr:col>
      <xdr:colOff>114300</xdr:colOff>
      <xdr:row>62</xdr:row>
      <xdr:rowOff>46731</xdr:rowOff>
    </xdr:to>
    <xdr:sp macro="" textlink="">
      <xdr:nvSpPr>
        <xdr:cNvPr id="603" name="楕円 602">
          <a:extLst>
            <a:ext uri="{FF2B5EF4-FFF2-40B4-BE49-F238E27FC236}">
              <a16:creationId xmlns:a16="http://schemas.microsoft.com/office/drawing/2014/main" id="{8A96C560-445E-48EB-B7AF-9937AD898571}"/>
            </a:ext>
          </a:extLst>
        </xdr:cNvPr>
        <xdr:cNvSpPr/>
      </xdr:nvSpPr>
      <xdr:spPr>
        <a:xfrm>
          <a:off x="19900900" y="101940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139458</xdr:rowOff>
    </xdr:from>
    <xdr:ext cx="469744" cy="259045"/>
    <xdr:sp macro="" textlink="">
      <xdr:nvSpPr>
        <xdr:cNvPr id="604" name="【学校施設】&#10;一人当たり面積該当値テキスト">
          <a:extLst>
            <a:ext uri="{FF2B5EF4-FFF2-40B4-BE49-F238E27FC236}">
              <a16:creationId xmlns:a16="http://schemas.microsoft.com/office/drawing/2014/main" id="{0A5DECBC-87BA-43B6-AA73-2EA74164E262}"/>
            </a:ext>
          </a:extLst>
        </xdr:cNvPr>
        <xdr:cNvSpPr txBox="1"/>
      </xdr:nvSpPr>
      <xdr:spPr>
        <a:xfrm>
          <a:off x="19989800" y="1005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126777</xdr:rowOff>
    </xdr:from>
    <xdr:to>
      <xdr:col>112</xdr:col>
      <xdr:colOff>38100</xdr:colOff>
      <xdr:row>62</xdr:row>
      <xdr:rowOff>56927</xdr:rowOff>
    </xdr:to>
    <xdr:sp macro="" textlink="">
      <xdr:nvSpPr>
        <xdr:cNvPr id="605" name="楕円 604">
          <a:extLst>
            <a:ext uri="{FF2B5EF4-FFF2-40B4-BE49-F238E27FC236}">
              <a16:creationId xmlns:a16="http://schemas.microsoft.com/office/drawing/2014/main" id="{E1B5AB0F-5382-4196-A645-27B1ED6BFE21}"/>
            </a:ext>
          </a:extLst>
        </xdr:cNvPr>
        <xdr:cNvSpPr/>
      </xdr:nvSpPr>
      <xdr:spPr>
        <a:xfrm>
          <a:off x="19157950" y="1020422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167381</xdr:rowOff>
    </xdr:from>
    <xdr:to>
      <xdr:col>116</xdr:col>
      <xdr:colOff>63500</xdr:colOff>
      <xdr:row>62</xdr:row>
      <xdr:rowOff>6127</xdr:rowOff>
    </xdr:to>
    <xdr:cxnSp macro="">
      <xdr:nvCxnSpPr>
        <xdr:cNvPr id="606" name="直線コネクタ 605">
          <a:extLst>
            <a:ext uri="{FF2B5EF4-FFF2-40B4-BE49-F238E27FC236}">
              <a16:creationId xmlns:a16="http://schemas.microsoft.com/office/drawing/2014/main" id="{D410FF73-E16C-4549-89C1-4734F9E8CC2D}"/>
            </a:ext>
          </a:extLst>
        </xdr:cNvPr>
        <xdr:cNvCxnSpPr/>
      </xdr:nvCxnSpPr>
      <xdr:spPr>
        <a:xfrm flipV="1">
          <a:off x="19202400" y="10244831"/>
          <a:ext cx="749300" cy="3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143098</xdr:rowOff>
    </xdr:from>
    <xdr:to>
      <xdr:col>107</xdr:col>
      <xdr:colOff>101600</xdr:colOff>
      <xdr:row>62</xdr:row>
      <xdr:rowOff>73248</xdr:rowOff>
    </xdr:to>
    <xdr:sp macro="" textlink="">
      <xdr:nvSpPr>
        <xdr:cNvPr id="607" name="楕円 606">
          <a:extLst>
            <a:ext uri="{FF2B5EF4-FFF2-40B4-BE49-F238E27FC236}">
              <a16:creationId xmlns:a16="http://schemas.microsoft.com/office/drawing/2014/main" id="{84701887-8975-4DFB-8EA7-14C9E848D28A}"/>
            </a:ext>
          </a:extLst>
        </xdr:cNvPr>
        <xdr:cNvSpPr/>
      </xdr:nvSpPr>
      <xdr:spPr>
        <a:xfrm>
          <a:off x="18345150" y="102205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6127</xdr:rowOff>
    </xdr:from>
    <xdr:to>
      <xdr:col>111</xdr:col>
      <xdr:colOff>177800</xdr:colOff>
      <xdr:row>62</xdr:row>
      <xdr:rowOff>22448</xdr:rowOff>
    </xdr:to>
    <xdr:cxnSp macro="">
      <xdr:nvCxnSpPr>
        <xdr:cNvPr id="608" name="直線コネクタ 607">
          <a:extLst>
            <a:ext uri="{FF2B5EF4-FFF2-40B4-BE49-F238E27FC236}">
              <a16:creationId xmlns:a16="http://schemas.microsoft.com/office/drawing/2014/main" id="{F87336A0-5DF2-4F42-9699-2AD2114F463C}"/>
            </a:ext>
          </a:extLst>
        </xdr:cNvPr>
        <xdr:cNvCxnSpPr/>
      </xdr:nvCxnSpPr>
      <xdr:spPr>
        <a:xfrm flipV="1">
          <a:off x="18395950" y="10248677"/>
          <a:ext cx="806450" cy="16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146939</xdr:rowOff>
    </xdr:from>
    <xdr:to>
      <xdr:col>102</xdr:col>
      <xdr:colOff>165100</xdr:colOff>
      <xdr:row>62</xdr:row>
      <xdr:rowOff>77089</xdr:rowOff>
    </xdr:to>
    <xdr:sp macro="" textlink="">
      <xdr:nvSpPr>
        <xdr:cNvPr id="609" name="楕円 608">
          <a:extLst>
            <a:ext uri="{FF2B5EF4-FFF2-40B4-BE49-F238E27FC236}">
              <a16:creationId xmlns:a16="http://schemas.microsoft.com/office/drawing/2014/main" id="{96553D6C-A19F-4955-85FA-80497F3BA4E5}"/>
            </a:ext>
          </a:extLst>
        </xdr:cNvPr>
        <xdr:cNvSpPr/>
      </xdr:nvSpPr>
      <xdr:spPr>
        <a:xfrm>
          <a:off x="17551400" y="102243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22448</xdr:rowOff>
    </xdr:from>
    <xdr:to>
      <xdr:col>107</xdr:col>
      <xdr:colOff>50800</xdr:colOff>
      <xdr:row>62</xdr:row>
      <xdr:rowOff>26289</xdr:rowOff>
    </xdr:to>
    <xdr:cxnSp macro="">
      <xdr:nvCxnSpPr>
        <xdr:cNvPr id="610" name="直線コネクタ 609">
          <a:extLst>
            <a:ext uri="{FF2B5EF4-FFF2-40B4-BE49-F238E27FC236}">
              <a16:creationId xmlns:a16="http://schemas.microsoft.com/office/drawing/2014/main" id="{76FC498F-7CF1-4338-A8C9-83344A8A1AB4}"/>
            </a:ext>
          </a:extLst>
        </xdr:cNvPr>
        <xdr:cNvCxnSpPr/>
      </xdr:nvCxnSpPr>
      <xdr:spPr>
        <a:xfrm flipV="1">
          <a:off x="17602200" y="10264998"/>
          <a:ext cx="793750" cy="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151511</xdr:rowOff>
    </xdr:from>
    <xdr:to>
      <xdr:col>98</xdr:col>
      <xdr:colOff>38100</xdr:colOff>
      <xdr:row>62</xdr:row>
      <xdr:rowOff>81661</xdr:rowOff>
    </xdr:to>
    <xdr:sp macro="" textlink="">
      <xdr:nvSpPr>
        <xdr:cNvPr id="611" name="楕円 610">
          <a:extLst>
            <a:ext uri="{FF2B5EF4-FFF2-40B4-BE49-F238E27FC236}">
              <a16:creationId xmlns:a16="http://schemas.microsoft.com/office/drawing/2014/main" id="{AF7B46C8-623B-4B7A-A315-5BF37F715612}"/>
            </a:ext>
          </a:extLst>
        </xdr:cNvPr>
        <xdr:cNvSpPr/>
      </xdr:nvSpPr>
      <xdr:spPr>
        <a:xfrm>
          <a:off x="16757650" y="102289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26289</xdr:rowOff>
    </xdr:from>
    <xdr:to>
      <xdr:col>102</xdr:col>
      <xdr:colOff>114300</xdr:colOff>
      <xdr:row>62</xdr:row>
      <xdr:rowOff>30861</xdr:rowOff>
    </xdr:to>
    <xdr:cxnSp macro="">
      <xdr:nvCxnSpPr>
        <xdr:cNvPr id="612" name="直線コネクタ 611">
          <a:extLst>
            <a:ext uri="{FF2B5EF4-FFF2-40B4-BE49-F238E27FC236}">
              <a16:creationId xmlns:a16="http://schemas.microsoft.com/office/drawing/2014/main" id="{415B05DD-5EFF-475A-A0A5-C3EEDC75E298}"/>
            </a:ext>
          </a:extLst>
        </xdr:cNvPr>
        <xdr:cNvCxnSpPr/>
      </xdr:nvCxnSpPr>
      <xdr:spPr>
        <a:xfrm flipV="1">
          <a:off x="16802100" y="10268839"/>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613" name="n_1aveValue【学校施設】&#10;一人当たり面積">
          <a:extLst>
            <a:ext uri="{FF2B5EF4-FFF2-40B4-BE49-F238E27FC236}">
              <a16:creationId xmlns:a16="http://schemas.microsoft.com/office/drawing/2014/main" id="{C3D91C9A-E4A6-404F-B0C4-6B32D1BC9779}"/>
            </a:ext>
          </a:extLst>
        </xdr:cNvPr>
        <xdr:cNvSpPr txBox="1"/>
      </xdr:nvSpPr>
      <xdr:spPr>
        <a:xfrm>
          <a:off x="18980227" y="10414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614" name="n_2aveValue【学校施設】&#10;一人当たり面積">
          <a:extLst>
            <a:ext uri="{FF2B5EF4-FFF2-40B4-BE49-F238E27FC236}">
              <a16:creationId xmlns:a16="http://schemas.microsoft.com/office/drawing/2014/main" id="{A2F9D1F0-AA4A-47EE-BE38-C3631896CAA8}"/>
            </a:ext>
          </a:extLst>
        </xdr:cNvPr>
        <xdr:cNvSpPr txBox="1"/>
      </xdr:nvSpPr>
      <xdr:spPr>
        <a:xfrm>
          <a:off x="18180127" y="1041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18198</xdr:rowOff>
    </xdr:from>
    <xdr:ext cx="469744" cy="259045"/>
    <xdr:sp macro="" textlink="">
      <xdr:nvSpPr>
        <xdr:cNvPr id="615" name="n_3aveValue【学校施設】&#10;一人当たり面積">
          <a:extLst>
            <a:ext uri="{FF2B5EF4-FFF2-40B4-BE49-F238E27FC236}">
              <a16:creationId xmlns:a16="http://schemas.microsoft.com/office/drawing/2014/main" id="{E0B2B11B-1E68-4DA6-8F2D-92644DE65ED4}"/>
            </a:ext>
          </a:extLst>
        </xdr:cNvPr>
        <xdr:cNvSpPr txBox="1"/>
      </xdr:nvSpPr>
      <xdr:spPr>
        <a:xfrm>
          <a:off x="17386377" y="10425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616" name="n_4aveValue【学校施設】&#10;一人当たり面積">
          <a:extLst>
            <a:ext uri="{FF2B5EF4-FFF2-40B4-BE49-F238E27FC236}">
              <a16:creationId xmlns:a16="http://schemas.microsoft.com/office/drawing/2014/main" id="{0A7D2C22-9A75-4DE2-A85C-ED76E5DF62CA}"/>
            </a:ext>
          </a:extLst>
        </xdr:cNvPr>
        <xdr:cNvSpPr txBox="1"/>
      </xdr:nvSpPr>
      <xdr:spPr>
        <a:xfrm>
          <a:off x="16592627" y="10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73454</xdr:rowOff>
    </xdr:from>
    <xdr:ext cx="469744" cy="259045"/>
    <xdr:sp macro="" textlink="">
      <xdr:nvSpPr>
        <xdr:cNvPr id="617" name="n_1mainValue【学校施設】&#10;一人当たり面積">
          <a:extLst>
            <a:ext uri="{FF2B5EF4-FFF2-40B4-BE49-F238E27FC236}">
              <a16:creationId xmlns:a16="http://schemas.microsoft.com/office/drawing/2014/main" id="{946F47C8-194A-42B3-B8FA-12122AB4D6D7}"/>
            </a:ext>
          </a:extLst>
        </xdr:cNvPr>
        <xdr:cNvSpPr txBox="1"/>
      </xdr:nvSpPr>
      <xdr:spPr>
        <a:xfrm>
          <a:off x="18980227" y="998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89775</xdr:rowOff>
    </xdr:from>
    <xdr:ext cx="469744" cy="259045"/>
    <xdr:sp macro="" textlink="">
      <xdr:nvSpPr>
        <xdr:cNvPr id="618" name="n_2mainValue【学校施設】&#10;一人当たり面積">
          <a:extLst>
            <a:ext uri="{FF2B5EF4-FFF2-40B4-BE49-F238E27FC236}">
              <a16:creationId xmlns:a16="http://schemas.microsoft.com/office/drawing/2014/main" id="{32EB600E-915A-437B-899A-57890268233F}"/>
            </a:ext>
          </a:extLst>
        </xdr:cNvPr>
        <xdr:cNvSpPr txBox="1"/>
      </xdr:nvSpPr>
      <xdr:spPr>
        <a:xfrm>
          <a:off x="18180127" y="10002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93616</xdr:rowOff>
    </xdr:from>
    <xdr:ext cx="469744" cy="259045"/>
    <xdr:sp macro="" textlink="">
      <xdr:nvSpPr>
        <xdr:cNvPr id="619" name="n_3mainValue【学校施設】&#10;一人当たり面積">
          <a:extLst>
            <a:ext uri="{FF2B5EF4-FFF2-40B4-BE49-F238E27FC236}">
              <a16:creationId xmlns:a16="http://schemas.microsoft.com/office/drawing/2014/main" id="{77A120F2-1BBB-49DB-96BF-9996555A12E8}"/>
            </a:ext>
          </a:extLst>
        </xdr:cNvPr>
        <xdr:cNvSpPr txBox="1"/>
      </xdr:nvSpPr>
      <xdr:spPr>
        <a:xfrm>
          <a:off x="17386377" y="10005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98188</xdr:rowOff>
    </xdr:from>
    <xdr:ext cx="469744" cy="259045"/>
    <xdr:sp macro="" textlink="">
      <xdr:nvSpPr>
        <xdr:cNvPr id="620" name="n_4mainValue【学校施設】&#10;一人当たり面積">
          <a:extLst>
            <a:ext uri="{FF2B5EF4-FFF2-40B4-BE49-F238E27FC236}">
              <a16:creationId xmlns:a16="http://schemas.microsoft.com/office/drawing/2014/main" id="{9CD36513-F364-4064-93F5-988A3F386D29}"/>
            </a:ext>
          </a:extLst>
        </xdr:cNvPr>
        <xdr:cNvSpPr txBox="1"/>
      </xdr:nvSpPr>
      <xdr:spPr>
        <a:xfrm>
          <a:off x="16592627" y="1001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3149476B-F1FE-4CFA-A4B2-16DAE6A69163}"/>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26DF7B34-540D-4EAE-BC1E-A9A20C6360C9}"/>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E54F8118-F33D-49C4-8E25-C128CAAD7BDE}"/>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C3C526C6-1276-4370-B5F5-C289601791F1}"/>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61C44629-A898-494C-A23C-FD0C9BE7F7F3}"/>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228E3AE5-1822-40D5-9FD3-4FF196B73BAB}"/>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285EEB0F-85EE-4309-8AA2-C404F8BDBB91}"/>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331460B5-6733-45B3-A843-2EF5784619AF}"/>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26567CC0-B444-4592-88C8-D3BB4250F90A}"/>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7487EC93-53EB-4FE3-B9B5-0CBA3FD2B77D}"/>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6795A508-A79B-4759-B1AF-5B750C67077D}"/>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2" name="直線コネクタ 631">
          <a:extLst>
            <a:ext uri="{FF2B5EF4-FFF2-40B4-BE49-F238E27FC236}">
              <a16:creationId xmlns:a16="http://schemas.microsoft.com/office/drawing/2014/main" id="{4623CDAF-6685-410F-BE5F-958CA6F97CE5}"/>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3" name="テキスト ボックス 632">
          <a:extLst>
            <a:ext uri="{FF2B5EF4-FFF2-40B4-BE49-F238E27FC236}">
              <a16:creationId xmlns:a16="http://schemas.microsoft.com/office/drawing/2014/main" id="{AB432F40-E137-4D12-8A8E-3DDD56F667E5}"/>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4" name="直線コネクタ 633">
          <a:extLst>
            <a:ext uri="{FF2B5EF4-FFF2-40B4-BE49-F238E27FC236}">
              <a16:creationId xmlns:a16="http://schemas.microsoft.com/office/drawing/2014/main" id="{AA01E13F-9223-4E3A-A279-99922E6740E8}"/>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5" name="テキスト ボックス 634">
          <a:extLst>
            <a:ext uri="{FF2B5EF4-FFF2-40B4-BE49-F238E27FC236}">
              <a16:creationId xmlns:a16="http://schemas.microsoft.com/office/drawing/2014/main" id="{70BA8792-134C-42E3-952B-70BCF7C66214}"/>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6" name="直線コネクタ 635">
          <a:extLst>
            <a:ext uri="{FF2B5EF4-FFF2-40B4-BE49-F238E27FC236}">
              <a16:creationId xmlns:a16="http://schemas.microsoft.com/office/drawing/2014/main" id="{421396CC-F267-4DCF-91D6-258B5073AF63}"/>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7" name="テキスト ボックス 636">
          <a:extLst>
            <a:ext uri="{FF2B5EF4-FFF2-40B4-BE49-F238E27FC236}">
              <a16:creationId xmlns:a16="http://schemas.microsoft.com/office/drawing/2014/main" id="{9DD6358C-BDE3-42E5-A871-A5E399B776FB}"/>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8" name="直線コネクタ 637">
          <a:extLst>
            <a:ext uri="{FF2B5EF4-FFF2-40B4-BE49-F238E27FC236}">
              <a16:creationId xmlns:a16="http://schemas.microsoft.com/office/drawing/2014/main" id="{E3933067-408C-4744-BA76-C88374D5AB07}"/>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9" name="テキスト ボックス 638">
          <a:extLst>
            <a:ext uri="{FF2B5EF4-FFF2-40B4-BE49-F238E27FC236}">
              <a16:creationId xmlns:a16="http://schemas.microsoft.com/office/drawing/2014/main" id="{074E5B99-E843-44AE-81D4-37A4B03F832F}"/>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0" name="直線コネクタ 639">
          <a:extLst>
            <a:ext uri="{FF2B5EF4-FFF2-40B4-BE49-F238E27FC236}">
              <a16:creationId xmlns:a16="http://schemas.microsoft.com/office/drawing/2014/main" id="{4FF6A85B-AD93-4EEE-9FF9-36D7BDCAF55E}"/>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1" name="テキスト ボックス 640">
          <a:extLst>
            <a:ext uri="{FF2B5EF4-FFF2-40B4-BE49-F238E27FC236}">
              <a16:creationId xmlns:a16="http://schemas.microsoft.com/office/drawing/2014/main" id="{6D6BB4F3-F3B3-4D35-BB7A-AF971BB0551E}"/>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2" name="直線コネクタ 641">
          <a:extLst>
            <a:ext uri="{FF2B5EF4-FFF2-40B4-BE49-F238E27FC236}">
              <a16:creationId xmlns:a16="http://schemas.microsoft.com/office/drawing/2014/main" id="{6E1F2328-622B-4CBB-908F-41FCA940E385}"/>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3" name="テキスト ボックス 642">
          <a:extLst>
            <a:ext uri="{FF2B5EF4-FFF2-40B4-BE49-F238E27FC236}">
              <a16:creationId xmlns:a16="http://schemas.microsoft.com/office/drawing/2014/main" id="{C7F4401D-DB7F-4007-AF32-349BF7E1640A}"/>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7C7D9375-41DC-441F-9FD5-94E7C0DFF43E}"/>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F2BD2E4A-C7C0-48C8-BDB0-F5561D9350ED}"/>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98516</xdr:rowOff>
    </xdr:from>
    <xdr:to>
      <xdr:col>85</xdr:col>
      <xdr:colOff>126364</xdr:colOff>
      <xdr:row>86</xdr:row>
      <xdr:rowOff>168729</xdr:rowOff>
    </xdr:to>
    <xdr:cxnSp macro="">
      <xdr:nvCxnSpPr>
        <xdr:cNvPr id="646" name="直線コネクタ 645">
          <a:extLst>
            <a:ext uri="{FF2B5EF4-FFF2-40B4-BE49-F238E27FC236}">
              <a16:creationId xmlns:a16="http://schemas.microsoft.com/office/drawing/2014/main" id="{5E147D4F-1432-4AC3-91CF-ED563F380B77}"/>
            </a:ext>
          </a:extLst>
        </xdr:cNvPr>
        <xdr:cNvCxnSpPr/>
      </xdr:nvCxnSpPr>
      <xdr:spPr>
        <a:xfrm flipV="1">
          <a:off x="14699614" y="12817566"/>
          <a:ext cx="0" cy="1549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7" name="【児童館】&#10;有形固定資産減価償却率最小値テキスト">
          <a:extLst>
            <a:ext uri="{FF2B5EF4-FFF2-40B4-BE49-F238E27FC236}">
              <a16:creationId xmlns:a16="http://schemas.microsoft.com/office/drawing/2014/main" id="{8854D82C-8EA4-45DD-B300-4095A1D4F770}"/>
            </a:ext>
          </a:extLst>
        </xdr:cNvPr>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8" name="直線コネクタ 647">
          <a:extLst>
            <a:ext uri="{FF2B5EF4-FFF2-40B4-BE49-F238E27FC236}">
              <a16:creationId xmlns:a16="http://schemas.microsoft.com/office/drawing/2014/main" id="{8053F213-8663-46EF-9EE2-324F752E9700}"/>
            </a:ext>
          </a:extLst>
        </xdr:cNvPr>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45193</xdr:rowOff>
    </xdr:from>
    <xdr:ext cx="340478" cy="259045"/>
    <xdr:sp macro="" textlink="">
      <xdr:nvSpPr>
        <xdr:cNvPr id="649" name="【児童館】&#10;有形固定資産減価償却率最大値テキスト">
          <a:extLst>
            <a:ext uri="{FF2B5EF4-FFF2-40B4-BE49-F238E27FC236}">
              <a16:creationId xmlns:a16="http://schemas.microsoft.com/office/drawing/2014/main" id="{0C150AFA-1B74-40F2-BF05-253DC77CC1A0}"/>
            </a:ext>
          </a:extLst>
        </xdr:cNvPr>
        <xdr:cNvSpPr txBox="1"/>
      </xdr:nvSpPr>
      <xdr:spPr>
        <a:xfrm>
          <a:off x="14738350" y="125991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98516</xdr:rowOff>
    </xdr:from>
    <xdr:to>
      <xdr:col>86</xdr:col>
      <xdr:colOff>25400</xdr:colOff>
      <xdr:row>77</xdr:row>
      <xdr:rowOff>98516</xdr:rowOff>
    </xdr:to>
    <xdr:cxnSp macro="">
      <xdr:nvCxnSpPr>
        <xdr:cNvPr id="650" name="直線コネクタ 649">
          <a:extLst>
            <a:ext uri="{FF2B5EF4-FFF2-40B4-BE49-F238E27FC236}">
              <a16:creationId xmlns:a16="http://schemas.microsoft.com/office/drawing/2014/main" id="{7A0DDDB6-ADC6-4DDB-B93C-2342D6C15C6C}"/>
            </a:ext>
          </a:extLst>
        </xdr:cNvPr>
        <xdr:cNvCxnSpPr/>
      </xdr:nvCxnSpPr>
      <xdr:spPr>
        <a:xfrm>
          <a:off x="14611350" y="128175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31041</xdr:rowOff>
    </xdr:from>
    <xdr:ext cx="405111" cy="259045"/>
    <xdr:sp macro="" textlink="">
      <xdr:nvSpPr>
        <xdr:cNvPr id="651" name="【児童館】&#10;有形固定資産減価償却率平均値テキスト">
          <a:extLst>
            <a:ext uri="{FF2B5EF4-FFF2-40B4-BE49-F238E27FC236}">
              <a16:creationId xmlns:a16="http://schemas.microsoft.com/office/drawing/2014/main" id="{E8CE26E8-693C-419C-821B-545216767C1C}"/>
            </a:ext>
          </a:extLst>
        </xdr:cNvPr>
        <xdr:cNvSpPr txBox="1"/>
      </xdr:nvSpPr>
      <xdr:spPr>
        <a:xfrm>
          <a:off x="14738350" y="135755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652" name="フローチャート: 判断 651">
          <a:extLst>
            <a:ext uri="{FF2B5EF4-FFF2-40B4-BE49-F238E27FC236}">
              <a16:creationId xmlns:a16="http://schemas.microsoft.com/office/drawing/2014/main" id="{98F552B9-6125-4DDB-9133-418C7C7EAB03}"/>
            </a:ext>
          </a:extLst>
        </xdr:cNvPr>
        <xdr:cNvSpPr/>
      </xdr:nvSpPr>
      <xdr:spPr>
        <a:xfrm>
          <a:off x="14649450" y="1359716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49349</xdr:rowOff>
    </xdr:from>
    <xdr:to>
      <xdr:col>81</xdr:col>
      <xdr:colOff>101600</xdr:colOff>
      <xdr:row>82</xdr:row>
      <xdr:rowOff>150949</xdr:rowOff>
    </xdr:to>
    <xdr:sp macro="" textlink="">
      <xdr:nvSpPr>
        <xdr:cNvPr id="653" name="フローチャート: 判断 652">
          <a:extLst>
            <a:ext uri="{FF2B5EF4-FFF2-40B4-BE49-F238E27FC236}">
              <a16:creationId xmlns:a16="http://schemas.microsoft.com/office/drawing/2014/main" id="{88A5B39C-24E7-47A5-B061-697960774723}"/>
            </a:ext>
          </a:extLst>
        </xdr:cNvPr>
        <xdr:cNvSpPr/>
      </xdr:nvSpPr>
      <xdr:spPr>
        <a:xfrm>
          <a:off x="13887450" y="1359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654" name="フローチャート: 判断 653">
          <a:extLst>
            <a:ext uri="{FF2B5EF4-FFF2-40B4-BE49-F238E27FC236}">
              <a16:creationId xmlns:a16="http://schemas.microsoft.com/office/drawing/2014/main" id="{B353B815-BEE9-47D7-ADF8-3FC9E869444E}"/>
            </a:ext>
          </a:extLst>
        </xdr:cNvPr>
        <xdr:cNvSpPr/>
      </xdr:nvSpPr>
      <xdr:spPr>
        <a:xfrm>
          <a:off x="13093700" y="136853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655" name="フローチャート: 判断 654">
          <a:extLst>
            <a:ext uri="{FF2B5EF4-FFF2-40B4-BE49-F238E27FC236}">
              <a16:creationId xmlns:a16="http://schemas.microsoft.com/office/drawing/2014/main" id="{B4F47061-BA10-4C76-B5B2-89EE289D1F11}"/>
            </a:ext>
          </a:extLst>
        </xdr:cNvPr>
        <xdr:cNvSpPr/>
      </xdr:nvSpPr>
      <xdr:spPr>
        <a:xfrm>
          <a:off x="12299950" y="137116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656" name="フローチャート: 判断 655">
          <a:extLst>
            <a:ext uri="{FF2B5EF4-FFF2-40B4-BE49-F238E27FC236}">
              <a16:creationId xmlns:a16="http://schemas.microsoft.com/office/drawing/2014/main" id="{5DD38170-752F-47CA-B96D-4F4A56D5C56B}"/>
            </a:ext>
          </a:extLst>
        </xdr:cNvPr>
        <xdr:cNvSpPr/>
      </xdr:nvSpPr>
      <xdr:spPr>
        <a:xfrm>
          <a:off x="11487150" y="13703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7A9CFB2A-5491-4FF5-AD1B-9F8D32B6801C}"/>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B455FC1B-FCDC-475E-A67A-B2330A09537A}"/>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E4BC6CC3-91D7-4C32-862C-FBC418EC74C7}"/>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F38F301C-421B-49F6-B334-96DD2FF4D54A}"/>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B986CB25-046A-4767-9693-58FE036CCDCF}"/>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144055</xdr:rowOff>
    </xdr:from>
    <xdr:to>
      <xdr:col>85</xdr:col>
      <xdr:colOff>177800</xdr:colOff>
      <xdr:row>79</xdr:row>
      <xdr:rowOff>74205</xdr:rowOff>
    </xdr:to>
    <xdr:sp macro="" textlink="">
      <xdr:nvSpPr>
        <xdr:cNvPr id="662" name="楕円 661">
          <a:extLst>
            <a:ext uri="{FF2B5EF4-FFF2-40B4-BE49-F238E27FC236}">
              <a16:creationId xmlns:a16="http://schemas.microsoft.com/office/drawing/2014/main" id="{9A6C96E1-504D-4433-B700-86D078419864}"/>
            </a:ext>
          </a:extLst>
        </xdr:cNvPr>
        <xdr:cNvSpPr/>
      </xdr:nvSpPr>
      <xdr:spPr>
        <a:xfrm>
          <a:off x="14649450" y="130282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166932</xdr:rowOff>
    </xdr:from>
    <xdr:ext cx="405111" cy="259045"/>
    <xdr:sp macro="" textlink="">
      <xdr:nvSpPr>
        <xdr:cNvPr id="663" name="【児童館】&#10;有形固定資産減価償却率該当値テキスト">
          <a:extLst>
            <a:ext uri="{FF2B5EF4-FFF2-40B4-BE49-F238E27FC236}">
              <a16:creationId xmlns:a16="http://schemas.microsoft.com/office/drawing/2014/main" id="{FA3FD95E-7E9D-4674-B38E-CCEAFD47C924}"/>
            </a:ext>
          </a:extLst>
        </xdr:cNvPr>
        <xdr:cNvSpPr txBox="1"/>
      </xdr:nvSpPr>
      <xdr:spPr>
        <a:xfrm>
          <a:off x="14738350" y="12885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108131</xdr:rowOff>
    </xdr:from>
    <xdr:to>
      <xdr:col>81</xdr:col>
      <xdr:colOff>101600</xdr:colOff>
      <xdr:row>79</xdr:row>
      <xdr:rowOff>38281</xdr:rowOff>
    </xdr:to>
    <xdr:sp macro="" textlink="">
      <xdr:nvSpPr>
        <xdr:cNvPr id="664" name="楕円 663">
          <a:extLst>
            <a:ext uri="{FF2B5EF4-FFF2-40B4-BE49-F238E27FC236}">
              <a16:creationId xmlns:a16="http://schemas.microsoft.com/office/drawing/2014/main" id="{DF916933-6A7E-4483-87EC-8DF0E7528964}"/>
            </a:ext>
          </a:extLst>
        </xdr:cNvPr>
        <xdr:cNvSpPr/>
      </xdr:nvSpPr>
      <xdr:spPr>
        <a:xfrm>
          <a:off x="13887450" y="129922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158931</xdr:rowOff>
    </xdr:from>
    <xdr:to>
      <xdr:col>85</xdr:col>
      <xdr:colOff>127000</xdr:colOff>
      <xdr:row>79</xdr:row>
      <xdr:rowOff>23405</xdr:rowOff>
    </xdr:to>
    <xdr:cxnSp macro="">
      <xdr:nvCxnSpPr>
        <xdr:cNvPr id="665" name="直線コネクタ 664">
          <a:extLst>
            <a:ext uri="{FF2B5EF4-FFF2-40B4-BE49-F238E27FC236}">
              <a16:creationId xmlns:a16="http://schemas.microsoft.com/office/drawing/2014/main" id="{D0AC3682-0828-4513-A5E8-88B6A6584EAB}"/>
            </a:ext>
          </a:extLst>
        </xdr:cNvPr>
        <xdr:cNvCxnSpPr/>
      </xdr:nvCxnSpPr>
      <xdr:spPr>
        <a:xfrm>
          <a:off x="13938250" y="13043081"/>
          <a:ext cx="762000" cy="2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72208</xdr:rowOff>
    </xdr:from>
    <xdr:to>
      <xdr:col>76</xdr:col>
      <xdr:colOff>165100</xdr:colOff>
      <xdr:row>79</xdr:row>
      <xdr:rowOff>2358</xdr:rowOff>
    </xdr:to>
    <xdr:sp macro="" textlink="">
      <xdr:nvSpPr>
        <xdr:cNvPr id="666" name="楕円 665">
          <a:extLst>
            <a:ext uri="{FF2B5EF4-FFF2-40B4-BE49-F238E27FC236}">
              <a16:creationId xmlns:a16="http://schemas.microsoft.com/office/drawing/2014/main" id="{3AABF3C0-40B4-4023-A67F-B5FF2AB822D7}"/>
            </a:ext>
          </a:extLst>
        </xdr:cNvPr>
        <xdr:cNvSpPr/>
      </xdr:nvSpPr>
      <xdr:spPr>
        <a:xfrm>
          <a:off x="13093700" y="129563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123008</xdr:rowOff>
    </xdr:from>
    <xdr:to>
      <xdr:col>81</xdr:col>
      <xdr:colOff>50800</xdr:colOff>
      <xdr:row>78</xdr:row>
      <xdr:rowOff>158931</xdr:rowOff>
    </xdr:to>
    <xdr:cxnSp macro="">
      <xdr:nvCxnSpPr>
        <xdr:cNvPr id="667" name="直線コネクタ 666">
          <a:extLst>
            <a:ext uri="{FF2B5EF4-FFF2-40B4-BE49-F238E27FC236}">
              <a16:creationId xmlns:a16="http://schemas.microsoft.com/office/drawing/2014/main" id="{6172692C-5481-46E0-9EB5-3696E3BE29E0}"/>
            </a:ext>
          </a:extLst>
        </xdr:cNvPr>
        <xdr:cNvCxnSpPr/>
      </xdr:nvCxnSpPr>
      <xdr:spPr>
        <a:xfrm>
          <a:off x="13144500" y="13007158"/>
          <a:ext cx="7937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36286</xdr:rowOff>
    </xdr:from>
    <xdr:to>
      <xdr:col>72</xdr:col>
      <xdr:colOff>38100</xdr:colOff>
      <xdr:row>78</xdr:row>
      <xdr:rowOff>137886</xdr:rowOff>
    </xdr:to>
    <xdr:sp macro="" textlink="">
      <xdr:nvSpPr>
        <xdr:cNvPr id="668" name="楕円 667">
          <a:extLst>
            <a:ext uri="{FF2B5EF4-FFF2-40B4-BE49-F238E27FC236}">
              <a16:creationId xmlns:a16="http://schemas.microsoft.com/office/drawing/2014/main" id="{E374A044-6A8D-4D6F-A40F-D3B9F35E0A0D}"/>
            </a:ext>
          </a:extLst>
        </xdr:cNvPr>
        <xdr:cNvSpPr/>
      </xdr:nvSpPr>
      <xdr:spPr>
        <a:xfrm>
          <a:off x="12299950" y="129204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87086</xdr:rowOff>
    </xdr:from>
    <xdr:to>
      <xdr:col>76</xdr:col>
      <xdr:colOff>114300</xdr:colOff>
      <xdr:row>78</xdr:row>
      <xdr:rowOff>123008</xdr:rowOff>
    </xdr:to>
    <xdr:cxnSp macro="">
      <xdr:nvCxnSpPr>
        <xdr:cNvPr id="669" name="直線コネクタ 668">
          <a:extLst>
            <a:ext uri="{FF2B5EF4-FFF2-40B4-BE49-F238E27FC236}">
              <a16:creationId xmlns:a16="http://schemas.microsoft.com/office/drawing/2014/main" id="{473F976D-6841-4930-85BA-1BEF4CDFF47F}"/>
            </a:ext>
          </a:extLst>
        </xdr:cNvPr>
        <xdr:cNvCxnSpPr/>
      </xdr:nvCxnSpPr>
      <xdr:spPr>
        <a:xfrm>
          <a:off x="12344400" y="12971236"/>
          <a:ext cx="8001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363</xdr:rowOff>
    </xdr:from>
    <xdr:to>
      <xdr:col>67</xdr:col>
      <xdr:colOff>101600</xdr:colOff>
      <xdr:row>78</xdr:row>
      <xdr:rowOff>101963</xdr:rowOff>
    </xdr:to>
    <xdr:sp macro="" textlink="">
      <xdr:nvSpPr>
        <xdr:cNvPr id="670" name="楕円 669">
          <a:extLst>
            <a:ext uri="{FF2B5EF4-FFF2-40B4-BE49-F238E27FC236}">
              <a16:creationId xmlns:a16="http://schemas.microsoft.com/office/drawing/2014/main" id="{BB37399F-57D1-4A3C-9073-9E005704A8A6}"/>
            </a:ext>
          </a:extLst>
        </xdr:cNvPr>
        <xdr:cNvSpPr/>
      </xdr:nvSpPr>
      <xdr:spPr>
        <a:xfrm>
          <a:off x="11487150" y="12884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51163</xdr:rowOff>
    </xdr:from>
    <xdr:to>
      <xdr:col>71</xdr:col>
      <xdr:colOff>177800</xdr:colOff>
      <xdr:row>78</xdr:row>
      <xdr:rowOff>87086</xdr:rowOff>
    </xdr:to>
    <xdr:cxnSp macro="">
      <xdr:nvCxnSpPr>
        <xdr:cNvPr id="671" name="直線コネクタ 670">
          <a:extLst>
            <a:ext uri="{FF2B5EF4-FFF2-40B4-BE49-F238E27FC236}">
              <a16:creationId xmlns:a16="http://schemas.microsoft.com/office/drawing/2014/main" id="{EF32F7E0-E3DD-4B41-9DE2-51275786FC35}"/>
            </a:ext>
          </a:extLst>
        </xdr:cNvPr>
        <xdr:cNvCxnSpPr/>
      </xdr:nvCxnSpPr>
      <xdr:spPr>
        <a:xfrm>
          <a:off x="11537950" y="12935313"/>
          <a:ext cx="8064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142076</xdr:rowOff>
    </xdr:from>
    <xdr:ext cx="405111" cy="259045"/>
    <xdr:sp macro="" textlink="">
      <xdr:nvSpPr>
        <xdr:cNvPr id="672" name="n_1aveValue【児童館】&#10;有形固定資産減価償却率">
          <a:extLst>
            <a:ext uri="{FF2B5EF4-FFF2-40B4-BE49-F238E27FC236}">
              <a16:creationId xmlns:a16="http://schemas.microsoft.com/office/drawing/2014/main" id="{CC669353-464B-4A7A-B7C7-F66585F27618}"/>
            </a:ext>
          </a:extLst>
        </xdr:cNvPr>
        <xdr:cNvSpPr txBox="1"/>
      </xdr:nvSpPr>
      <xdr:spPr>
        <a:xfrm>
          <a:off x="13742044" y="13686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62065</xdr:rowOff>
    </xdr:from>
    <xdr:ext cx="405111" cy="259045"/>
    <xdr:sp macro="" textlink="">
      <xdr:nvSpPr>
        <xdr:cNvPr id="673" name="n_2aveValue【児童館】&#10;有形固定資産減価償却率">
          <a:extLst>
            <a:ext uri="{FF2B5EF4-FFF2-40B4-BE49-F238E27FC236}">
              <a16:creationId xmlns:a16="http://schemas.microsoft.com/office/drawing/2014/main" id="{19FBB704-CC45-49E6-81FA-5FE3E05E6321}"/>
            </a:ext>
          </a:extLst>
        </xdr:cNvPr>
        <xdr:cNvSpPr txBox="1"/>
      </xdr:nvSpPr>
      <xdr:spPr>
        <a:xfrm>
          <a:off x="12960994" y="13771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94722</xdr:rowOff>
    </xdr:from>
    <xdr:ext cx="405111" cy="259045"/>
    <xdr:sp macro="" textlink="">
      <xdr:nvSpPr>
        <xdr:cNvPr id="674" name="n_3aveValue【児童館】&#10;有形固定資産減価償却率">
          <a:extLst>
            <a:ext uri="{FF2B5EF4-FFF2-40B4-BE49-F238E27FC236}">
              <a16:creationId xmlns:a16="http://schemas.microsoft.com/office/drawing/2014/main" id="{86865CFB-8037-4149-A1AB-A93191154191}"/>
            </a:ext>
          </a:extLst>
        </xdr:cNvPr>
        <xdr:cNvSpPr txBox="1"/>
      </xdr:nvSpPr>
      <xdr:spPr>
        <a:xfrm>
          <a:off x="12167244" y="13804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80027</xdr:rowOff>
    </xdr:from>
    <xdr:ext cx="405111" cy="259045"/>
    <xdr:sp macro="" textlink="">
      <xdr:nvSpPr>
        <xdr:cNvPr id="675" name="n_4aveValue【児童館】&#10;有形固定資産減価償却率">
          <a:extLst>
            <a:ext uri="{FF2B5EF4-FFF2-40B4-BE49-F238E27FC236}">
              <a16:creationId xmlns:a16="http://schemas.microsoft.com/office/drawing/2014/main" id="{6ED1AF57-C97F-4E15-8903-E104447BCA03}"/>
            </a:ext>
          </a:extLst>
        </xdr:cNvPr>
        <xdr:cNvSpPr txBox="1"/>
      </xdr:nvSpPr>
      <xdr:spPr>
        <a:xfrm>
          <a:off x="11354444" y="13789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54808</xdr:rowOff>
    </xdr:from>
    <xdr:ext cx="405111" cy="259045"/>
    <xdr:sp macro="" textlink="">
      <xdr:nvSpPr>
        <xdr:cNvPr id="676" name="n_1mainValue【児童館】&#10;有形固定資産減価償却率">
          <a:extLst>
            <a:ext uri="{FF2B5EF4-FFF2-40B4-BE49-F238E27FC236}">
              <a16:creationId xmlns:a16="http://schemas.microsoft.com/office/drawing/2014/main" id="{0AAE7A2B-7A56-4C3D-BE12-014F471736E1}"/>
            </a:ext>
          </a:extLst>
        </xdr:cNvPr>
        <xdr:cNvSpPr txBox="1"/>
      </xdr:nvSpPr>
      <xdr:spPr>
        <a:xfrm>
          <a:off x="13742044" y="12773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18885</xdr:rowOff>
    </xdr:from>
    <xdr:ext cx="405111" cy="259045"/>
    <xdr:sp macro="" textlink="">
      <xdr:nvSpPr>
        <xdr:cNvPr id="677" name="n_2mainValue【児童館】&#10;有形固定資産減価償却率">
          <a:extLst>
            <a:ext uri="{FF2B5EF4-FFF2-40B4-BE49-F238E27FC236}">
              <a16:creationId xmlns:a16="http://schemas.microsoft.com/office/drawing/2014/main" id="{64EE567C-FCE9-4BDD-8237-C1876F99712F}"/>
            </a:ext>
          </a:extLst>
        </xdr:cNvPr>
        <xdr:cNvSpPr txBox="1"/>
      </xdr:nvSpPr>
      <xdr:spPr>
        <a:xfrm>
          <a:off x="12960994" y="12737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154413</xdr:rowOff>
    </xdr:from>
    <xdr:ext cx="405111" cy="259045"/>
    <xdr:sp macro="" textlink="">
      <xdr:nvSpPr>
        <xdr:cNvPr id="678" name="n_3mainValue【児童館】&#10;有形固定資産減価償却率">
          <a:extLst>
            <a:ext uri="{FF2B5EF4-FFF2-40B4-BE49-F238E27FC236}">
              <a16:creationId xmlns:a16="http://schemas.microsoft.com/office/drawing/2014/main" id="{4B506601-BB56-4647-BA86-B6E03724831B}"/>
            </a:ext>
          </a:extLst>
        </xdr:cNvPr>
        <xdr:cNvSpPr txBox="1"/>
      </xdr:nvSpPr>
      <xdr:spPr>
        <a:xfrm>
          <a:off x="12167244" y="1270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76</xdr:row>
      <xdr:rowOff>118490</xdr:rowOff>
    </xdr:from>
    <xdr:ext cx="340478" cy="259045"/>
    <xdr:sp macro="" textlink="">
      <xdr:nvSpPr>
        <xdr:cNvPr id="679" name="n_4mainValue【児童館】&#10;有形固定資産減価償却率">
          <a:extLst>
            <a:ext uri="{FF2B5EF4-FFF2-40B4-BE49-F238E27FC236}">
              <a16:creationId xmlns:a16="http://schemas.microsoft.com/office/drawing/2014/main" id="{3EB0A6FF-ABC5-4610-A8AC-7C785316E3F4}"/>
            </a:ext>
          </a:extLst>
        </xdr:cNvPr>
        <xdr:cNvSpPr txBox="1"/>
      </xdr:nvSpPr>
      <xdr:spPr>
        <a:xfrm>
          <a:off x="11386761" y="126724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65E38F21-F621-48E9-84F6-F184C09B2445}"/>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F2D1B7AA-2D07-4019-8359-87023A9721B3}"/>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3323D5E1-97B8-4930-ABAE-F53984EDDD65}"/>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16254D07-1693-4517-BDDD-2405A6677B87}"/>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D0202F0A-0282-40ED-B570-A90C2FC36E83}"/>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22D1C4AA-A24A-42EE-8D2D-E4E5DD8590B5}"/>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E13F974B-9B13-4A07-AE44-25DAA120FA3A}"/>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CC878E0-C5F9-48FC-B50B-6A1E7C90C68A}"/>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B46B2CDC-C059-464E-ADDC-E894AA6819DF}"/>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75D76F30-064F-4FF5-9DCD-62CB73F00BD1}"/>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0" name="直線コネクタ 689">
          <a:extLst>
            <a:ext uri="{FF2B5EF4-FFF2-40B4-BE49-F238E27FC236}">
              <a16:creationId xmlns:a16="http://schemas.microsoft.com/office/drawing/2014/main" id="{A692BB6C-9ADF-45AF-AE7B-506DF6669662}"/>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1" name="テキスト ボックス 690">
          <a:extLst>
            <a:ext uri="{FF2B5EF4-FFF2-40B4-BE49-F238E27FC236}">
              <a16:creationId xmlns:a16="http://schemas.microsoft.com/office/drawing/2014/main" id="{0D96DAE5-0A40-4340-8ED3-5E9D6E2CEF9B}"/>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2" name="直線コネクタ 691">
          <a:extLst>
            <a:ext uri="{FF2B5EF4-FFF2-40B4-BE49-F238E27FC236}">
              <a16:creationId xmlns:a16="http://schemas.microsoft.com/office/drawing/2014/main" id="{C5AD20BA-A135-4A3A-B487-1A1BE0BDA073}"/>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3" name="テキスト ボックス 692">
          <a:extLst>
            <a:ext uri="{FF2B5EF4-FFF2-40B4-BE49-F238E27FC236}">
              <a16:creationId xmlns:a16="http://schemas.microsoft.com/office/drawing/2014/main" id="{7BCE7E27-306D-4727-A874-E901172CEDEF}"/>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4" name="直線コネクタ 693">
          <a:extLst>
            <a:ext uri="{FF2B5EF4-FFF2-40B4-BE49-F238E27FC236}">
              <a16:creationId xmlns:a16="http://schemas.microsoft.com/office/drawing/2014/main" id="{C58253D1-6210-4960-B306-1CD36DD62A53}"/>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5" name="テキスト ボックス 694">
          <a:extLst>
            <a:ext uri="{FF2B5EF4-FFF2-40B4-BE49-F238E27FC236}">
              <a16:creationId xmlns:a16="http://schemas.microsoft.com/office/drawing/2014/main" id="{38F0AE98-41E0-4BA0-A68D-03C6458B9097}"/>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6" name="直線コネクタ 695">
          <a:extLst>
            <a:ext uri="{FF2B5EF4-FFF2-40B4-BE49-F238E27FC236}">
              <a16:creationId xmlns:a16="http://schemas.microsoft.com/office/drawing/2014/main" id="{4FC609F4-37AC-49A5-B98C-EEB221AB9445}"/>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7" name="テキスト ボックス 696">
          <a:extLst>
            <a:ext uri="{FF2B5EF4-FFF2-40B4-BE49-F238E27FC236}">
              <a16:creationId xmlns:a16="http://schemas.microsoft.com/office/drawing/2014/main" id="{0BD32AF8-1BD7-4356-9C13-5C02638F5CBA}"/>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8" name="直線コネクタ 697">
          <a:extLst>
            <a:ext uri="{FF2B5EF4-FFF2-40B4-BE49-F238E27FC236}">
              <a16:creationId xmlns:a16="http://schemas.microsoft.com/office/drawing/2014/main" id="{29A8FBFA-9208-4304-9DF9-19F486749721}"/>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9" name="テキスト ボックス 698">
          <a:extLst>
            <a:ext uri="{FF2B5EF4-FFF2-40B4-BE49-F238E27FC236}">
              <a16:creationId xmlns:a16="http://schemas.microsoft.com/office/drawing/2014/main" id="{2EF38AB7-EC9D-4CCA-B3E7-B162E054D66C}"/>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C64D3149-F112-452F-9EF4-34E858292C12}"/>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id="{45940ACA-4707-4401-87A8-CFC2DE0E6F33}"/>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a:extLst>
            <a:ext uri="{FF2B5EF4-FFF2-40B4-BE49-F238E27FC236}">
              <a16:creationId xmlns:a16="http://schemas.microsoft.com/office/drawing/2014/main" id="{C4A997BD-5747-489A-9AC5-9289A87C821C}"/>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129539</xdr:rowOff>
    </xdr:from>
    <xdr:to>
      <xdr:col>116</xdr:col>
      <xdr:colOff>62864</xdr:colOff>
      <xdr:row>85</xdr:row>
      <xdr:rowOff>118111</xdr:rowOff>
    </xdr:to>
    <xdr:cxnSp macro="">
      <xdr:nvCxnSpPr>
        <xdr:cNvPr id="703" name="直線コネクタ 702">
          <a:extLst>
            <a:ext uri="{FF2B5EF4-FFF2-40B4-BE49-F238E27FC236}">
              <a16:creationId xmlns:a16="http://schemas.microsoft.com/office/drawing/2014/main" id="{656221DD-D977-4092-9580-96E0619871A7}"/>
            </a:ext>
          </a:extLst>
        </xdr:cNvPr>
        <xdr:cNvCxnSpPr/>
      </xdr:nvCxnSpPr>
      <xdr:spPr>
        <a:xfrm flipV="1">
          <a:off x="19951064" y="12848589"/>
          <a:ext cx="0" cy="1309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704" name="【児童館】&#10;一人当たり面積最小値テキスト">
          <a:extLst>
            <a:ext uri="{FF2B5EF4-FFF2-40B4-BE49-F238E27FC236}">
              <a16:creationId xmlns:a16="http://schemas.microsoft.com/office/drawing/2014/main" id="{0C68DD3F-425D-4A67-A1CC-C5717DA44179}"/>
            </a:ext>
          </a:extLst>
        </xdr:cNvPr>
        <xdr:cNvSpPr txBox="1"/>
      </xdr:nvSpPr>
      <xdr:spPr>
        <a:xfrm>
          <a:off x="19989800" y="1416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705" name="直線コネクタ 704">
          <a:extLst>
            <a:ext uri="{FF2B5EF4-FFF2-40B4-BE49-F238E27FC236}">
              <a16:creationId xmlns:a16="http://schemas.microsoft.com/office/drawing/2014/main" id="{50A3CCF1-CF95-4F46-8C91-740EDF9CB9CF}"/>
            </a:ext>
          </a:extLst>
        </xdr:cNvPr>
        <xdr:cNvCxnSpPr/>
      </xdr:nvCxnSpPr>
      <xdr:spPr>
        <a:xfrm>
          <a:off x="19881850" y="141579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76216</xdr:rowOff>
    </xdr:from>
    <xdr:ext cx="469744" cy="259045"/>
    <xdr:sp macro="" textlink="">
      <xdr:nvSpPr>
        <xdr:cNvPr id="706" name="【児童館】&#10;一人当たり面積最大値テキスト">
          <a:extLst>
            <a:ext uri="{FF2B5EF4-FFF2-40B4-BE49-F238E27FC236}">
              <a16:creationId xmlns:a16="http://schemas.microsoft.com/office/drawing/2014/main" id="{A93D7AA2-E2C4-4E23-84F7-4FEC46C61BD8}"/>
            </a:ext>
          </a:extLst>
        </xdr:cNvPr>
        <xdr:cNvSpPr txBox="1"/>
      </xdr:nvSpPr>
      <xdr:spPr>
        <a:xfrm>
          <a:off x="19989800" y="126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129539</xdr:rowOff>
    </xdr:from>
    <xdr:to>
      <xdr:col>116</xdr:col>
      <xdr:colOff>152400</xdr:colOff>
      <xdr:row>77</xdr:row>
      <xdr:rowOff>129539</xdr:rowOff>
    </xdr:to>
    <xdr:cxnSp macro="">
      <xdr:nvCxnSpPr>
        <xdr:cNvPr id="707" name="直線コネクタ 706">
          <a:extLst>
            <a:ext uri="{FF2B5EF4-FFF2-40B4-BE49-F238E27FC236}">
              <a16:creationId xmlns:a16="http://schemas.microsoft.com/office/drawing/2014/main" id="{D9249C64-1BBE-46FE-A2A6-E53D9511C41E}"/>
            </a:ext>
          </a:extLst>
        </xdr:cNvPr>
        <xdr:cNvCxnSpPr/>
      </xdr:nvCxnSpPr>
      <xdr:spPr>
        <a:xfrm>
          <a:off x="19881850" y="128485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59707</xdr:rowOff>
    </xdr:from>
    <xdr:ext cx="469744" cy="259045"/>
    <xdr:sp macro="" textlink="">
      <xdr:nvSpPr>
        <xdr:cNvPr id="708" name="【児童館】&#10;一人当たり面積平均値テキスト">
          <a:extLst>
            <a:ext uri="{FF2B5EF4-FFF2-40B4-BE49-F238E27FC236}">
              <a16:creationId xmlns:a16="http://schemas.microsoft.com/office/drawing/2014/main" id="{DC0D8DD6-2544-400D-BF9B-8A07814F81DC}"/>
            </a:ext>
          </a:extLst>
        </xdr:cNvPr>
        <xdr:cNvSpPr txBox="1"/>
      </xdr:nvSpPr>
      <xdr:spPr>
        <a:xfrm>
          <a:off x="19989800" y="13604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36830</xdr:rowOff>
    </xdr:from>
    <xdr:to>
      <xdr:col>116</xdr:col>
      <xdr:colOff>114300</xdr:colOff>
      <xdr:row>83</xdr:row>
      <xdr:rowOff>138430</xdr:rowOff>
    </xdr:to>
    <xdr:sp macro="" textlink="">
      <xdr:nvSpPr>
        <xdr:cNvPr id="709" name="フローチャート: 判断 708">
          <a:extLst>
            <a:ext uri="{FF2B5EF4-FFF2-40B4-BE49-F238E27FC236}">
              <a16:creationId xmlns:a16="http://schemas.microsoft.com/office/drawing/2014/main" id="{EC1C2BE8-5119-4FFE-A0FF-0F74A334E2F2}"/>
            </a:ext>
          </a:extLst>
        </xdr:cNvPr>
        <xdr:cNvSpPr/>
      </xdr:nvSpPr>
      <xdr:spPr>
        <a:xfrm>
          <a:off x="19900900" y="1374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0" name="フローチャート: 判断 709">
          <a:extLst>
            <a:ext uri="{FF2B5EF4-FFF2-40B4-BE49-F238E27FC236}">
              <a16:creationId xmlns:a16="http://schemas.microsoft.com/office/drawing/2014/main" id="{666F7A0B-DA77-4EDF-A7BD-0B60FCD21552}"/>
            </a:ext>
          </a:extLst>
        </xdr:cNvPr>
        <xdr:cNvSpPr/>
      </xdr:nvSpPr>
      <xdr:spPr>
        <a:xfrm>
          <a:off x="19157950" y="137541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128270</xdr:rowOff>
    </xdr:from>
    <xdr:to>
      <xdr:col>107</xdr:col>
      <xdr:colOff>101600</xdr:colOff>
      <xdr:row>83</xdr:row>
      <xdr:rowOff>58420</xdr:rowOff>
    </xdr:to>
    <xdr:sp macro="" textlink="">
      <xdr:nvSpPr>
        <xdr:cNvPr id="711" name="フローチャート: 判断 710">
          <a:extLst>
            <a:ext uri="{FF2B5EF4-FFF2-40B4-BE49-F238E27FC236}">
              <a16:creationId xmlns:a16="http://schemas.microsoft.com/office/drawing/2014/main" id="{26167BFE-97F1-4F65-A094-C3BED6C419A9}"/>
            </a:ext>
          </a:extLst>
        </xdr:cNvPr>
        <xdr:cNvSpPr/>
      </xdr:nvSpPr>
      <xdr:spPr>
        <a:xfrm>
          <a:off x="18345150" y="136728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2539</xdr:rowOff>
    </xdr:from>
    <xdr:to>
      <xdr:col>102</xdr:col>
      <xdr:colOff>165100</xdr:colOff>
      <xdr:row>83</xdr:row>
      <xdr:rowOff>104139</xdr:rowOff>
    </xdr:to>
    <xdr:sp macro="" textlink="">
      <xdr:nvSpPr>
        <xdr:cNvPr id="712" name="フローチャート: 判断 711">
          <a:extLst>
            <a:ext uri="{FF2B5EF4-FFF2-40B4-BE49-F238E27FC236}">
              <a16:creationId xmlns:a16="http://schemas.microsoft.com/office/drawing/2014/main" id="{B5EDFE7E-76F8-4B04-AA7D-F71C3FC7CFE7}"/>
            </a:ext>
          </a:extLst>
        </xdr:cNvPr>
        <xdr:cNvSpPr/>
      </xdr:nvSpPr>
      <xdr:spPr>
        <a:xfrm>
          <a:off x="17551400" y="13712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13" name="フローチャート: 判断 712">
          <a:extLst>
            <a:ext uri="{FF2B5EF4-FFF2-40B4-BE49-F238E27FC236}">
              <a16:creationId xmlns:a16="http://schemas.microsoft.com/office/drawing/2014/main" id="{3708096B-F552-4466-ABC3-FFB8E013B6B5}"/>
            </a:ext>
          </a:extLst>
        </xdr:cNvPr>
        <xdr:cNvSpPr/>
      </xdr:nvSpPr>
      <xdr:spPr>
        <a:xfrm>
          <a:off x="16757650" y="137769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1FD2B088-7CFA-40E9-B14D-050381F3777F}"/>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F662024E-3BA0-4572-995D-8A302285A3C6}"/>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190B8107-D631-49A4-97F6-3BF317EB1206}"/>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79867E6C-58EE-4BA3-84BE-9BA22128F287}"/>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F8466B3D-12DF-4206-BB6E-1E237D21AF0F}"/>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25400</xdr:rowOff>
    </xdr:from>
    <xdr:to>
      <xdr:col>116</xdr:col>
      <xdr:colOff>114300</xdr:colOff>
      <xdr:row>84</xdr:row>
      <xdr:rowOff>127000</xdr:rowOff>
    </xdr:to>
    <xdr:sp macro="" textlink="">
      <xdr:nvSpPr>
        <xdr:cNvPr id="719" name="楕円 718">
          <a:extLst>
            <a:ext uri="{FF2B5EF4-FFF2-40B4-BE49-F238E27FC236}">
              <a16:creationId xmlns:a16="http://schemas.microsoft.com/office/drawing/2014/main" id="{9B095394-9E0B-4F48-8A06-C4D3FE9C5612}"/>
            </a:ext>
          </a:extLst>
        </xdr:cNvPr>
        <xdr:cNvSpPr/>
      </xdr:nvSpPr>
      <xdr:spPr>
        <a:xfrm>
          <a:off x="19900900" y="1390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3827</xdr:rowOff>
    </xdr:from>
    <xdr:ext cx="469744" cy="259045"/>
    <xdr:sp macro="" textlink="">
      <xdr:nvSpPr>
        <xdr:cNvPr id="720" name="【児童館】&#10;一人当たり面積該当値テキスト">
          <a:extLst>
            <a:ext uri="{FF2B5EF4-FFF2-40B4-BE49-F238E27FC236}">
              <a16:creationId xmlns:a16="http://schemas.microsoft.com/office/drawing/2014/main" id="{9721BF0E-FF29-42AE-ACF4-3CFB3707132F}"/>
            </a:ext>
          </a:extLst>
        </xdr:cNvPr>
        <xdr:cNvSpPr txBox="1"/>
      </xdr:nvSpPr>
      <xdr:spPr>
        <a:xfrm>
          <a:off x="19989800"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36830</xdr:rowOff>
    </xdr:from>
    <xdr:to>
      <xdr:col>112</xdr:col>
      <xdr:colOff>38100</xdr:colOff>
      <xdr:row>84</xdr:row>
      <xdr:rowOff>138430</xdr:rowOff>
    </xdr:to>
    <xdr:sp macro="" textlink="">
      <xdr:nvSpPr>
        <xdr:cNvPr id="721" name="楕円 720">
          <a:extLst>
            <a:ext uri="{FF2B5EF4-FFF2-40B4-BE49-F238E27FC236}">
              <a16:creationId xmlns:a16="http://schemas.microsoft.com/office/drawing/2014/main" id="{AB8B09ED-89C9-4340-9C21-DCF19FAE286C}"/>
            </a:ext>
          </a:extLst>
        </xdr:cNvPr>
        <xdr:cNvSpPr/>
      </xdr:nvSpPr>
      <xdr:spPr>
        <a:xfrm>
          <a:off x="19157950" y="139115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76200</xdr:rowOff>
    </xdr:from>
    <xdr:to>
      <xdr:col>116</xdr:col>
      <xdr:colOff>63500</xdr:colOff>
      <xdr:row>84</xdr:row>
      <xdr:rowOff>87630</xdr:rowOff>
    </xdr:to>
    <xdr:cxnSp macro="">
      <xdr:nvCxnSpPr>
        <xdr:cNvPr id="722" name="直線コネクタ 721">
          <a:extLst>
            <a:ext uri="{FF2B5EF4-FFF2-40B4-BE49-F238E27FC236}">
              <a16:creationId xmlns:a16="http://schemas.microsoft.com/office/drawing/2014/main" id="{1DFA4BFD-FC42-47EB-9647-C3EE6A53CD43}"/>
            </a:ext>
          </a:extLst>
        </xdr:cNvPr>
        <xdr:cNvCxnSpPr/>
      </xdr:nvCxnSpPr>
      <xdr:spPr>
        <a:xfrm flipV="1">
          <a:off x="19202400" y="13950950"/>
          <a:ext cx="7493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55880</xdr:rowOff>
    </xdr:from>
    <xdr:to>
      <xdr:col>107</xdr:col>
      <xdr:colOff>101600</xdr:colOff>
      <xdr:row>84</xdr:row>
      <xdr:rowOff>157480</xdr:rowOff>
    </xdr:to>
    <xdr:sp macro="" textlink="">
      <xdr:nvSpPr>
        <xdr:cNvPr id="723" name="楕円 722">
          <a:extLst>
            <a:ext uri="{FF2B5EF4-FFF2-40B4-BE49-F238E27FC236}">
              <a16:creationId xmlns:a16="http://schemas.microsoft.com/office/drawing/2014/main" id="{1DE3B7E0-E264-443A-AB16-53613062F247}"/>
            </a:ext>
          </a:extLst>
        </xdr:cNvPr>
        <xdr:cNvSpPr/>
      </xdr:nvSpPr>
      <xdr:spPr>
        <a:xfrm>
          <a:off x="18345150" y="1393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87630</xdr:rowOff>
    </xdr:from>
    <xdr:to>
      <xdr:col>111</xdr:col>
      <xdr:colOff>177800</xdr:colOff>
      <xdr:row>84</xdr:row>
      <xdr:rowOff>106680</xdr:rowOff>
    </xdr:to>
    <xdr:cxnSp macro="">
      <xdr:nvCxnSpPr>
        <xdr:cNvPr id="724" name="直線コネクタ 723">
          <a:extLst>
            <a:ext uri="{FF2B5EF4-FFF2-40B4-BE49-F238E27FC236}">
              <a16:creationId xmlns:a16="http://schemas.microsoft.com/office/drawing/2014/main" id="{AED2D88D-D4F4-4810-9DA4-0E79689CF0E5}"/>
            </a:ext>
          </a:extLst>
        </xdr:cNvPr>
        <xdr:cNvCxnSpPr/>
      </xdr:nvCxnSpPr>
      <xdr:spPr>
        <a:xfrm flipV="1">
          <a:off x="18395950" y="13962380"/>
          <a:ext cx="8064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59689</xdr:rowOff>
    </xdr:from>
    <xdr:to>
      <xdr:col>102</xdr:col>
      <xdr:colOff>165100</xdr:colOff>
      <xdr:row>84</xdr:row>
      <xdr:rowOff>161289</xdr:rowOff>
    </xdr:to>
    <xdr:sp macro="" textlink="">
      <xdr:nvSpPr>
        <xdr:cNvPr id="725" name="楕円 724">
          <a:extLst>
            <a:ext uri="{FF2B5EF4-FFF2-40B4-BE49-F238E27FC236}">
              <a16:creationId xmlns:a16="http://schemas.microsoft.com/office/drawing/2014/main" id="{888A6C19-9F66-47E1-AF3B-8ED5E90C9A19}"/>
            </a:ext>
          </a:extLst>
        </xdr:cNvPr>
        <xdr:cNvSpPr/>
      </xdr:nvSpPr>
      <xdr:spPr>
        <a:xfrm>
          <a:off x="17551400" y="1393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106680</xdr:rowOff>
    </xdr:from>
    <xdr:to>
      <xdr:col>107</xdr:col>
      <xdr:colOff>50800</xdr:colOff>
      <xdr:row>84</xdr:row>
      <xdr:rowOff>110489</xdr:rowOff>
    </xdr:to>
    <xdr:cxnSp macro="">
      <xdr:nvCxnSpPr>
        <xdr:cNvPr id="726" name="直線コネクタ 725">
          <a:extLst>
            <a:ext uri="{FF2B5EF4-FFF2-40B4-BE49-F238E27FC236}">
              <a16:creationId xmlns:a16="http://schemas.microsoft.com/office/drawing/2014/main" id="{DF9F0061-C015-4593-847A-EFF6105F4FA4}"/>
            </a:ext>
          </a:extLst>
        </xdr:cNvPr>
        <xdr:cNvCxnSpPr/>
      </xdr:nvCxnSpPr>
      <xdr:spPr>
        <a:xfrm flipV="1">
          <a:off x="17602200" y="13981430"/>
          <a:ext cx="7937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27" name="楕円 726">
          <a:extLst>
            <a:ext uri="{FF2B5EF4-FFF2-40B4-BE49-F238E27FC236}">
              <a16:creationId xmlns:a16="http://schemas.microsoft.com/office/drawing/2014/main" id="{07DE0EAD-3617-4E61-85A7-EF0EC612FAAA}"/>
            </a:ext>
          </a:extLst>
        </xdr:cNvPr>
        <xdr:cNvSpPr/>
      </xdr:nvSpPr>
      <xdr:spPr>
        <a:xfrm>
          <a:off x="16757650" y="139382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110489</xdr:rowOff>
    </xdr:from>
    <xdr:to>
      <xdr:col>102</xdr:col>
      <xdr:colOff>114300</xdr:colOff>
      <xdr:row>84</xdr:row>
      <xdr:rowOff>114300</xdr:rowOff>
    </xdr:to>
    <xdr:cxnSp macro="">
      <xdr:nvCxnSpPr>
        <xdr:cNvPr id="728" name="直線コネクタ 727">
          <a:extLst>
            <a:ext uri="{FF2B5EF4-FFF2-40B4-BE49-F238E27FC236}">
              <a16:creationId xmlns:a16="http://schemas.microsoft.com/office/drawing/2014/main" id="{154A5D3B-1013-47A9-BA6D-52DF4E987A67}"/>
            </a:ext>
          </a:extLst>
        </xdr:cNvPr>
        <xdr:cNvCxnSpPr/>
      </xdr:nvCxnSpPr>
      <xdr:spPr>
        <a:xfrm flipV="1">
          <a:off x="16802100" y="13985239"/>
          <a:ext cx="8001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729" name="n_1aveValue【児童館】&#10;一人当たり面積">
          <a:extLst>
            <a:ext uri="{FF2B5EF4-FFF2-40B4-BE49-F238E27FC236}">
              <a16:creationId xmlns:a16="http://schemas.microsoft.com/office/drawing/2014/main" id="{E1DC3E9F-F1A9-4B1B-9EAD-BD5173DDFCFB}"/>
            </a:ext>
          </a:extLst>
        </xdr:cNvPr>
        <xdr:cNvSpPr txBox="1"/>
      </xdr:nvSpPr>
      <xdr:spPr>
        <a:xfrm>
          <a:off x="18980227" y="1354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74947</xdr:rowOff>
    </xdr:from>
    <xdr:ext cx="469744" cy="259045"/>
    <xdr:sp macro="" textlink="">
      <xdr:nvSpPr>
        <xdr:cNvPr id="730" name="n_2aveValue【児童館】&#10;一人当たり面積">
          <a:extLst>
            <a:ext uri="{FF2B5EF4-FFF2-40B4-BE49-F238E27FC236}">
              <a16:creationId xmlns:a16="http://schemas.microsoft.com/office/drawing/2014/main" id="{649BC0CA-2FCC-40C9-8872-3A1FADBCF2FF}"/>
            </a:ext>
          </a:extLst>
        </xdr:cNvPr>
        <xdr:cNvSpPr txBox="1"/>
      </xdr:nvSpPr>
      <xdr:spPr>
        <a:xfrm>
          <a:off x="18180127" y="1345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120666</xdr:rowOff>
    </xdr:from>
    <xdr:ext cx="469744" cy="259045"/>
    <xdr:sp macro="" textlink="">
      <xdr:nvSpPr>
        <xdr:cNvPr id="731" name="n_3aveValue【児童館】&#10;一人当たり面積">
          <a:extLst>
            <a:ext uri="{FF2B5EF4-FFF2-40B4-BE49-F238E27FC236}">
              <a16:creationId xmlns:a16="http://schemas.microsoft.com/office/drawing/2014/main" id="{7B7322E2-CFAF-4DAD-AFB3-1AF0CB2E9465}"/>
            </a:ext>
          </a:extLst>
        </xdr:cNvPr>
        <xdr:cNvSpPr txBox="1"/>
      </xdr:nvSpPr>
      <xdr:spPr>
        <a:xfrm>
          <a:off x="17386377" y="1350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732" name="n_4aveValue【児童館】&#10;一人当たり面積">
          <a:extLst>
            <a:ext uri="{FF2B5EF4-FFF2-40B4-BE49-F238E27FC236}">
              <a16:creationId xmlns:a16="http://schemas.microsoft.com/office/drawing/2014/main" id="{A778F9AF-88E2-4AEF-ACCD-2E911535EC1E}"/>
            </a:ext>
          </a:extLst>
        </xdr:cNvPr>
        <xdr:cNvSpPr txBox="1"/>
      </xdr:nvSpPr>
      <xdr:spPr>
        <a:xfrm>
          <a:off x="16592627" y="1355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129557</xdr:rowOff>
    </xdr:from>
    <xdr:ext cx="469744" cy="259045"/>
    <xdr:sp macro="" textlink="">
      <xdr:nvSpPr>
        <xdr:cNvPr id="733" name="n_1mainValue【児童館】&#10;一人当たり面積">
          <a:extLst>
            <a:ext uri="{FF2B5EF4-FFF2-40B4-BE49-F238E27FC236}">
              <a16:creationId xmlns:a16="http://schemas.microsoft.com/office/drawing/2014/main" id="{1EDDD06F-614F-4B84-8FB7-3F18E4A307FF}"/>
            </a:ext>
          </a:extLst>
        </xdr:cNvPr>
        <xdr:cNvSpPr txBox="1"/>
      </xdr:nvSpPr>
      <xdr:spPr>
        <a:xfrm>
          <a:off x="18980227"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148607</xdr:rowOff>
    </xdr:from>
    <xdr:ext cx="469744" cy="259045"/>
    <xdr:sp macro="" textlink="">
      <xdr:nvSpPr>
        <xdr:cNvPr id="734" name="n_2mainValue【児童館】&#10;一人当たり面積">
          <a:extLst>
            <a:ext uri="{FF2B5EF4-FFF2-40B4-BE49-F238E27FC236}">
              <a16:creationId xmlns:a16="http://schemas.microsoft.com/office/drawing/2014/main" id="{7252D5AB-05C5-4D81-B387-9FE373308C01}"/>
            </a:ext>
          </a:extLst>
        </xdr:cNvPr>
        <xdr:cNvSpPr txBox="1"/>
      </xdr:nvSpPr>
      <xdr:spPr>
        <a:xfrm>
          <a:off x="18180127" y="1402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152416</xdr:rowOff>
    </xdr:from>
    <xdr:ext cx="469744" cy="259045"/>
    <xdr:sp macro="" textlink="">
      <xdr:nvSpPr>
        <xdr:cNvPr id="735" name="n_3mainValue【児童館】&#10;一人当たり面積">
          <a:extLst>
            <a:ext uri="{FF2B5EF4-FFF2-40B4-BE49-F238E27FC236}">
              <a16:creationId xmlns:a16="http://schemas.microsoft.com/office/drawing/2014/main" id="{8CB1B1C3-E149-40FE-A425-E4C2FD55ED70}"/>
            </a:ext>
          </a:extLst>
        </xdr:cNvPr>
        <xdr:cNvSpPr txBox="1"/>
      </xdr:nvSpPr>
      <xdr:spPr>
        <a:xfrm>
          <a:off x="1738637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macro="" textlink="">
      <xdr:nvSpPr>
        <xdr:cNvPr id="736" name="n_4mainValue【児童館】&#10;一人当たり面積">
          <a:extLst>
            <a:ext uri="{FF2B5EF4-FFF2-40B4-BE49-F238E27FC236}">
              <a16:creationId xmlns:a16="http://schemas.microsoft.com/office/drawing/2014/main" id="{25FCBD72-C19A-4478-B236-6C91516C9760}"/>
            </a:ext>
          </a:extLst>
        </xdr:cNvPr>
        <xdr:cNvSpPr txBox="1"/>
      </xdr:nvSpPr>
      <xdr:spPr>
        <a:xfrm>
          <a:off x="1659262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C6B8836C-FE1E-48B4-94FA-7DA225CC9F49}"/>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7172D758-BE32-4B86-B1DC-17C4A78810C7}"/>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7A8C26FA-1088-48CD-B8FE-396E09FBB704}"/>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3ECACF22-F155-4440-A642-CE994834F782}"/>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8AF8B0F5-BDB6-4C78-AB7C-2E4922F058EC}"/>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09CF02F6-B798-4492-8BB3-9938611C183C}"/>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5A885F47-57B5-4C69-BC67-7A1EF977AF3D}"/>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A8D893FE-74C2-4BFB-AF11-839144652A15}"/>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1D86F943-4F32-4BC2-B58D-5CD738C5D466}"/>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BAE0F598-FF3C-4842-919F-7C08AD9DA13E}"/>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CEB902E6-680C-4E0D-8253-13D81C0302B9}"/>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8" name="直線コネクタ 747">
          <a:extLst>
            <a:ext uri="{FF2B5EF4-FFF2-40B4-BE49-F238E27FC236}">
              <a16:creationId xmlns:a16="http://schemas.microsoft.com/office/drawing/2014/main" id="{BA1B8896-4AA5-491F-8694-5FF5ED73E36D}"/>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9" name="テキスト ボックス 748">
          <a:extLst>
            <a:ext uri="{FF2B5EF4-FFF2-40B4-BE49-F238E27FC236}">
              <a16:creationId xmlns:a16="http://schemas.microsoft.com/office/drawing/2014/main" id="{BAAD8C57-BB58-40DF-B405-D0EE154E69A0}"/>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0" name="直線コネクタ 749">
          <a:extLst>
            <a:ext uri="{FF2B5EF4-FFF2-40B4-BE49-F238E27FC236}">
              <a16:creationId xmlns:a16="http://schemas.microsoft.com/office/drawing/2014/main" id="{B8337789-36AF-4298-94C0-670B989B828D}"/>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1" name="テキスト ボックス 750">
          <a:extLst>
            <a:ext uri="{FF2B5EF4-FFF2-40B4-BE49-F238E27FC236}">
              <a16:creationId xmlns:a16="http://schemas.microsoft.com/office/drawing/2014/main" id="{1CD6A45C-AA71-49E2-AF98-7FAD973B068C}"/>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2" name="直線コネクタ 751">
          <a:extLst>
            <a:ext uri="{FF2B5EF4-FFF2-40B4-BE49-F238E27FC236}">
              <a16:creationId xmlns:a16="http://schemas.microsoft.com/office/drawing/2014/main" id="{E5E8FE06-C2E1-4BDC-8821-0B52556D7C7A}"/>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3" name="テキスト ボックス 752">
          <a:extLst>
            <a:ext uri="{FF2B5EF4-FFF2-40B4-BE49-F238E27FC236}">
              <a16:creationId xmlns:a16="http://schemas.microsoft.com/office/drawing/2014/main" id="{08926AA1-681B-425E-8E18-38A6ED986F2E}"/>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4" name="直線コネクタ 753">
          <a:extLst>
            <a:ext uri="{FF2B5EF4-FFF2-40B4-BE49-F238E27FC236}">
              <a16:creationId xmlns:a16="http://schemas.microsoft.com/office/drawing/2014/main" id="{880A7710-FADE-4D5B-9091-6B6F420EFD61}"/>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5" name="テキスト ボックス 754">
          <a:extLst>
            <a:ext uri="{FF2B5EF4-FFF2-40B4-BE49-F238E27FC236}">
              <a16:creationId xmlns:a16="http://schemas.microsoft.com/office/drawing/2014/main" id="{11E3A390-1B51-4D7D-93E2-E9FA088C85B6}"/>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6" name="直線コネクタ 755">
          <a:extLst>
            <a:ext uri="{FF2B5EF4-FFF2-40B4-BE49-F238E27FC236}">
              <a16:creationId xmlns:a16="http://schemas.microsoft.com/office/drawing/2014/main" id="{146E03E5-94AC-4944-B3CC-E543BD5E23E5}"/>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7" name="テキスト ボックス 756">
          <a:extLst>
            <a:ext uri="{FF2B5EF4-FFF2-40B4-BE49-F238E27FC236}">
              <a16:creationId xmlns:a16="http://schemas.microsoft.com/office/drawing/2014/main" id="{81551828-4A2B-4CEE-95FF-BB33EFB1681E}"/>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8" name="直線コネクタ 757">
          <a:extLst>
            <a:ext uri="{FF2B5EF4-FFF2-40B4-BE49-F238E27FC236}">
              <a16:creationId xmlns:a16="http://schemas.microsoft.com/office/drawing/2014/main" id="{8DFAC1DF-4607-4CAD-9CF8-74F4C4042F33}"/>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9" name="テキスト ボックス 758">
          <a:extLst>
            <a:ext uri="{FF2B5EF4-FFF2-40B4-BE49-F238E27FC236}">
              <a16:creationId xmlns:a16="http://schemas.microsoft.com/office/drawing/2014/main" id="{D3F76EFE-48FC-4DD8-A366-26B47A0DD01E}"/>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2FD30831-5E01-4EFF-B5DA-52EA1B864CE5}"/>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CE90002D-56B9-4D6A-90F6-D3546006EFA6}"/>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762" name="直線コネクタ 761">
          <a:extLst>
            <a:ext uri="{FF2B5EF4-FFF2-40B4-BE49-F238E27FC236}">
              <a16:creationId xmlns:a16="http://schemas.microsoft.com/office/drawing/2014/main" id="{FA54B895-35AB-4F82-83DE-472D49BC3D52}"/>
            </a:ext>
          </a:extLst>
        </xdr:cNvPr>
        <xdr:cNvCxnSpPr/>
      </xdr:nvCxnSpPr>
      <xdr:spPr>
        <a:xfrm flipV="1">
          <a:off x="14699614" y="166627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3" name="【公民館】&#10;有形固定資産減価償却率最小値テキスト">
          <a:extLst>
            <a:ext uri="{FF2B5EF4-FFF2-40B4-BE49-F238E27FC236}">
              <a16:creationId xmlns:a16="http://schemas.microsoft.com/office/drawing/2014/main" id="{C9C6416E-2CBC-4583-AC96-4251FD396DFA}"/>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4" name="直線コネクタ 763">
          <a:extLst>
            <a:ext uri="{FF2B5EF4-FFF2-40B4-BE49-F238E27FC236}">
              <a16:creationId xmlns:a16="http://schemas.microsoft.com/office/drawing/2014/main" id="{93162FF5-0A31-476C-A391-B5775C5A36AB}"/>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765" name="【公民館】&#10;有形固定資産減価償却率最大値テキスト">
          <a:extLst>
            <a:ext uri="{FF2B5EF4-FFF2-40B4-BE49-F238E27FC236}">
              <a16:creationId xmlns:a16="http://schemas.microsoft.com/office/drawing/2014/main" id="{97093597-ECD4-427F-8D93-24527A37E883}"/>
            </a:ext>
          </a:extLst>
        </xdr:cNvPr>
        <xdr:cNvSpPr txBox="1"/>
      </xdr:nvSpPr>
      <xdr:spPr>
        <a:xfrm>
          <a:off x="14738350" y="16437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766" name="直線コネクタ 765">
          <a:extLst>
            <a:ext uri="{FF2B5EF4-FFF2-40B4-BE49-F238E27FC236}">
              <a16:creationId xmlns:a16="http://schemas.microsoft.com/office/drawing/2014/main" id="{A88DE3AE-6FE4-4EEE-AF3B-EB68CBD90FDB}"/>
            </a:ext>
          </a:extLst>
        </xdr:cNvPr>
        <xdr:cNvCxnSpPr/>
      </xdr:nvCxnSpPr>
      <xdr:spPr>
        <a:xfrm>
          <a:off x="14611350" y="166627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62609</xdr:rowOff>
    </xdr:from>
    <xdr:ext cx="405111" cy="259045"/>
    <xdr:sp macro="" textlink="">
      <xdr:nvSpPr>
        <xdr:cNvPr id="767" name="【公民館】&#10;有形固定資産減価償却率平均値テキスト">
          <a:extLst>
            <a:ext uri="{FF2B5EF4-FFF2-40B4-BE49-F238E27FC236}">
              <a16:creationId xmlns:a16="http://schemas.microsoft.com/office/drawing/2014/main" id="{452A731E-F649-4F84-B436-90A1A555E8B6}"/>
            </a:ext>
          </a:extLst>
        </xdr:cNvPr>
        <xdr:cNvSpPr txBox="1"/>
      </xdr:nvSpPr>
      <xdr:spPr>
        <a:xfrm>
          <a:off x="14738350" y="176648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768" name="フローチャート: 判断 767">
          <a:extLst>
            <a:ext uri="{FF2B5EF4-FFF2-40B4-BE49-F238E27FC236}">
              <a16:creationId xmlns:a16="http://schemas.microsoft.com/office/drawing/2014/main" id="{3CA49D63-2E3D-46C3-ACE5-5C80468E3560}"/>
            </a:ext>
          </a:extLst>
        </xdr:cNvPr>
        <xdr:cNvSpPr/>
      </xdr:nvSpPr>
      <xdr:spPr>
        <a:xfrm>
          <a:off x="14649450" y="17686382"/>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769" name="フローチャート: 判断 768">
          <a:extLst>
            <a:ext uri="{FF2B5EF4-FFF2-40B4-BE49-F238E27FC236}">
              <a16:creationId xmlns:a16="http://schemas.microsoft.com/office/drawing/2014/main" id="{FFB07D14-22D6-469F-BE7A-8B2B4147E58F}"/>
            </a:ext>
          </a:extLst>
        </xdr:cNvPr>
        <xdr:cNvSpPr/>
      </xdr:nvSpPr>
      <xdr:spPr>
        <a:xfrm>
          <a:off x="13887450" y="17542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770" name="フローチャート: 判断 769">
          <a:extLst>
            <a:ext uri="{FF2B5EF4-FFF2-40B4-BE49-F238E27FC236}">
              <a16:creationId xmlns:a16="http://schemas.microsoft.com/office/drawing/2014/main" id="{82C15D16-C8BA-4D97-91AE-4F6221D409EA}"/>
            </a:ext>
          </a:extLst>
        </xdr:cNvPr>
        <xdr:cNvSpPr/>
      </xdr:nvSpPr>
      <xdr:spPr>
        <a:xfrm>
          <a:off x="13093700" y="17521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771" name="フローチャート: 判断 770">
          <a:extLst>
            <a:ext uri="{FF2B5EF4-FFF2-40B4-BE49-F238E27FC236}">
              <a16:creationId xmlns:a16="http://schemas.microsoft.com/office/drawing/2014/main" id="{EDC28E40-760F-4225-862F-5E8639705CB4}"/>
            </a:ext>
          </a:extLst>
        </xdr:cNvPr>
        <xdr:cNvSpPr/>
      </xdr:nvSpPr>
      <xdr:spPr>
        <a:xfrm>
          <a:off x="12299950" y="174986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772" name="フローチャート: 判断 771">
          <a:extLst>
            <a:ext uri="{FF2B5EF4-FFF2-40B4-BE49-F238E27FC236}">
              <a16:creationId xmlns:a16="http://schemas.microsoft.com/office/drawing/2014/main" id="{F62A8B12-F300-4837-BC67-DE0D5182F69C}"/>
            </a:ext>
          </a:extLst>
        </xdr:cNvPr>
        <xdr:cNvSpPr/>
      </xdr:nvSpPr>
      <xdr:spPr>
        <a:xfrm>
          <a:off x="11487150" y="1752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F55E7420-2E03-4F2B-8F61-34322DAA9E18}"/>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CF441415-9820-4C38-B980-013F96A3E3D8}"/>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C972BE6A-D9B9-4965-8F7E-212F7E6530E0}"/>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6791E352-697E-4115-8BBA-C823727C5062}"/>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1491094-0548-43A2-A6FB-F27B350C1BB0}"/>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12337</xdr:rowOff>
    </xdr:from>
    <xdr:to>
      <xdr:col>85</xdr:col>
      <xdr:colOff>177800</xdr:colOff>
      <xdr:row>106</xdr:row>
      <xdr:rowOff>113937</xdr:rowOff>
    </xdr:to>
    <xdr:sp macro="" textlink="">
      <xdr:nvSpPr>
        <xdr:cNvPr id="778" name="楕円 777">
          <a:extLst>
            <a:ext uri="{FF2B5EF4-FFF2-40B4-BE49-F238E27FC236}">
              <a16:creationId xmlns:a16="http://schemas.microsoft.com/office/drawing/2014/main" id="{08E48788-BF07-447E-81E6-76994D076588}"/>
            </a:ext>
          </a:extLst>
        </xdr:cNvPr>
        <xdr:cNvSpPr/>
      </xdr:nvSpPr>
      <xdr:spPr>
        <a:xfrm>
          <a:off x="14649450" y="1761453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35214</xdr:rowOff>
    </xdr:from>
    <xdr:ext cx="405111" cy="259045"/>
    <xdr:sp macro="" textlink="">
      <xdr:nvSpPr>
        <xdr:cNvPr id="779" name="【公民館】&#10;有形固定資産減価償却率該当値テキスト">
          <a:extLst>
            <a:ext uri="{FF2B5EF4-FFF2-40B4-BE49-F238E27FC236}">
              <a16:creationId xmlns:a16="http://schemas.microsoft.com/office/drawing/2014/main" id="{BCEB5AAC-FEA7-4343-BCA8-097BD130BABA}"/>
            </a:ext>
          </a:extLst>
        </xdr:cNvPr>
        <xdr:cNvSpPr txBox="1"/>
      </xdr:nvSpPr>
      <xdr:spPr>
        <a:xfrm>
          <a:off x="14738350" y="1746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54792</xdr:rowOff>
    </xdr:from>
    <xdr:to>
      <xdr:col>81</xdr:col>
      <xdr:colOff>101600</xdr:colOff>
      <xdr:row>106</xdr:row>
      <xdr:rowOff>156392</xdr:rowOff>
    </xdr:to>
    <xdr:sp macro="" textlink="">
      <xdr:nvSpPr>
        <xdr:cNvPr id="780" name="楕円 779">
          <a:extLst>
            <a:ext uri="{FF2B5EF4-FFF2-40B4-BE49-F238E27FC236}">
              <a16:creationId xmlns:a16="http://schemas.microsoft.com/office/drawing/2014/main" id="{5EC2B5EC-908A-4DA3-85DD-B277A804339B}"/>
            </a:ext>
          </a:extLst>
        </xdr:cNvPr>
        <xdr:cNvSpPr/>
      </xdr:nvSpPr>
      <xdr:spPr>
        <a:xfrm>
          <a:off x="13887450" y="1765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63137</xdr:rowOff>
    </xdr:from>
    <xdr:to>
      <xdr:col>85</xdr:col>
      <xdr:colOff>127000</xdr:colOff>
      <xdr:row>106</xdr:row>
      <xdr:rowOff>105592</xdr:rowOff>
    </xdr:to>
    <xdr:cxnSp macro="">
      <xdr:nvCxnSpPr>
        <xdr:cNvPr id="781" name="直線コネクタ 780">
          <a:extLst>
            <a:ext uri="{FF2B5EF4-FFF2-40B4-BE49-F238E27FC236}">
              <a16:creationId xmlns:a16="http://schemas.microsoft.com/office/drawing/2014/main" id="{DD029939-4ACE-431F-AFAF-B067D5DC44E6}"/>
            </a:ext>
          </a:extLst>
        </xdr:cNvPr>
        <xdr:cNvCxnSpPr/>
      </xdr:nvCxnSpPr>
      <xdr:spPr>
        <a:xfrm flipV="1">
          <a:off x="13938250" y="17665337"/>
          <a:ext cx="762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782" name="楕円 781">
          <a:extLst>
            <a:ext uri="{FF2B5EF4-FFF2-40B4-BE49-F238E27FC236}">
              <a16:creationId xmlns:a16="http://schemas.microsoft.com/office/drawing/2014/main" id="{06177969-2CDA-435A-984A-D336A7D16226}"/>
            </a:ext>
          </a:extLst>
        </xdr:cNvPr>
        <xdr:cNvSpPr/>
      </xdr:nvSpPr>
      <xdr:spPr>
        <a:xfrm>
          <a:off x="13093700" y="1763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79466</xdr:rowOff>
    </xdr:from>
    <xdr:to>
      <xdr:col>81</xdr:col>
      <xdr:colOff>50800</xdr:colOff>
      <xdr:row>106</xdr:row>
      <xdr:rowOff>105592</xdr:rowOff>
    </xdr:to>
    <xdr:cxnSp macro="">
      <xdr:nvCxnSpPr>
        <xdr:cNvPr id="783" name="直線コネクタ 782">
          <a:extLst>
            <a:ext uri="{FF2B5EF4-FFF2-40B4-BE49-F238E27FC236}">
              <a16:creationId xmlns:a16="http://schemas.microsoft.com/office/drawing/2014/main" id="{00C8178A-664A-43AC-98FD-E622320F41F5}"/>
            </a:ext>
          </a:extLst>
        </xdr:cNvPr>
        <xdr:cNvCxnSpPr/>
      </xdr:nvCxnSpPr>
      <xdr:spPr>
        <a:xfrm>
          <a:off x="13144500" y="17681666"/>
          <a:ext cx="79375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170724</xdr:rowOff>
    </xdr:from>
    <xdr:to>
      <xdr:col>72</xdr:col>
      <xdr:colOff>38100</xdr:colOff>
      <xdr:row>106</xdr:row>
      <xdr:rowOff>100874</xdr:rowOff>
    </xdr:to>
    <xdr:sp macro="" textlink="">
      <xdr:nvSpPr>
        <xdr:cNvPr id="784" name="楕円 783">
          <a:extLst>
            <a:ext uri="{FF2B5EF4-FFF2-40B4-BE49-F238E27FC236}">
              <a16:creationId xmlns:a16="http://schemas.microsoft.com/office/drawing/2014/main" id="{AE33168F-D017-4317-92FE-D6A758D19E1A}"/>
            </a:ext>
          </a:extLst>
        </xdr:cNvPr>
        <xdr:cNvSpPr/>
      </xdr:nvSpPr>
      <xdr:spPr>
        <a:xfrm>
          <a:off x="12299950" y="176014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50074</xdr:rowOff>
    </xdr:from>
    <xdr:to>
      <xdr:col>76</xdr:col>
      <xdr:colOff>114300</xdr:colOff>
      <xdr:row>106</xdr:row>
      <xdr:rowOff>79466</xdr:rowOff>
    </xdr:to>
    <xdr:cxnSp macro="">
      <xdr:nvCxnSpPr>
        <xdr:cNvPr id="785" name="直線コネクタ 784">
          <a:extLst>
            <a:ext uri="{FF2B5EF4-FFF2-40B4-BE49-F238E27FC236}">
              <a16:creationId xmlns:a16="http://schemas.microsoft.com/office/drawing/2014/main" id="{66CF4F3C-938B-4189-9AB7-2A1E906EBF02}"/>
            </a:ext>
          </a:extLst>
        </xdr:cNvPr>
        <xdr:cNvCxnSpPr/>
      </xdr:nvCxnSpPr>
      <xdr:spPr>
        <a:xfrm>
          <a:off x="12344400" y="17652274"/>
          <a:ext cx="8001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136434</xdr:rowOff>
    </xdr:from>
    <xdr:to>
      <xdr:col>67</xdr:col>
      <xdr:colOff>101600</xdr:colOff>
      <xdr:row>106</xdr:row>
      <xdr:rowOff>66584</xdr:rowOff>
    </xdr:to>
    <xdr:sp macro="" textlink="">
      <xdr:nvSpPr>
        <xdr:cNvPr id="786" name="楕円 785">
          <a:extLst>
            <a:ext uri="{FF2B5EF4-FFF2-40B4-BE49-F238E27FC236}">
              <a16:creationId xmlns:a16="http://schemas.microsoft.com/office/drawing/2014/main" id="{70562B2F-8405-4C23-871C-0E0EECFA74F4}"/>
            </a:ext>
          </a:extLst>
        </xdr:cNvPr>
        <xdr:cNvSpPr/>
      </xdr:nvSpPr>
      <xdr:spPr>
        <a:xfrm>
          <a:off x="11487150" y="1756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15784</xdr:rowOff>
    </xdr:from>
    <xdr:to>
      <xdr:col>71</xdr:col>
      <xdr:colOff>177800</xdr:colOff>
      <xdr:row>106</xdr:row>
      <xdr:rowOff>50074</xdr:rowOff>
    </xdr:to>
    <xdr:cxnSp macro="">
      <xdr:nvCxnSpPr>
        <xdr:cNvPr id="787" name="直線コネクタ 786">
          <a:extLst>
            <a:ext uri="{FF2B5EF4-FFF2-40B4-BE49-F238E27FC236}">
              <a16:creationId xmlns:a16="http://schemas.microsoft.com/office/drawing/2014/main" id="{FB232B65-5ECF-4B1F-99C9-C73C5748AC63}"/>
            </a:ext>
          </a:extLst>
        </xdr:cNvPr>
        <xdr:cNvCxnSpPr/>
      </xdr:nvCxnSpPr>
      <xdr:spPr>
        <a:xfrm>
          <a:off x="11537950" y="17617984"/>
          <a:ext cx="8064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788" name="n_1aveValue【公民館】&#10;有形固定資産減価償却率">
          <a:extLst>
            <a:ext uri="{FF2B5EF4-FFF2-40B4-BE49-F238E27FC236}">
              <a16:creationId xmlns:a16="http://schemas.microsoft.com/office/drawing/2014/main" id="{4A6D8817-F2E1-44FA-BA9F-CFF0AAAB790C}"/>
            </a:ext>
          </a:extLst>
        </xdr:cNvPr>
        <xdr:cNvSpPr txBox="1"/>
      </xdr:nvSpPr>
      <xdr:spPr>
        <a:xfrm>
          <a:off x="13742044" y="17317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789" name="n_2aveValue【公民館】&#10;有形固定資産減価償却率">
          <a:extLst>
            <a:ext uri="{FF2B5EF4-FFF2-40B4-BE49-F238E27FC236}">
              <a16:creationId xmlns:a16="http://schemas.microsoft.com/office/drawing/2014/main" id="{BB085ED9-22EF-4AE9-B030-7007120012D8}"/>
            </a:ext>
          </a:extLst>
        </xdr:cNvPr>
        <xdr:cNvSpPr txBox="1"/>
      </xdr:nvSpPr>
      <xdr:spPr>
        <a:xfrm>
          <a:off x="12960994" y="1729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790" name="n_3aveValue【公民館】&#10;有形固定資産減価償却率">
          <a:extLst>
            <a:ext uri="{FF2B5EF4-FFF2-40B4-BE49-F238E27FC236}">
              <a16:creationId xmlns:a16="http://schemas.microsoft.com/office/drawing/2014/main" id="{C85DB890-CE19-45BD-AD11-710E30CA659B}"/>
            </a:ext>
          </a:extLst>
        </xdr:cNvPr>
        <xdr:cNvSpPr txBox="1"/>
      </xdr:nvSpPr>
      <xdr:spPr>
        <a:xfrm>
          <a:off x="12167244" y="1727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791" name="n_4aveValue【公民館】&#10;有形固定資産減価償却率">
          <a:extLst>
            <a:ext uri="{FF2B5EF4-FFF2-40B4-BE49-F238E27FC236}">
              <a16:creationId xmlns:a16="http://schemas.microsoft.com/office/drawing/2014/main" id="{3DE21B2F-FD79-429C-A1C2-70E071536BFA}"/>
            </a:ext>
          </a:extLst>
        </xdr:cNvPr>
        <xdr:cNvSpPr txBox="1"/>
      </xdr:nvSpPr>
      <xdr:spPr>
        <a:xfrm>
          <a:off x="11354444" y="17298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147519</xdr:rowOff>
    </xdr:from>
    <xdr:ext cx="405111" cy="259045"/>
    <xdr:sp macro="" textlink="">
      <xdr:nvSpPr>
        <xdr:cNvPr id="792" name="n_1mainValue【公民館】&#10;有形固定資産減価償却率">
          <a:extLst>
            <a:ext uri="{FF2B5EF4-FFF2-40B4-BE49-F238E27FC236}">
              <a16:creationId xmlns:a16="http://schemas.microsoft.com/office/drawing/2014/main" id="{8B351D53-FEC6-4AA5-B62B-0797D95743FA}"/>
            </a:ext>
          </a:extLst>
        </xdr:cNvPr>
        <xdr:cNvSpPr txBox="1"/>
      </xdr:nvSpPr>
      <xdr:spPr>
        <a:xfrm>
          <a:off x="13742044" y="17749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121393</xdr:rowOff>
    </xdr:from>
    <xdr:ext cx="405111" cy="259045"/>
    <xdr:sp macro="" textlink="">
      <xdr:nvSpPr>
        <xdr:cNvPr id="793" name="n_2mainValue【公民館】&#10;有形固定資産減価償却率">
          <a:extLst>
            <a:ext uri="{FF2B5EF4-FFF2-40B4-BE49-F238E27FC236}">
              <a16:creationId xmlns:a16="http://schemas.microsoft.com/office/drawing/2014/main" id="{EAB6B4B8-9233-472C-BBE2-00CD07283783}"/>
            </a:ext>
          </a:extLst>
        </xdr:cNvPr>
        <xdr:cNvSpPr txBox="1"/>
      </xdr:nvSpPr>
      <xdr:spPr>
        <a:xfrm>
          <a:off x="12960994" y="1772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92001</xdr:rowOff>
    </xdr:from>
    <xdr:ext cx="405111" cy="259045"/>
    <xdr:sp macro="" textlink="">
      <xdr:nvSpPr>
        <xdr:cNvPr id="794" name="n_3mainValue【公民館】&#10;有形固定資産減価償却率">
          <a:extLst>
            <a:ext uri="{FF2B5EF4-FFF2-40B4-BE49-F238E27FC236}">
              <a16:creationId xmlns:a16="http://schemas.microsoft.com/office/drawing/2014/main" id="{6CCBFC70-6A60-47AF-B557-7ACBE962D466}"/>
            </a:ext>
          </a:extLst>
        </xdr:cNvPr>
        <xdr:cNvSpPr txBox="1"/>
      </xdr:nvSpPr>
      <xdr:spPr>
        <a:xfrm>
          <a:off x="12167244" y="1769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57711</xdr:rowOff>
    </xdr:from>
    <xdr:ext cx="405111" cy="259045"/>
    <xdr:sp macro="" textlink="">
      <xdr:nvSpPr>
        <xdr:cNvPr id="795" name="n_4mainValue【公民館】&#10;有形固定資産減価償却率">
          <a:extLst>
            <a:ext uri="{FF2B5EF4-FFF2-40B4-BE49-F238E27FC236}">
              <a16:creationId xmlns:a16="http://schemas.microsoft.com/office/drawing/2014/main" id="{D22728E1-CD1F-40F7-830C-1C4611C42C6B}"/>
            </a:ext>
          </a:extLst>
        </xdr:cNvPr>
        <xdr:cNvSpPr txBox="1"/>
      </xdr:nvSpPr>
      <xdr:spPr>
        <a:xfrm>
          <a:off x="11354444" y="17659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79A03CCA-121E-44C8-BC57-0B4944A12309}"/>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B4A2B15A-CEF7-4BEB-A1BB-157C230272E5}"/>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75FDC621-D45B-4310-BA13-7F26C188890A}"/>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A64C9468-244B-4F00-B98A-B40972100483}"/>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E83F3907-1021-4144-B773-ABED3E06B0EE}"/>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DFEE55D4-0092-48F1-B4B9-F3B5917DCD3F}"/>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D0B996BE-2123-42CF-910A-01397C281F09}"/>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82FE6DB3-E441-4548-9CA0-C53A1890094F}"/>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59E51A25-5D26-4E9E-90BF-55AD6106BDE7}"/>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EF32D468-791C-4D30-B38E-B64ECB1E88A7}"/>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6" name="直線コネクタ 805">
          <a:extLst>
            <a:ext uri="{FF2B5EF4-FFF2-40B4-BE49-F238E27FC236}">
              <a16:creationId xmlns:a16="http://schemas.microsoft.com/office/drawing/2014/main" id="{E4CDB452-8A1D-4B3D-AAB8-B58DAACF8D9D}"/>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7" name="テキスト ボックス 806">
          <a:extLst>
            <a:ext uri="{FF2B5EF4-FFF2-40B4-BE49-F238E27FC236}">
              <a16:creationId xmlns:a16="http://schemas.microsoft.com/office/drawing/2014/main" id="{BFA5A2CB-B0F7-4232-B086-9D1E0B79A3CC}"/>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8" name="直線コネクタ 807">
          <a:extLst>
            <a:ext uri="{FF2B5EF4-FFF2-40B4-BE49-F238E27FC236}">
              <a16:creationId xmlns:a16="http://schemas.microsoft.com/office/drawing/2014/main" id="{C446BFDA-ABDB-4940-953A-FAB32C3B8541}"/>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9" name="テキスト ボックス 808">
          <a:extLst>
            <a:ext uri="{FF2B5EF4-FFF2-40B4-BE49-F238E27FC236}">
              <a16:creationId xmlns:a16="http://schemas.microsoft.com/office/drawing/2014/main" id="{DA872781-07EF-4BF8-85AA-A348713EFB2A}"/>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0" name="直線コネクタ 809">
          <a:extLst>
            <a:ext uri="{FF2B5EF4-FFF2-40B4-BE49-F238E27FC236}">
              <a16:creationId xmlns:a16="http://schemas.microsoft.com/office/drawing/2014/main" id="{F73425B8-1F3A-472F-B446-E4188F29794B}"/>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811" name="テキスト ボックス 810">
          <a:extLst>
            <a:ext uri="{FF2B5EF4-FFF2-40B4-BE49-F238E27FC236}">
              <a16:creationId xmlns:a16="http://schemas.microsoft.com/office/drawing/2014/main" id="{CFB2F8E7-CC3A-4B5B-856B-52086A087FFC}"/>
            </a:ext>
          </a:extLst>
        </xdr:cNvPr>
        <xdr:cNvSpPr txBox="1"/>
      </xdr:nvSpPr>
      <xdr:spPr>
        <a:xfrm>
          <a:off x="15985051" y="1719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2" name="直線コネクタ 811">
          <a:extLst>
            <a:ext uri="{FF2B5EF4-FFF2-40B4-BE49-F238E27FC236}">
              <a16:creationId xmlns:a16="http://schemas.microsoft.com/office/drawing/2014/main" id="{B9C67937-A374-4D8C-AF9D-9BC1F6104894}"/>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813" name="テキスト ボックス 812">
          <a:extLst>
            <a:ext uri="{FF2B5EF4-FFF2-40B4-BE49-F238E27FC236}">
              <a16:creationId xmlns:a16="http://schemas.microsoft.com/office/drawing/2014/main" id="{25872259-70D9-4914-AA42-FD6CD786C3AA}"/>
            </a:ext>
          </a:extLst>
        </xdr:cNvPr>
        <xdr:cNvSpPr txBox="1"/>
      </xdr:nvSpPr>
      <xdr:spPr>
        <a:xfrm>
          <a:off x="15985051" y="1681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4" name="直線コネクタ 813">
          <a:extLst>
            <a:ext uri="{FF2B5EF4-FFF2-40B4-BE49-F238E27FC236}">
              <a16:creationId xmlns:a16="http://schemas.microsoft.com/office/drawing/2014/main" id="{2E7E25CF-5A63-434C-9479-D77D8AF810AB}"/>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15" name="テキスト ボックス 814">
          <a:extLst>
            <a:ext uri="{FF2B5EF4-FFF2-40B4-BE49-F238E27FC236}">
              <a16:creationId xmlns:a16="http://schemas.microsoft.com/office/drawing/2014/main" id="{BE02BD9D-DEEA-432F-BBCD-8CE5B9CC3008}"/>
            </a:ext>
          </a:extLst>
        </xdr:cNvPr>
        <xdr:cNvSpPr txBox="1"/>
      </xdr:nvSpPr>
      <xdr:spPr>
        <a:xfrm>
          <a:off x="15985051" y="1643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D5EC1644-DAD9-4DF2-A520-CCCEB912C531}"/>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17" name="テキスト ボックス 816">
          <a:extLst>
            <a:ext uri="{FF2B5EF4-FFF2-40B4-BE49-F238E27FC236}">
              <a16:creationId xmlns:a16="http://schemas.microsoft.com/office/drawing/2014/main" id="{91170EF4-3028-4B91-AEE3-2603BE14F0B6}"/>
            </a:ext>
          </a:extLst>
        </xdr:cNvPr>
        <xdr:cNvSpPr txBox="1"/>
      </xdr:nvSpPr>
      <xdr:spPr>
        <a:xfrm>
          <a:off x="15985051" y="16050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8793C508-9462-4FCC-B3CA-3DAEFEFA7F7C}"/>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819" name="直線コネクタ 818">
          <a:extLst>
            <a:ext uri="{FF2B5EF4-FFF2-40B4-BE49-F238E27FC236}">
              <a16:creationId xmlns:a16="http://schemas.microsoft.com/office/drawing/2014/main" id="{0F39DDAF-10CA-4B28-9CF8-CB5A9C74E186}"/>
            </a:ext>
          </a:extLst>
        </xdr:cNvPr>
        <xdr:cNvCxnSpPr/>
      </xdr:nvCxnSpPr>
      <xdr:spPr>
        <a:xfrm flipV="1">
          <a:off x="19951064" y="166794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820" name="【公民館】&#10;一人当たり面積最小値テキスト">
          <a:extLst>
            <a:ext uri="{FF2B5EF4-FFF2-40B4-BE49-F238E27FC236}">
              <a16:creationId xmlns:a16="http://schemas.microsoft.com/office/drawing/2014/main" id="{D22545A4-1AC3-4702-BC35-6B04905774D9}"/>
            </a:ext>
          </a:extLst>
        </xdr:cNvPr>
        <xdr:cNvSpPr txBox="1"/>
      </xdr:nvSpPr>
      <xdr:spPr>
        <a:xfrm>
          <a:off x="19989800" y="18098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821" name="直線コネクタ 820">
          <a:extLst>
            <a:ext uri="{FF2B5EF4-FFF2-40B4-BE49-F238E27FC236}">
              <a16:creationId xmlns:a16="http://schemas.microsoft.com/office/drawing/2014/main" id="{A9BF0017-92C3-427C-B6E9-F774CD541393}"/>
            </a:ext>
          </a:extLst>
        </xdr:cNvPr>
        <xdr:cNvCxnSpPr/>
      </xdr:nvCxnSpPr>
      <xdr:spPr>
        <a:xfrm>
          <a:off x="19881850" y="180951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822" name="【公民館】&#10;一人当たり面積最大値テキスト">
          <a:extLst>
            <a:ext uri="{FF2B5EF4-FFF2-40B4-BE49-F238E27FC236}">
              <a16:creationId xmlns:a16="http://schemas.microsoft.com/office/drawing/2014/main" id="{C9F5DE08-5177-4672-B5E9-835C3DDDC198}"/>
            </a:ext>
          </a:extLst>
        </xdr:cNvPr>
        <xdr:cNvSpPr txBox="1"/>
      </xdr:nvSpPr>
      <xdr:spPr>
        <a:xfrm>
          <a:off x="19989800" y="1645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3" name="直線コネクタ 822">
          <a:extLst>
            <a:ext uri="{FF2B5EF4-FFF2-40B4-BE49-F238E27FC236}">
              <a16:creationId xmlns:a16="http://schemas.microsoft.com/office/drawing/2014/main" id="{B2AA7496-8492-4C8A-AA22-39B3F2D5BCE1}"/>
            </a:ext>
          </a:extLst>
        </xdr:cNvPr>
        <xdr:cNvCxnSpPr/>
      </xdr:nvCxnSpPr>
      <xdr:spPr>
        <a:xfrm>
          <a:off x="19881850" y="166794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2075</xdr:rowOff>
    </xdr:from>
    <xdr:ext cx="469744" cy="259045"/>
    <xdr:sp macro="" textlink="">
      <xdr:nvSpPr>
        <xdr:cNvPr id="824" name="【公民館】&#10;一人当たり面積平均値テキスト">
          <a:extLst>
            <a:ext uri="{FF2B5EF4-FFF2-40B4-BE49-F238E27FC236}">
              <a16:creationId xmlns:a16="http://schemas.microsoft.com/office/drawing/2014/main" id="{99A8827D-248F-40DB-8D30-F3BA40C9948D}"/>
            </a:ext>
          </a:extLst>
        </xdr:cNvPr>
        <xdr:cNvSpPr txBox="1"/>
      </xdr:nvSpPr>
      <xdr:spPr>
        <a:xfrm>
          <a:off x="19989800" y="179471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825" name="フローチャート: 判断 824">
          <a:extLst>
            <a:ext uri="{FF2B5EF4-FFF2-40B4-BE49-F238E27FC236}">
              <a16:creationId xmlns:a16="http://schemas.microsoft.com/office/drawing/2014/main" id="{6194CE75-4564-4A72-AD08-80AC86734FF5}"/>
            </a:ext>
          </a:extLst>
        </xdr:cNvPr>
        <xdr:cNvSpPr/>
      </xdr:nvSpPr>
      <xdr:spPr>
        <a:xfrm>
          <a:off x="19900900" y="1796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826" name="フローチャート: 判断 825">
          <a:extLst>
            <a:ext uri="{FF2B5EF4-FFF2-40B4-BE49-F238E27FC236}">
              <a16:creationId xmlns:a16="http://schemas.microsoft.com/office/drawing/2014/main" id="{BF53A8EB-5323-454A-8ED1-EAC40A2FF8A1}"/>
            </a:ext>
          </a:extLst>
        </xdr:cNvPr>
        <xdr:cNvSpPr/>
      </xdr:nvSpPr>
      <xdr:spPr>
        <a:xfrm>
          <a:off x="19157950" y="179662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827" name="フローチャート: 判断 826">
          <a:extLst>
            <a:ext uri="{FF2B5EF4-FFF2-40B4-BE49-F238E27FC236}">
              <a16:creationId xmlns:a16="http://schemas.microsoft.com/office/drawing/2014/main" id="{DACB1873-A140-4770-9F53-CB58DB3EAE18}"/>
            </a:ext>
          </a:extLst>
        </xdr:cNvPr>
        <xdr:cNvSpPr/>
      </xdr:nvSpPr>
      <xdr:spPr>
        <a:xfrm>
          <a:off x="18345150" y="179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828" name="フローチャート: 判断 827">
          <a:extLst>
            <a:ext uri="{FF2B5EF4-FFF2-40B4-BE49-F238E27FC236}">
              <a16:creationId xmlns:a16="http://schemas.microsoft.com/office/drawing/2014/main" id="{BFF4245E-BC1E-4189-B570-70B9CFC52E55}"/>
            </a:ext>
          </a:extLst>
        </xdr:cNvPr>
        <xdr:cNvSpPr/>
      </xdr:nvSpPr>
      <xdr:spPr>
        <a:xfrm>
          <a:off x="17551400" y="17975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829" name="フローチャート: 判断 828">
          <a:extLst>
            <a:ext uri="{FF2B5EF4-FFF2-40B4-BE49-F238E27FC236}">
              <a16:creationId xmlns:a16="http://schemas.microsoft.com/office/drawing/2014/main" id="{1DE92999-9967-4306-8974-3DC3F5E3347B}"/>
            </a:ext>
          </a:extLst>
        </xdr:cNvPr>
        <xdr:cNvSpPr/>
      </xdr:nvSpPr>
      <xdr:spPr>
        <a:xfrm>
          <a:off x="16757650" y="1797248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A1FA1840-03F1-4723-BCD9-8460F55C489F}"/>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8F53BA55-DD69-4601-816C-54D3B4F51F53}"/>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47B5FF07-210E-4B92-B427-676413471FC8}"/>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CB277B1A-D978-40C3-9F22-7E62624D125C}"/>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66D98428-C7ED-4A60-94DF-FDB224E79C64}"/>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30429</xdr:rowOff>
    </xdr:from>
    <xdr:to>
      <xdr:col>116</xdr:col>
      <xdr:colOff>114300</xdr:colOff>
      <xdr:row>107</xdr:row>
      <xdr:rowOff>132029</xdr:rowOff>
    </xdr:to>
    <xdr:sp macro="" textlink="">
      <xdr:nvSpPr>
        <xdr:cNvPr id="835" name="楕円 834">
          <a:extLst>
            <a:ext uri="{FF2B5EF4-FFF2-40B4-BE49-F238E27FC236}">
              <a16:creationId xmlns:a16="http://schemas.microsoft.com/office/drawing/2014/main" id="{1EA7A5B3-E646-4B6E-9C3A-E29FF36464CB}"/>
            </a:ext>
          </a:extLst>
        </xdr:cNvPr>
        <xdr:cNvSpPr/>
      </xdr:nvSpPr>
      <xdr:spPr>
        <a:xfrm>
          <a:off x="19900900" y="1780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53306</xdr:rowOff>
    </xdr:from>
    <xdr:ext cx="469744" cy="259045"/>
    <xdr:sp macro="" textlink="">
      <xdr:nvSpPr>
        <xdr:cNvPr id="836" name="【公民館】&#10;一人当たり面積該当値テキスト">
          <a:extLst>
            <a:ext uri="{FF2B5EF4-FFF2-40B4-BE49-F238E27FC236}">
              <a16:creationId xmlns:a16="http://schemas.microsoft.com/office/drawing/2014/main" id="{F074FEB6-5ACC-4AF6-80E3-A9F218CB00DD}"/>
            </a:ext>
          </a:extLst>
        </xdr:cNvPr>
        <xdr:cNvSpPr txBox="1"/>
      </xdr:nvSpPr>
      <xdr:spPr>
        <a:xfrm>
          <a:off x="19989800" y="17655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19686</xdr:rowOff>
    </xdr:from>
    <xdr:to>
      <xdr:col>112</xdr:col>
      <xdr:colOff>38100</xdr:colOff>
      <xdr:row>107</xdr:row>
      <xdr:rowOff>121286</xdr:rowOff>
    </xdr:to>
    <xdr:sp macro="" textlink="">
      <xdr:nvSpPr>
        <xdr:cNvPr id="837" name="楕円 836">
          <a:extLst>
            <a:ext uri="{FF2B5EF4-FFF2-40B4-BE49-F238E27FC236}">
              <a16:creationId xmlns:a16="http://schemas.microsoft.com/office/drawing/2014/main" id="{EDE70EC9-B10B-4A00-99BC-5511705AED1D}"/>
            </a:ext>
          </a:extLst>
        </xdr:cNvPr>
        <xdr:cNvSpPr/>
      </xdr:nvSpPr>
      <xdr:spPr>
        <a:xfrm>
          <a:off x="19157950" y="177933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70486</xdr:rowOff>
    </xdr:from>
    <xdr:to>
      <xdr:col>116</xdr:col>
      <xdr:colOff>63500</xdr:colOff>
      <xdr:row>107</xdr:row>
      <xdr:rowOff>81229</xdr:rowOff>
    </xdr:to>
    <xdr:cxnSp macro="">
      <xdr:nvCxnSpPr>
        <xdr:cNvPr id="838" name="直線コネクタ 837">
          <a:extLst>
            <a:ext uri="{FF2B5EF4-FFF2-40B4-BE49-F238E27FC236}">
              <a16:creationId xmlns:a16="http://schemas.microsoft.com/office/drawing/2014/main" id="{3D148CCE-B62A-4D54-A764-B05C0BF563C5}"/>
            </a:ext>
          </a:extLst>
        </xdr:cNvPr>
        <xdr:cNvCxnSpPr/>
      </xdr:nvCxnSpPr>
      <xdr:spPr>
        <a:xfrm>
          <a:off x="19202400" y="17844136"/>
          <a:ext cx="749300" cy="10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31953</xdr:rowOff>
    </xdr:from>
    <xdr:to>
      <xdr:col>107</xdr:col>
      <xdr:colOff>101600</xdr:colOff>
      <xdr:row>107</xdr:row>
      <xdr:rowOff>133553</xdr:rowOff>
    </xdr:to>
    <xdr:sp macro="" textlink="">
      <xdr:nvSpPr>
        <xdr:cNvPr id="839" name="楕円 838">
          <a:extLst>
            <a:ext uri="{FF2B5EF4-FFF2-40B4-BE49-F238E27FC236}">
              <a16:creationId xmlns:a16="http://schemas.microsoft.com/office/drawing/2014/main" id="{E61BEE6A-5F3A-49B6-992A-07A1E4DDAB8C}"/>
            </a:ext>
          </a:extLst>
        </xdr:cNvPr>
        <xdr:cNvSpPr/>
      </xdr:nvSpPr>
      <xdr:spPr>
        <a:xfrm>
          <a:off x="18345150" y="1780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70486</xdr:rowOff>
    </xdr:from>
    <xdr:to>
      <xdr:col>111</xdr:col>
      <xdr:colOff>177800</xdr:colOff>
      <xdr:row>107</xdr:row>
      <xdr:rowOff>82753</xdr:rowOff>
    </xdr:to>
    <xdr:cxnSp macro="">
      <xdr:nvCxnSpPr>
        <xdr:cNvPr id="840" name="直線コネクタ 839">
          <a:extLst>
            <a:ext uri="{FF2B5EF4-FFF2-40B4-BE49-F238E27FC236}">
              <a16:creationId xmlns:a16="http://schemas.microsoft.com/office/drawing/2014/main" id="{F5BEDBBE-DAAF-4676-8017-7DF6948E4B90}"/>
            </a:ext>
          </a:extLst>
        </xdr:cNvPr>
        <xdr:cNvCxnSpPr/>
      </xdr:nvCxnSpPr>
      <xdr:spPr>
        <a:xfrm flipV="1">
          <a:off x="18395950" y="17844136"/>
          <a:ext cx="806450" cy="12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34849</xdr:rowOff>
    </xdr:from>
    <xdr:to>
      <xdr:col>102</xdr:col>
      <xdr:colOff>165100</xdr:colOff>
      <xdr:row>107</xdr:row>
      <xdr:rowOff>136449</xdr:rowOff>
    </xdr:to>
    <xdr:sp macro="" textlink="">
      <xdr:nvSpPr>
        <xdr:cNvPr id="841" name="楕円 840">
          <a:extLst>
            <a:ext uri="{FF2B5EF4-FFF2-40B4-BE49-F238E27FC236}">
              <a16:creationId xmlns:a16="http://schemas.microsoft.com/office/drawing/2014/main" id="{75EE702C-F556-40A7-B503-64F64CF8F77A}"/>
            </a:ext>
          </a:extLst>
        </xdr:cNvPr>
        <xdr:cNvSpPr/>
      </xdr:nvSpPr>
      <xdr:spPr>
        <a:xfrm>
          <a:off x="17551400" y="1780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82753</xdr:rowOff>
    </xdr:from>
    <xdr:to>
      <xdr:col>107</xdr:col>
      <xdr:colOff>50800</xdr:colOff>
      <xdr:row>107</xdr:row>
      <xdr:rowOff>85649</xdr:rowOff>
    </xdr:to>
    <xdr:cxnSp macro="">
      <xdr:nvCxnSpPr>
        <xdr:cNvPr id="842" name="直線コネクタ 841">
          <a:extLst>
            <a:ext uri="{FF2B5EF4-FFF2-40B4-BE49-F238E27FC236}">
              <a16:creationId xmlns:a16="http://schemas.microsoft.com/office/drawing/2014/main" id="{7CE82F3A-B006-4B2A-96E9-72475D671AB8}"/>
            </a:ext>
          </a:extLst>
        </xdr:cNvPr>
        <xdr:cNvCxnSpPr/>
      </xdr:nvCxnSpPr>
      <xdr:spPr>
        <a:xfrm flipV="1">
          <a:off x="17602200" y="17856403"/>
          <a:ext cx="79375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38278</xdr:rowOff>
    </xdr:from>
    <xdr:to>
      <xdr:col>98</xdr:col>
      <xdr:colOff>38100</xdr:colOff>
      <xdr:row>107</xdr:row>
      <xdr:rowOff>139878</xdr:rowOff>
    </xdr:to>
    <xdr:sp macro="" textlink="">
      <xdr:nvSpPr>
        <xdr:cNvPr id="843" name="楕円 842">
          <a:extLst>
            <a:ext uri="{FF2B5EF4-FFF2-40B4-BE49-F238E27FC236}">
              <a16:creationId xmlns:a16="http://schemas.microsoft.com/office/drawing/2014/main" id="{4311B9FB-5B7F-44F8-8ACE-AB37B6D371FC}"/>
            </a:ext>
          </a:extLst>
        </xdr:cNvPr>
        <xdr:cNvSpPr/>
      </xdr:nvSpPr>
      <xdr:spPr>
        <a:xfrm>
          <a:off x="16757650" y="178119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85649</xdr:rowOff>
    </xdr:from>
    <xdr:to>
      <xdr:col>102</xdr:col>
      <xdr:colOff>114300</xdr:colOff>
      <xdr:row>107</xdr:row>
      <xdr:rowOff>89078</xdr:rowOff>
    </xdr:to>
    <xdr:cxnSp macro="">
      <xdr:nvCxnSpPr>
        <xdr:cNvPr id="844" name="直線コネクタ 843">
          <a:extLst>
            <a:ext uri="{FF2B5EF4-FFF2-40B4-BE49-F238E27FC236}">
              <a16:creationId xmlns:a16="http://schemas.microsoft.com/office/drawing/2014/main" id="{DCAA259C-72D7-4629-A721-40BC442E7788}"/>
            </a:ext>
          </a:extLst>
        </xdr:cNvPr>
        <xdr:cNvCxnSpPr/>
      </xdr:nvCxnSpPr>
      <xdr:spPr>
        <a:xfrm flipV="1">
          <a:off x="16802100" y="17859299"/>
          <a:ext cx="8001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113859</xdr:rowOff>
    </xdr:from>
    <xdr:ext cx="469744" cy="259045"/>
    <xdr:sp macro="" textlink="">
      <xdr:nvSpPr>
        <xdr:cNvPr id="845" name="n_1aveValue【公民館】&#10;一人当たり面積">
          <a:extLst>
            <a:ext uri="{FF2B5EF4-FFF2-40B4-BE49-F238E27FC236}">
              <a16:creationId xmlns:a16="http://schemas.microsoft.com/office/drawing/2014/main" id="{40676937-5F6F-48A2-B567-06D899DB2666}"/>
            </a:ext>
          </a:extLst>
        </xdr:cNvPr>
        <xdr:cNvSpPr txBox="1"/>
      </xdr:nvSpPr>
      <xdr:spPr>
        <a:xfrm>
          <a:off x="18980227" y="18058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117518</xdr:rowOff>
    </xdr:from>
    <xdr:ext cx="469744" cy="259045"/>
    <xdr:sp macro="" textlink="">
      <xdr:nvSpPr>
        <xdr:cNvPr id="846" name="n_2aveValue【公民館】&#10;一人当たり面積">
          <a:extLst>
            <a:ext uri="{FF2B5EF4-FFF2-40B4-BE49-F238E27FC236}">
              <a16:creationId xmlns:a16="http://schemas.microsoft.com/office/drawing/2014/main" id="{97D54410-B213-4845-91FE-63DFC4D13A32}"/>
            </a:ext>
          </a:extLst>
        </xdr:cNvPr>
        <xdr:cNvSpPr txBox="1"/>
      </xdr:nvSpPr>
      <xdr:spPr>
        <a:xfrm>
          <a:off x="18180127" y="18062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122775</xdr:rowOff>
    </xdr:from>
    <xdr:ext cx="469744" cy="259045"/>
    <xdr:sp macro="" textlink="">
      <xdr:nvSpPr>
        <xdr:cNvPr id="847" name="n_3aveValue【公民館】&#10;一人当たり面積">
          <a:extLst>
            <a:ext uri="{FF2B5EF4-FFF2-40B4-BE49-F238E27FC236}">
              <a16:creationId xmlns:a16="http://schemas.microsoft.com/office/drawing/2014/main" id="{0F141C03-1FA8-44F1-AD74-27B43C54E978}"/>
            </a:ext>
          </a:extLst>
        </xdr:cNvPr>
        <xdr:cNvSpPr txBox="1"/>
      </xdr:nvSpPr>
      <xdr:spPr>
        <a:xfrm>
          <a:off x="17386377" y="18067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120108</xdr:rowOff>
    </xdr:from>
    <xdr:ext cx="469744" cy="259045"/>
    <xdr:sp macro="" textlink="">
      <xdr:nvSpPr>
        <xdr:cNvPr id="848" name="n_4aveValue【公民館】&#10;一人当たり面積">
          <a:extLst>
            <a:ext uri="{FF2B5EF4-FFF2-40B4-BE49-F238E27FC236}">
              <a16:creationId xmlns:a16="http://schemas.microsoft.com/office/drawing/2014/main" id="{25375018-C635-4750-82C6-BE8F40B2B567}"/>
            </a:ext>
          </a:extLst>
        </xdr:cNvPr>
        <xdr:cNvSpPr txBox="1"/>
      </xdr:nvSpPr>
      <xdr:spPr>
        <a:xfrm>
          <a:off x="16592627" y="1806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137813</xdr:rowOff>
    </xdr:from>
    <xdr:ext cx="469744" cy="259045"/>
    <xdr:sp macro="" textlink="">
      <xdr:nvSpPr>
        <xdr:cNvPr id="849" name="n_1mainValue【公民館】&#10;一人当たり面積">
          <a:extLst>
            <a:ext uri="{FF2B5EF4-FFF2-40B4-BE49-F238E27FC236}">
              <a16:creationId xmlns:a16="http://schemas.microsoft.com/office/drawing/2014/main" id="{4097F452-94C2-47A0-8747-30BEC606C449}"/>
            </a:ext>
          </a:extLst>
        </xdr:cNvPr>
        <xdr:cNvSpPr txBox="1"/>
      </xdr:nvSpPr>
      <xdr:spPr>
        <a:xfrm>
          <a:off x="18980227" y="1756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150080</xdr:rowOff>
    </xdr:from>
    <xdr:ext cx="469744" cy="259045"/>
    <xdr:sp macro="" textlink="">
      <xdr:nvSpPr>
        <xdr:cNvPr id="850" name="n_2mainValue【公民館】&#10;一人当たり面積">
          <a:extLst>
            <a:ext uri="{FF2B5EF4-FFF2-40B4-BE49-F238E27FC236}">
              <a16:creationId xmlns:a16="http://schemas.microsoft.com/office/drawing/2014/main" id="{C997C168-4A04-4D9E-91D1-1DCF275B3499}"/>
            </a:ext>
          </a:extLst>
        </xdr:cNvPr>
        <xdr:cNvSpPr txBox="1"/>
      </xdr:nvSpPr>
      <xdr:spPr>
        <a:xfrm>
          <a:off x="18180127" y="17580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152976</xdr:rowOff>
    </xdr:from>
    <xdr:ext cx="469744" cy="259045"/>
    <xdr:sp macro="" textlink="">
      <xdr:nvSpPr>
        <xdr:cNvPr id="851" name="n_3mainValue【公民館】&#10;一人当たり面積">
          <a:extLst>
            <a:ext uri="{FF2B5EF4-FFF2-40B4-BE49-F238E27FC236}">
              <a16:creationId xmlns:a16="http://schemas.microsoft.com/office/drawing/2014/main" id="{9A48924C-0D63-4F33-9BAF-C24F3B71AD30}"/>
            </a:ext>
          </a:extLst>
        </xdr:cNvPr>
        <xdr:cNvSpPr txBox="1"/>
      </xdr:nvSpPr>
      <xdr:spPr>
        <a:xfrm>
          <a:off x="17386377" y="17583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156405</xdr:rowOff>
    </xdr:from>
    <xdr:ext cx="469744" cy="259045"/>
    <xdr:sp macro="" textlink="">
      <xdr:nvSpPr>
        <xdr:cNvPr id="852" name="n_4mainValue【公民館】&#10;一人当たり面積">
          <a:extLst>
            <a:ext uri="{FF2B5EF4-FFF2-40B4-BE49-F238E27FC236}">
              <a16:creationId xmlns:a16="http://schemas.microsoft.com/office/drawing/2014/main" id="{7B726DCA-5F70-4151-9DC9-E189D7847FF1}"/>
            </a:ext>
          </a:extLst>
        </xdr:cNvPr>
        <xdr:cNvSpPr txBox="1"/>
      </xdr:nvSpPr>
      <xdr:spPr>
        <a:xfrm>
          <a:off x="16592627" y="17587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899D1A0E-61C2-4256-843A-A1D44A72E57A}"/>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1C0AD5E4-01C0-431C-BA1A-E76CC8F85214}"/>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E0B3E844-9F8F-43C8-8067-DEAA091C0C8D}"/>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類似団体と比較したときに、道路と学校施設の有形固定資産減価償却率が高くなっている。公営住宅と公民館は、令和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新築・建替えを行ったため、一時的に下がっているが、全体的に施設の老朽化が進んでいるため計画的な改修等を行っていく必要がある。学校施設については、現在今後の方向性を検討している。また、道路については、優先順位をつけ計画的に改修を行っている。いずれの施設も一人当たりの面積は類似団体を上回っているため、今後も人口動態を視野に入れた長期的視点での施設の維持管理が必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3778E39-86B7-437E-AF4D-D45C11D9631C}"/>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1F9163F-A409-4C5F-83EF-E414F4C10514}"/>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BC25522-F3A1-44B8-A784-517278CAD69F}"/>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F0A26C3-5343-432C-B43D-BCA90A0E4D26}"/>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宮崎県西米良村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BBD6417-A490-44BD-9B15-F6DA34513294}"/>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D852C6B-B5F5-4B54-AA9A-DA0F0AEE840B}"/>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389A93C-CDC3-4EBF-82A6-FE4FF2EBA1AD}"/>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11025F7-798F-4FA8-83CB-2C29F272E962}"/>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8100653-FE00-4CB9-86ED-4106309EC93C}"/>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E8EADA5-64A4-4D15-A9D7-C4E55EE40D6E}"/>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991
985
271.51
3,636,053
3,267,575
284,974
1,448,413
1,947,123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AC7C940-381B-4D60-BBD5-811C717FF073}"/>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2FB01A6-7C15-471F-BC0D-FAE6771527C4}"/>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71AACB0-71FA-49FF-8E71-161210D648F9}"/>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4525E09-695A-4F13-A24B-AE56B47370DF}"/>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A5CE281-95E6-46A7-9A4A-728F4F74375A}"/>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94CB533-8FD7-4D61-9849-39349B38B89B}"/>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B1C379E-6457-4E30-8024-3E470499D72E}"/>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39E9C98-21F6-4CF5-A3DB-3C15CA6BFFDB}"/>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ADECD82-82AD-461B-82C0-C9A66ED43970}"/>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AB147E1-510D-4C7A-9A3E-08A7042F5F1B}"/>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74FEDAA-18DD-4FBC-8D08-F138D3D7C769}"/>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FFE3DF4-8978-4DD1-835E-54532F803597}"/>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E42DD52-D34F-4F5B-814B-1A268B801520}"/>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C34E0BC-5AB1-46C8-A508-2FEA1AA8839A}"/>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C34ACF4-1C43-4E21-BEFE-34C69FB9C588}"/>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9703587-B339-44C0-A55F-D86F73B23639}"/>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D5D6FCA-D881-439A-A960-309BD573420F}"/>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D74EF8E-AB85-4D45-9BEE-932F468DB8CB}"/>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D9333E3-9752-4337-A4A5-A46998CFF3F5}"/>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15FFC55-50F5-4B47-80EF-5DAA242AF504}"/>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E35B15B-9C7E-4E4E-B08D-9BFB709E8F36}"/>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322076B-9EEA-4389-8F55-599B522055E9}"/>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465F257-4F56-493D-BD1B-ACDFC658AF55}"/>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0334F35-DB1A-4129-8FF5-99FCB3D355CF}"/>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E49BF3A-112A-4CD7-8B85-DB281458AC31}"/>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0546E18-B8C2-47CA-ABB5-D21FBF6C3C2D}"/>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9D95040-400C-4CA9-8446-F0B78C9095BA}"/>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3A53230-1A5C-437D-B342-E5AAFA01780D}"/>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FF31C80-1926-481E-A36D-13D507897D84}"/>
            </a:ext>
          </a:extLst>
        </xdr:cNvPr>
        <xdr:cNvSpPr/>
      </xdr:nvSpPr>
      <xdr:spPr>
        <a:xfrm>
          <a:off x="6858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055211C-D4F6-4A30-BCF3-253C5F902DEC}"/>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137E6-2D80-46F2-B5CE-99C20AF4CDC2}"/>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47D6CB04-7B85-498C-952B-593C765DEA32}"/>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8D160007-AB3B-4A59-B3A3-C3F03DAB95E6}"/>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82BEA0E-D534-4FB9-9244-5C1280E33CBE}"/>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F4F6B6C2-F039-4EFB-AC3D-9D30EC4AB9D8}"/>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552D3C57-613D-4844-A913-0E1684809EFE}"/>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D0F52D82-8768-4175-94D1-B20EDF63DD08}"/>
            </a:ext>
          </a:extLst>
        </xdr:cNvPr>
        <xdr:cNvSpPr/>
      </xdr:nvSpPr>
      <xdr:spPr>
        <a:xfrm>
          <a:off x="595630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1AB79B3D-38A7-41DA-80C4-B3E8F81FCDAE}"/>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AA98AFDB-C227-4978-9F67-A5B5DF525787}"/>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C66B760A-9C51-4BE7-8435-B28E2A9C7917}"/>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B3286386-5E65-4E30-9790-C5967D70E540}"/>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A9A93F2D-B2EE-4113-A22D-07EA9616E255}"/>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7B94D7CC-7CA4-4CEF-BA13-5BEF60EFB40D}"/>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493FC8CD-078A-442F-A9BF-0ACA669D171B}"/>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5918799A-6399-4554-83A8-41E1573AFC22}"/>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F8337B4-075F-40C2-A493-4EA14C8A2E18}"/>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33EEF9A8-6B7E-4225-BEFF-3D51CAC4D661}"/>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8935AD5C-9B33-419A-A5D3-2C17C0582FED}"/>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7EFF2B0E-2E66-453B-8A82-A1B531B35998}"/>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FC7DC445-73A2-49B9-9239-3AAFB2716D57}"/>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8397B717-31A0-4143-9C26-5B73A4DF954C}"/>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5E271203-04A9-4788-905E-DCCD749C9FF1}"/>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AAAE2C04-C008-4BC4-B207-86DAB0C44484}"/>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BD54BEDD-F4C8-4F3D-8846-6C41ECCFA458}"/>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6CBE2060-B939-4B75-93A8-D37E09D76B6B}"/>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A828A41C-B73B-467B-87A4-7D60902A0EC2}"/>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89BF511B-0C1C-49CF-B179-3646FBB1A6ED}"/>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BD586800-C55F-43BF-A119-90E04036CC6B}"/>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DD21DD98-6F70-4137-8E55-696C635E237E}"/>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370C7596-B155-45FB-B408-4FC7B3A57E22}"/>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EAF0F5D4-86D1-49A4-8998-5290436F1E65}"/>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8F0331EB-CF7A-4CFA-8D02-5AA8B7F374FD}"/>
            </a:ext>
          </a:extLst>
        </xdr:cNvPr>
        <xdr:cNvCxnSpPr/>
      </xdr:nvCxnSpPr>
      <xdr:spPr>
        <a:xfrm flipV="1">
          <a:off x="4177665" y="92202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1F8E0B40-F64F-42AD-8982-162B2C4B186E}"/>
            </a:ext>
          </a:extLst>
        </xdr:cNvPr>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122C9CEA-8FB4-424F-8AC5-4009867F9869}"/>
            </a:ext>
          </a:extLst>
        </xdr:cNvPr>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A7C74026-E10A-4325-B4D0-7D5887823780}"/>
            </a:ext>
          </a:extLst>
        </xdr:cNvPr>
        <xdr:cNvSpPr txBox="1"/>
      </xdr:nvSpPr>
      <xdr:spPr>
        <a:xfrm>
          <a:off x="4216400" y="900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FD1DDC8E-FD5B-43D9-BF37-BAB91D37C036}"/>
            </a:ext>
          </a:extLst>
        </xdr:cNvPr>
        <xdr:cNvCxnSpPr/>
      </xdr:nvCxnSpPr>
      <xdr:spPr>
        <a:xfrm>
          <a:off x="4108450" y="9220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EE424981-804F-43E2-9335-3E7D575B2A45}"/>
            </a:ext>
          </a:extLst>
        </xdr:cNvPr>
        <xdr:cNvSpPr txBox="1"/>
      </xdr:nvSpPr>
      <xdr:spPr>
        <a:xfrm>
          <a:off x="4216400" y="9939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0AE7806F-239A-4634-BB87-3478564BDFD4}"/>
            </a:ext>
          </a:extLst>
        </xdr:cNvPr>
        <xdr:cNvSpPr/>
      </xdr:nvSpPr>
      <xdr:spPr>
        <a:xfrm>
          <a:off x="4127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9DAA300F-CBB6-4C8E-9232-B629B82D4136}"/>
            </a:ext>
          </a:extLst>
        </xdr:cNvPr>
        <xdr:cNvSpPr/>
      </xdr:nvSpPr>
      <xdr:spPr>
        <a:xfrm>
          <a:off x="3384550" y="100653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1AD432C3-B080-4F61-AE04-FB07E3FEFF62}"/>
            </a:ext>
          </a:extLst>
        </xdr:cNvPr>
        <xdr:cNvSpPr/>
      </xdr:nvSpPr>
      <xdr:spPr>
        <a:xfrm>
          <a:off x="2571750" y="100520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700E9A5C-021E-45DE-A7DA-FAB89FBD86A9}"/>
            </a:ext>
          </a:extLst>
        </xdr:cNvPr>
        <xdr:cNvSpPr/>
      </xdr:nvSpPr>
      <xdr:spPr>
        <a:xfrm>
          <a:off x="1778000" y="100444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3DFA796C-496E-4D3A-91ED-45566AED79F6}"/>
            </a:ext>
          </a:extLst>
        </xdr:cNvPr>
        <xdr:cNvSpPr/>
      </xdr:nvSpPr>
      <xdr:spPr>
        <a:xfrm>
          <a:off x="984250" y="100463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7CC139A0-7DFC-43AB-A699-059F505328CE}"/>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5A4DB058-8E03-4993-8337-3EEF6E9B519B}"/>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EDFE7B07-4F26-4D25-A178-296940DBFDDF}"/>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D0EE26B8-0C61-4124-9544-B6860B4663C1}"/>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20DB6E59-F066-4717-995E-4B6875F0F22C}"/>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12065</xdr:rowOff>
    </xdr:from>
    <xdr:to>
      <xdr:col>24</xdr:col>
      <xdr:colOff>114300</xdr:colOff>
      <xdr:row>64</xdr:row>
      <xdr:rowOff>113665</xdr:rowOff>
    </xdr:to>
    <xdr:sp macro="" textlink="">
      <xdr:nvSpPr>
        <xdr:cNvPr id="89" name="楕円 88">
          <a:extLst>
            <a:ext uri="{FF2B5EF4-FFF2-40B4-BE49-F238E27FC236}">
              <a16:creationId xmlns:a16="http://schemas.microsoft.com/office/drawing/2014/main" id="{8EA14F9D-3EDC-4E2D-8673-F6215B236B9D}"/>
            </a:ext>
          </a:extLst>
        </xdr:cNvPr>
        <xdr:cNvSpPr/>
      </xdr:nvSpPr>
      <xdr:spPr>
        <a:xfrm>
          <a:off x="41275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98442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7AC597FB-3549-4475-B980-AEDBF96EB673}"/>
            </a:ext>
          </a:extLst>
        </xdr:cNvPr>
        <xdr:cNvSpPr txBox="1"/>
      </xdr:nvSpPr>
      <xdr:spPr>
        <a:xfrm>
          <a:off x="4216400"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12065</xdr:rowOff>
    </xdr:from>
    <xdr:to>
      <xdr:col>20</xdr:col>
      <xdr:colOff>38100</xdr:colOff>
      <xdr:row>64</xdr:row>
      <xdr:rowOff>113665</xdr:rowOff>
    </xdr:to>
    <xdr:sp macro="" textlink="">
      <xdr:nvSpPr>
        <xdr:cNvPr id="91" name="楕円 90">
          <a:extLst>
            <a:ext uri="{FF2B5EF4-FFF2-40B4-BE49-F238E27FC236}">
              <a16:creationId xmlns:a16="http://schemas.microsoft.com/office/drawing/2014/main" id="{CE882561-396E-42F8-92DD-D789F0BBABDB}"/>
            </a:ext>
          </a:extLst>
        </xdr:cNvPr>
        <xdr:cNvSpPr/>
      </xdr:nvSpPr>
      <xdr:spPr>
        <a:xfrm>
          <a:off x="3384550" y="105848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62865</xdr:rowOff>
    </xdr:from>
    <xdr:to>
      <xdr:col>24</xdr:col>
      <xdr:colOff>63500</xdr:colOff>
      <xdr:row>64</xdr:row>
      <xdr:rowOff>62865</xdr:rowOff>
    </xdr:to>
    <xdr:cxnSp macro="">
      <xdr:nvCxnSpPr>
        <xdr:cNvPr id="92" name="直線コネクタ 91">
          <a:extLst>
            <a:ext uri="{FF2B5EF4-FFF2-40B4-BE49-F238E27FC236}">
              <a16:creationId xmlns:a16="http://schemas.microsoft.com/office/drawing/2014/main" id="{40DA1D4B-E9E0-4452-B3AD-26CE290081AE}"/>
            </a:ext>
          </a:extLst>
        </xdr:cNvPr>
        <xdr:cNvCxnSpPr/>
      </xdr:nvCxnSpPr>
      <xdr:spPr>
        <a:xfrm>
          <a:off x="3429000" y="10635615"/>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10160</xdr:rowOff>
    </xdr:from>
    <xdr:to>
      <xdr:col>15</xdr:col>
      <xdr:colOff>101600</xdr:colOff>
      <xdr:row>64</xdr:row>
      <xdr:rowOff>111760</xdr:rowOff>
    </xdr:to>
    <xdr:sp macro="" textlink="">
      <xdr:nvSpPr>
        <xdr:cNvPr id="93" name="楕円 92">
          <a:extLst>
            <a:ext uri="{FF2B5EF4-FFF2-40B4-BE49-F238E27FC236}">
              <a16:creationId xmlns:a16="http://schemas.microsoft.com/office/drawing/2014/main" id="{644B0914-10E5-4901-A827-4EB563EE5EA7}"/>
            </a:ext>
          </a:extLst>
        </xdr:cNvPr>
        <xdr:cNvSpPr/>
      </xdr:nvSpPr>
      <xdr:spPr>
        <a:xfrm>
          <a:off x="257175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60960</xdr:rowOff>
    </xdr:from>
    <xdr:to>
      <xdr:col>19</xdr:col>
      <xdr:colOff>177800</xdr:colOff>
      <xdr:row>64</xdr:row>
      <xdr:rowOff>62865</xdr:rowOff>
    </xdr:to>
    <xdr:cxnSp macro="">
      <xdr:nvCxnSpPr>
        <xdr:cNvPr id="94" name="直線コネクタ 93">
          <a:extLst>
            <a:ext uri="{FF2B5EF4-FFF2-40B4-BE49-F238E27FC236}">
              <a16:creationId xmlns:a16="http://schemas.microsoft.com/office/drawing/2014/main" id="{741B3BE1-2CF0-445B-B3A4-CB14CB3885E9}"/>
            </a:ext>
          </a:extLst>
        </xdr:cNvPr>
        <xdr:cNvCxnSpPr/>
      </xdr:nvCxnSpPr>
      <xdr:spPr>
        <a:xfrm>
          <a:off x="2622550" y="10633710"/>
          <a:ext cx="8064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8255</xdr:rowOff>
    </xdr:from>
    <xdr:to>
      <xdr:col>10</xdr:col>
      <xdr:colOff>165100</xdr:colOff>
      <xdr:row>64</xdr:row>
      <xdr:rowOff>109855</xdr:rowOff>
    </xdr:to>
    <xdr:sp macro="" textlink="">
      <xdr:nvSpPr>
        <xdr:cNvPr id="95" name="楕円 94">
          <a:extLst>
            <a:ext uri="{FF2B5EF4-FFF2-40B4-BE49-F238E27FC236}">
              <a16:creationId xmlns:a16="http://schemas.microsoft.com/office/drawing/2014/main" id="{340A6445-5838-49A1-AC4B-69B1A3DA3CE4}"/>
            </a:ext>
          </a:extLst>
        </xdr:cNvPr>
        <xdr:cNvSpPr/>
      </xdr:nvSpPr>
      <xdr:spPr>
        <a:xfrm>
          <a:off x="17780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59055</xdr:rowOff>
    </xdr:from>
    <xdr:to>
      <xdr:col>15</xdr:col>
      <xdr:colOff>50800</xdr:colOff>
      <xdr:row>64</xdr:row>
      <xdr:rowOff>60960</xdr:rowOff>
    </xdr:to>
    <xdr:cxnSp macro="">
      <xdr:nvCxnSpPr>
        <xdr:cNvPr id="96" name="直線コネクタ 95">
          <a:extLst>
            <a:ext uri="{FF2B5EF4-FFF2-40B4-BE49-F238E27FC236}">
              <a16:creationId xmlns:a16="http://schemas.microsoft.com/office/drawing/2014/main" id="{182AAD95-3047-4A20-80E7-7977C3F23C2E}"/>
            </a:ext>
          </a:extLst>
        </xdr:cNvPr>
        <xdr:cNvCxnSpPr/>
      </xdr:nvCxnSpPr>
      <xdr:spPr>
        <a:xfrm>
          <a:off x="1828800" y="10631805"/>
          <a:ext cx="7937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23495</xdr:rowOff>
    </xdr:from>
    <xdr:to>
      <xdr:col>6</xdr:col>
      <xdr:colOff>38100</xdr:colOff>
      <xdr:row>64</xdr:row>
      <xdr:rowOff>125095</xdr:rowOff>
    </xdr:to>
    <xdr:sp macro="" textlink="">
      <xdr:nvSpPr>
        <xdr:cNvPr id="97" name="楕円 96">
          <a:extLst>
            <a:ext uri="{FF2B5EF4-FFF2-40B4-BE49-F238E27FC236}">
              <a16:creationId xmlns:a16="http://schemas.microsoft.com/office/drawing/2014/main" id="{BE6C688D-5B2F-47ED-BE5E-87A273D29A5E}"/>
            </a:ext>
          </a:extLst>
        </xdr:cNvPr>
        <xdr:cNvSpPr/>
      </xdr:nvSpPr>
      <xdr:spPr>
        <a:xfrm>
          <a:off x="984250" y="105962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59055</xdr:rowOff>
    </xdr:from>
    <xdr:to>
      <xdr:col>10</xdr:col>
      <xdr:colOff>114300</xdr:colOff>
      <xdr:row>64</xdr:row>
      <xdr:rowOff>74295</xdr:rowOff>
    </xdr:to>
    <xdr:cxnSp macro="">
      <xdr:nvCxnSpPr>
        <xdr:cNvPr id="98" name="直線コネクタ 97">
          <a:extLst>
            <a:ext uri="{FF2B5EF4-FFF2-40B4-BE49-F238E27FC236}">
              <a16:creationId xmlns:a16="http://schemas.microsoft.com/office/drawing/2014/main" id="{9E29DBC3-B123-490F-9A5A-AFB2F160F1F3}"/>
            </a:ext>
          </a:extLst>
        </xdr:cNvPr>
        <xdr:cNvCxnSpPr/>
      </xdr:nvCxnSpPr>
      <xdr:spPr>
        <a:xfrm flipV="1">
          <a:off x="1028700" y="10631805"/>
          <a:ext cx="8001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99" name="n_1aveValue【体育館・プール】&#10;有形固定資産減価償却率">
          <a:extLst>
            <a:ext uri="{FF2B5EF4-FFF2-40B4-BE49-F238E27FC236}">
              <a16:creationId xmlns:a16="http://schemas.microsoft.com/office/drawing/2014/main" id="{FDFA220D-F6ED-44D0-83DA-B1C1189497A0}"/>
            </a:ext>
          </a:extLst>
        </xdr:cNvPr>
        <xdr:cNvSpPr txBox="1"/>
      </xdr:nvSpPr>
      <xdr:spPr>
        <a:xfrm>
          <a:off x="3239144" y="9846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00" name="n_2aveValue【体育館・プール】&#10;有形固定資産減価償却率">
          <a:extLst>
            <a:ext uri="{FF2B5EF4-FFF2-40B4-BE49-F238E27FC236}">
              <a16:creationId xmlns:a16="http://schemas.microsoft.com/office/drawing/2014/main" id="{A16C33D3-AB28-4C81-90E4-F9EB7DE67488}"/>
            </a:ext>
          </a:extLst>
        </xdr:cNvPr>
        <xdr:cNvSpPr txBox="1"/>
      </xdr:nvSpPr>
      <xdr:spPr>
        <a:xfrm>
          <a:off x="2439044" y="9833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01" name="n_3aveValue【体育館・プール】&#10;有形固定資産減価償却率">
          <a:extLst>
            <a:ext uri="{FF2B5EF4-FFF2-40B4-BE49-F238E27FC236}">
              <a16:creationId xmlns:a16="http://schemas.microsoft.com/office/drawing/2014/main" id="{80BA516D-81C5-4D08-9EA5-759B401490F5}"/>
            </a:ext>
          </a:extLst>
        </xdr:cNvPr>
        <xdr:cNvSpPr txBox="1"/>
      </xdr:nvSpPr>
      <xdr:spPr>
        <a:xfrm>
          <a:off x="1645294" y="982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a:extLst>
            <a:ext uri="{FF2B5EF4-FFF2-40B4-BE49-F238E27FC236}">
              <a16:creationId xmlns:a16="http://schemas.microsoft.com/office/drawing/2014/main" id="{BE824E58-5C2A-49BD-BBE0-DD968EA46DAC}"/>
            </a:ext>
          </a:extLst>
        </xdr:cNvPr>
        <xdr:cNvSpPr txBox="1"/>
      </xdr:nvSpPr>
      <xdr:spPr>
        <a:xfrm>
          <a:off x="851544" y="982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104792</xdr:rowOff>
    </xdr:from>
    <xdr:ext cx="405111" cy="259045"/>
    <xdr:sp macro="" textlink="">
      <xdr:nvSpPr>
        <xdr:cNvPr id="103" name="n_1mainValue【体育館・プール】&#10;有形固定資産減価償却率">
          <a:extLst>
            <a:ext uri="{FF2B5EF4-FFF2-40B4-BE49-F238E27FC236}">
              <a16:creationId xmlns:a16="http://schemas.microsoft.com/office/drawing/2014/main" id="{7E3D75C5-379A-45B6-BEA8-049A63F959DC}"/>
            </a:ext>
          </a:extLst>
        </xdr:cNvPr>
        <xdr:cNvSpPr txBox="1"/>
      </xdr:nvSpPr>
      <xdr:spPr>
        <a:xfrm>
          <a:off x="3239144" y="1067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102887</xdr:rowOff>
    </xdr:from>
    <xdr:ext cx="405111" cy="259045"/>
    <xdr:sp macro="" textlink="">
      <xdr:nvSpPr>
        <xdr:cNvPr id="104" name="n_2mainValue【体育館・プール】&#10;有形固定資産減価償却率">
          <a:extLst>
            <a:ext uri="{FF2B5EF4-FFF2-40B4-BE49-F238E27FC236}">
              <a16:creationId xmlns:a16="http://schemas.microsoft.com/office/drawing/2014/main" id="{67A1DC26-1332-4F19-A575-6ED98112F71C}"/>
            </a:ext>
          </a:extLst>
        </xdr:cNvPr>
        <xdr:cNvSpPr txBox="1"/>
      </xdr:nvSpPr>
      <xdr:spPr>
        <a:xfrm>
          <a:off x="2439044"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100982</xdr:rowOff>
    </xdr:from>
    <xdr:ext cx="405111" cy="259045"/>
    <xdr:sp macro="" textlink="">
      <xdr:nvSpPr>
        <xdr:cNvPr id="105" name="n_3mainValue【体育館・プール】&#10;有形固定資産減価償却率">
          <a:extLst>
            <a:ext uri="{FF2B5EF4-FFF2-40B4-BE49-F238E27FC236}">
              <a16:creationId xmlns:a16="http://schemas.microsoft.com/office/drawing/2014/main" id="{FF0D09A9-D7E4-4985-81E7-159E0191CC94}"/>
            </a:ext>
          </a:extLst>
        </xdr:cNvPr>
        <xdr:cNvSpPr txBox="1"/>
      </xdr:nvSpPr>
      <xdr:spPr>
        <a:xfrm>
          <a:off x="1645294" y="1067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116222</xdr:rowOff>
    </xdr:from>
    <xdr:ext cx="405111" cy="259045"/>
    <xdr:sp macro="" textlink="">
      <xdr:nvSpPr>
        <xdr:cNvPr id="106" name="n_4mainValue【体育館・プール】&#10;有形固定資産減価償却率">
          <a:extLst>
            <a:ext uri="{FF2B5EF4-FFF2-40B4-BE49-F238E27FC236}">
              <a16:creationId xmlns:a16="http://schemas.microsoft.com/office/drawing/2014/main" id="{28E94776-B7DB-4936-B1FD-C2E756339E46}"/>
            </a:ext>
          </a:extLst>
        </xdr:cNvPr>
        <xdr:cNvSpPr txBox="1"/>
      </xdr:nvSpPr>
      <xdr:spPr>
        <a:xfrm>
          <a:off x="851544" y="1068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7DEE34FE-DBD3-497B-9FC8-3D4E4C3DE7D4}"/>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3DA62BEF-4FE3-4F2B-A25A-8541ACDEDE5D}"/>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24B6B938-D29B-456F-ABF5-6801A73C978A}"/>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8DE07D6F-D27E-43F1-BDA6-039A65E960B0}"/>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2BA43F1B-C76D-4C9A-8A98-D3C3465B712F}"/>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6AACB601-CDC5-46E9-9FD9-5061560093BE}"/>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7E55ADC4-4B76-44B8-B4AA-295606F7EB6F}"/>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3FDA290B-6ABD-4AEA-8782-330CF1AD1999}"/>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C5478F4B-F140-46F9-977D-8CC9BA3261F8}"/>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9FD93857-E7CF-4103-8C61-D7986C05A712}"/>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1EE2445D-87EB-44A5-8236-F1BC73C38DD6}"/>
            </a:ext>
          </a:extLst>
        </xdr:cNvPr>
        <xdr:cNvCxnSpPr/>
      </xdr:nvCxnSpPr>
      <xdr:spPr>
        <a:xfrm>
          <a:off x="595630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1A99482E-6F47-4C9F-AD4F-3FEDD5870E56}"/>
            </a:ext>
          </a:extLst>
        </xdr:cNvPr>
        <xdr:cNvSpPr txBox="1"/>
      </xdr:nvSpPr>
      <xdr:spPr>
        <a:xfrm>
          <a:off x="552722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7481BF32-CA14-4DD3-A290-F719B6360830}"/>
            </a:ext>
          </a:extLst>
        </xdr:cNvPr>
        <xdr:cNvCxnSpPr/>
      </xdr:nvCxnSpPr>
      <xdr:spPr>
        <a:xfrm>
          <a:off x="5956300" y="1013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CC5C553C-EE1C-4702-A958-CFAC6FACDFD4}"/>
            </a:ext>
          </a:extLst>
        </xdr:cNvPr>
        <xdr:cNvSpPr txBox="1"/>
      </xdr:nvSpPr>
      <xdr:spPr>
        <a:xfrm>
          <a:off x="552722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FA67A230-1061-4ADE-BC85-86587BDD0F92}"/>
            </a:ext>
          </a:extLst>
        </xdr:cNvPr>
        <xdr:cNvCxnSpPr/>
      </xdr:nvCxnSpPr>
      <xdr:spPr>
        <a:xfrm>
          <a:off x="5956300" y="9696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24C10E22-FA0B-4774-B724-6419979FCED3}"/>
            </a:ext>
          </a:extLst>
        </xdr:cNvPr>
        <xdr:cNvSpPr txBox="1"/>
      </xdr:nvSpPr>
      <xdr:spPr>
        <a:xfrm>
          <a:off x="552722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16F6C0CE-1AE9-4D92-8CBC-37B28242E432}"/>
            </a:ext>
          </a:extLst>
        </xdr:cNvPr>
        <xdr:cNvCxnSpPr/>
      </xdr:nvCxnSpPr>
      <xdr:spPr>
        <a:xfrm>
          <a:off x="5956300" y="9251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6EDA23D8-F3A5-44D4-A46F-162DD64AE23F}"/>
            </a:ext>
          </a:extLst>
        </xdr:cNvPr>
        <xdr:cNvSpPr txBox="1"/>
      </xdr:nvSpPr>
      <xdr:spPr>
        <a:xfrm>
          <a:off x="552722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FD4C42B6-503E-4BAE-B7C9-A246B2110DDA}"/>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951C7C4C-6A43-45BA-98ED-5256B2CE4CAF}"/>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49321984-FCE6-4B39-B2A1-E96A995B995B}"/>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C596C2F1-640E-4A6B-8BC8-B98E150A1375}"/>
            </a:ext>
          </a:extLst>
        </xdr:cNvPr>
        <xdr:cNvCxnSpPr/>
      </xdr:nvCxnSpPr>
      <xdr:spPr>
        <a:xfrm flipV="1">
          <a:off x="9429115" y="9312529"/>
          <a:ext cx="0" cy="1243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F943A2A4-8418-4D79-B169-E47BD9806FC3}"/>
            </a:ext>
          </a:extLst>
        </xdr:cNvPr>
        <xdr:cNvSpPr txBox="1"/>
      </xdr:nvSpPr>
      <xdr:spPr>
        <a:xfrm>
          <a:off x="9467850" y="10560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169F6832-6940-4F28-9C23-0E3CE6E6F44B}"/>
            </a:ext>
          </a:extLst>
        </xdr:cNvPr>
        <xdr:cNvCxnSpPr/>
      </xdr:nvCxnSpPr>
      <xdr:spPr>
        <a:xfrm>
          <a:off x="9359900" y="105564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03848682-8E24-44A7-859D-A32797203FE4}"/>
            </a:ext>
          </a:extLst>
        </xdr:cNvPr>
        <xdr:cNvSpPr txBox="1"/>
      </xdr:nvSpPr>
      <xdr:spPr>
        <a:xfrm>
          <a:off x="9467850" y="9094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2EC774FE-8FC6-4C16-AB86-6CA8E9279BD4}"/>
            </a:ext>
          </a:extLst>
        </xdr:cNvPr>
        <xdr:cNvCxnSpPr/>
      </xdr:nvCxnSpPr>
      <xdr:spPr>
        <a:xfrm>
          <a:off x="9359900" y="93125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133" name="【体育館・プール】&#10;一人当たり面積平均値テキスト">
          <a:extLst>
            <a:ext uri="{FF2B5EF4-FFF2-40B4-BE49-F238E27FC236}">
              <a16:creationId xmlns:a16="http://schemas.microsoft.com/office/drawing/2014/main" id="{76C64767-1CA9-4314-BCB8-B820071921D8}"/>
            </a:ext>
          </a:extLst>
        </xdr:cNvPr>
        <xdr:cNvSpPr txBox="1"/>
      </xdr:nvSpPr>
      <xdr:spPr>
        <a:xfrm>
          <a:off x="9467850" y="102556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4759B840-16B8-4F05-915A-51EB9145CEA6}"/>
            </a:ext>
          </a:extLst>
        </xdr:cNvPr>
        <xdr:cNvSpPr/>
      </xdr:nvSpPr>
      <xdr:spPr>
        <a:xfrm>
          <a:off x="9398000" y="1027724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DDC078DE-FEE1-4436-A095-13DCFF410CE8}"/>
            </a:ext>
          </a:extLst>
        </xdr:cNvPr>
        <xdr:cNvSpPr/>
      </xdr:nvSpPr>
      <xdr:spPr>
        <a:xfrm>
          <a:off x="8636000" y="1027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2CC4E92E-DA7F-4AEF-94B4-F8FB0F5A9FAB}"/>
            </a:ext>
          </a:extLst>
        </xdr:cNvPr>
        <xdr:cNvSpPr/>
      </xdr:nvSpPr>
      <xdr:spPr>
        <a:xfrm>
          <a:off x="7842250" y="102930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95C92BCB-78CC-47EF-8196-4401CA8AC913}"/>
            </a:ext>
          </a:extLst>
        </xdr:cNvPr>
        <xdr:cNvSpPr/>
      </xdr:nvSpPr>
      <xdr:spPr>
        <a:xfrm>
          <a:off x="7029450" y="10303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976310D8-0EDB-4270-A31D-1A6CADBFD516}"/>
            </a:ext>
          </a:extLst>
        </xdr:cNvPr>
        <xdr:cNvSpPr/>
      </xdr:nvSpPr>
      <xdr:spPr>
        <a:xfrm>
          <a:off x="6235700" y="10304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48ED2D29-BBE2-466F-B1B8-F3ACB0F7A9B6}"/>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1FE5ECBA-7E9A-41FB-ABD0-E22B613386DE}"/>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FB1CB7CE-218A-45B5-AFD7-774ED060CD56}"/>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F2206E9E-ACA0-4FD8-A57B-C4704E778003}"/>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E983EE1F-4593-4D19-BE44-0E2E2F4006FC}"/>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152426</xdr:rowOff>
    </xdr:from>
    <xdr:to>
      <xdr:col>55</xdr:col>
      <xdr:colOff>50800</xdr:colOff>
      <xdr:row>62</xdr:row>
      <xdr:rowOff>82576</xdr:rowOff>
    </xdr:to>
    <xdr:sp macro="" textlink="">
      <xdr:nvSpPr>
        <xdr:cNvPr id="144" name="楕円 143">
          <a:extLst>
            <a:ext uri="{FF2B5EF4-FFF2-40B4-BE49-F238E27FC236}">
              <a16:creationId xmlns:a16="http://schemas.microsoft.com/office/drawing/2014/main" id="{3C2B4A9B-49D7-44C8-8AB4-56A9690F0F9A}"/>
            </a:ext>
          </a:extLst>
        </xdr:cNvPr>
        <xdr:cNvSpPr/>
      </xdr:nvSpPr>
      <xdr:spPr>
        <a:xfrm>
          <a:off x="9398000" y="102298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3853</xdr:rowOff>
    </xdr:from>
    <xdr:ext cx="469744" cy="259045"/>
    <xdr:sp macro="" textlink="">
      <xdr:nvSpPr>
        <xdr:cNvPr id="145" name="【体育館・プール】&#10;一人当たり面積該当値テキスト">
          <a:extLst>
            <a:ext uri="{FF2B5EF4-FFF2-40B4-BE49-F238E27FC236}">
              <a16:creationId xmlns:a16="http://schemas.microsoft.com/office/drawing/2014/main" id="{4E27A349-2CBB-4AB4-A0BF-D428344F02F0}"/>
            </a:ext>
          </a:extLst>
        </xdr:cNvPr>
        <xdr:cNvSpPr txBox="1"/>
      </xdr:nvSpPr>
      <xdr:spPr>
        <a:xfrm>
          <a:off x="9467850" y="1008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161569</xdr:rowOff>
    </xdr:from>
    <xdr:to>
      <xdr:col>50</xdr:col>
      <xdr:colOff>165100</xdr:colOff>
      <xdr:row>62</xdr:row>
      <xdr:rowOff>91719</xdr:rowOff>
    </xdr:to>
    <xdr:sp macro="" textlink="">
      <xdr:nvSpPr>
        <xdr:cNvPr id="146" name="楕円 145">
          <a:extLst>
            <a:ext uri="{FF2B5EF4-FFF2-40B4-BE49-F238E27FC236}">
              <a16:creationId xmlns:a16="http://schemas.microsoft.com/office/drawing/2014/main" id="{95E026A4-17BE-47CF-9F52-F1FE97FAD714}"/>
            </a:ext>
          </a:extLst>
        </xdr:cNvPr>
        <xdr:cNvSpPr/>
      </xdr:nvSpPr>
      <xdr:spPr>
        <a:xfrm>
          <a:off x="8636000" y="1023901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31776</xdr:rowOff>
    </xdr:from>
    <xdr:to>
      <xdr:col>55</xdr:col>
      <xdr:colOff>0</xdr:colOff>
      <xdr:row>62</xdr:row>
      <xdr:rowOff>40919</xdr:rowOff>
    </xdr:to>
    <xdr:cxnSp macro="">
      <xdr:nvCxnSpPr>
        <xdr:cNvPr id="147" name="直線コネクタ 146">
          <a:extLst>
            <a:ext uri="{FF2B5EF4-FFF2-40B4-BE49-F238E27FC236}">
              <a16:creationId xmlns:a16="http://schemas.microsoft.com/office/drawing/2014/main" id="{2401E9E3-783F-4C58-B92F-7CD162289346}"/>
            </a:ext>
          </a:extLst>
        </xdr:cNvPr>
        <xdr:cNvCxnSpPr/>
      </xdr:nvCxnSpPr>
      <xdr:spPr>
        <a:xfrm flipV="1">
          <a:off x="8686800" y="10274326"/>
          <a:ext cx="74295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4750</xdr:rowOff>
    </xdr:from>
    <xdr:to>
      <xdr:col>46</xdr:col>
      <xdr:colOff>38100</xdr:colOff>
      <xdr:row>62</xdr:row>
      <xdr:rowOff>106350</xdr:rowOff>
    </xdr:to>
    <xdr:sp macro="" textlink="">
      <xdr:nvSpPr>
        <xdr:cNvPr id="148" name="楕円 147">
          <a:extLst>
            <a:ext uri="{FF2B5EF4-FFF2-40B4-BE49-F238E27FC236}">
              <a16:creationId xmlns:a16="http://schemas.microsoft.com/office/drawing/2014/main" id="{1EF7F8C1-6C38-43F8-910E-DAC65D8844A9}"/>
            </a:ext>
          </a:extLst>
        </xdr:cNvPr>
        <xdr:cNvSpPr/>
      </xdr:nvSpPr>
      <xdr:spPr>
        <a:xfrm>
          <a:off x="7842250" y="10247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40919</xdr:rowOff>
    </xdr:from>
    <xdr:to>
      <xdr:col>50</xdr:col>
      <xdr:colOff>114300</xdr:colOff>
      <xdr:row>62</xdr:row>
      <xdr:rowOff>55550</xdr:rowOff>
    </xdr:to>
    <xdr:cxnSp macro="">
      <xdr:nvCxnSpPr>
        <xdr:cNvPr id="149" name="直線コネクタ 148">
          <a:extLst>
            <a:ext uri="{FF2B5EF4-FFF2-40B4-BE49-F238E27FC236}">
              <a16:creationId xmlns:a16="http://schemas.microsoft.com/office/drawing/2014/main" id="{8CAACA7D-8C23-4C30-B35D-FCAB7BF6422E}"/>
            </a:ext>
          </a:extLst>
        </xdr:cNvPr>
        <xdr:cNvCxnSpPr/>
      </xdr:nvCxnSpPr>
      <xdr:spPr>
        <a:xfrm flipV="1">
          <a:off x="7886700" y="10283469"/>
          <a:ext cx="8001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8179</xdr:rowOff>
    </xdr:from>
    <xdr:to>
      <xdr:col>41</xdr:col>
      <xdr:colOff>101600</xdr:colOff>
      <xdr:row>62</xdr:row>
      <xdr:rowOff>109779</xdr:rowOff>
    </xdr:to>
    <xdr:sp macro="" textlink="">
      <xdr:nvSpPr>
        <xdr:cNvPr id="150" name="楕円 149">
          <a:extLst>
            <a:ext uri="{FF2B5EF4-FFF2-40B4-BE49-F238E27FC236}">
              <a16:creationId xmlns:a16="http://schemas.microsoft.com/office/drawing/2014/main" id="{559D97FD-DB6F-40DD-BDC1-E0E6D7A85C19}"/>
            </a:ext>
          </a:extLst>
        </xdr:cNvPr>
        <xdr:cNvSpPr/>
      </xdr:nvSpPr>
      <xdr:spPr>
        <a:xfrm>
          <a:off x="7029450" y="1025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55550</xdr:rowOff>
    </xdr:from>
    <xdr:to>
      <xdr:col>45</xdr:col>
      <xdr:colOff>177800</xdr:colOff>
      <xdr:row>62</xdr:row>
      <xdr:rowOff>58979</xdr:rowOff>
    </xdr:to>
    <xdr:cxnSp macro="">
      <xdr:nvCxnSpPr>
        <xdr:cNvPr id="151" name="直線コネクタ 150">
          <a:extLst>
            <a:ext uri="{FF2B5EF4-FFF2-40B4-BE49-F238E27FC236}">
              <a16:creationId xmlns:a16="http://schemas.microsoft.com/office/drawing/2014/main" id="{EA3F7D8A-9FCE-4474-97C1-FD9D3E0A6CEB}"/>
            </a:ext>
          </a:extLst>
        </xdr:cNvPr>
        <xdr:cNvCxnSpPr/>
      </xdr:nvCxnSpPr>
      <xdr:spPr>
        <a:xfrm flipV="1">
          <a:off x="7080250" y="10298100"/>
          <a:ext cx="80645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12294</xdr:rowOff>
    </xdr:from>
    <xdr:to>
      <xdr:col>36</xdr:col>
      <xdr:colOff>165100</xdr:colOff>
      <xdr:row>62</xdr:row>
      <xdr:rowOff>113894</xdr:rowOff>
    </xdr:to>
    <xdr:sp macro="" textlink="">
      <xdr:nvSpPr>
        <xdr:cNvPr id="152" name="楕円 151">
          <a:extLst>
            <a:ext uri="{FF2B5EF4-FFF2-40B4-BE49-F238E27FC236}">
              <a16:creationId xmlns:a16="http://schemas.microsoft.com/office/drawing/2014/main" id="{96680766-72A4-46C5-85BB-559F89C014D0}"/>
            </a:ext>
          </a:extLst>
        </xdr:cNvPr>
        <xdr:cNvSpPr/>
      </xdr:nvSpPr>
      <xdr:spPr>
        <a:xfrm>
          <a:off x="6235700" y="1025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58979</xdr:rowOff>
    </xdr:from>
    <xdr:to>
      <xdr:col>41</xdr:col>
      <xdr:colOff>50800</xdr:colOff>
      <xdr:row>62</xdr:row>
      <xdr:rowOff>63094</xdr:rowOff>
    </xdr:to>
    <xdr:cxnSp macro="">
      <xdr:nvCxnSpPr>
        <xdr:cNvPr id="153" name="直線コネクタ 152">
          <a:extLst>
            <a:ext uri="{FF2B5EF4-FFF2-40B4-BE49-F238E27FC236}">
              <a16:creationId xmlns:a16="http://schemas.microsoft.com/office/drawing/2014/main" id="{A4177C78-7A60-4CBD-AEE0-B8105407F3D3}"/>
            </a:ext>
          </a:extLst>
        </xdr:cNvPr>
        <xdr:cNvCxnSpPr/>
      </xdr:nvCxnSpPr>
      <xdr:spPr>
        <a:xfrm flipV="1">
          <a:off x="6286500" y="10301529"/>
          <a:ext cx="79375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154" name="n_1aveValue【体育館・プール】&#10;一人当たり面積">
          <a:extLst>
            <a:ext uri="{FF2B5EF4-FFF2-40B4-BE49-F238E27FC236}">
              <a16:creationId xmlns:a16="http://schemas.microsoft.com/office/drawing/2014/main" id="{CC64F54D-6C42-4D79-9244-C9578C5B3EEC}"/>
            </a:ext>
          </a:extLst>
        </xdr:cNvPr>
        <xdr:cNvSpPr txBox="1"/>
      </xdr:nvSpPr>
      <xdr:spPr>
        <a:xfrm>
          <a:off x="8458277" y="1036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155" name="n_2aveValue【体育館・プール】&#10;一人当たり面積">
          <a:extLst>
            <a:ext uri="{FF2B5EF4-FFF2-40B4-BE49-F238E27FC236}">
              <a16:creationId xmlns:a16="http://schemas.microsoft.com/office/drawing/2014/main" id="{2CF70692-1052-4248-8B73-9BC089414032}"/>
            </a:ext>
          </a:extLst>
        </xdr:cNvPr>
        <xdr:cNvSpPr txBox="1"/>
      </xdr:nvSpPr>
      <xdr:spPr>
        <a:xfrm>
          <a:off x="7677227" y="103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156" name="n_3aveValue【体育館・プール】&#10;一人当たり面積">
          <a:extLst>
            <a:ext uri="{FF2B5EF4-FFF2-40B4-BE49-F238E27FC236}">
              <a16:creationId xmlns:a16="http://schemas.microsoft.com/office/drawing/2014/main" id="{3360E9CC-3F37-4F5E-82AB-1DA1FCA81D5F}"/>
            </a:ext>
          </a:extLst>
        </xdr:cNvPr>
        <xdr:cNvSpPr txBox="1"/>
      </xdr:nvSpPr>
      <xdr:spPr>
        <a:xfrm>
          <a:off x="6864427" y="10396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157" name="n_4aveValue【体育館・プール】&#10;一人当たり面積">
          <a:extLst>
            <a:ext uri="{FF2B5EF4-FFF2-40B4-BE49-F238E27FC236}">
              <a16:creationId xmlns:a16="http://schemas.microsoft.com/office/drawing/2014/main" id="{01053C3D-448E-4201-BC78-804A9B356C14}"/>
            </a:ext>
          </a:extLst>
        </xdr:cNvPr>
        <xdr:cNvSpPr txBox="1"/>
      </xdr:nvSpPr>
      <xdr:spPr>
        <a:xfrm>
          <a:off x="6070677" y="10397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108246</xdr:rowOff>
    </xdr:from>
    <xdr:ext cx="469744" cy="259045"/>
    <xdr:sp macro="" textlink="">
      <xdr:nvSpPr>
        <xdr:cNvPr id="158" name="n_1mainValue【体育館・プール】&#10;一人当たり面積">
          <a:extLst>
            <a:ext uri="{FF2B5EF4-FFF2-40B4-BE49-F238E27FC236}">
              <a16:creationId xmlns:a16="http://schemas.microsoft.com/office/drawing/2014/main" id="{F7D45610-6655-4A6A-9B81-0E23DC0477E8}"/>
            </a:ext>
          </a:extLst>
        </xdr:cNvPr>
        <xdr:cNvSpPr txBox="1"/>
      </xdr:nvSpPr>
      <xdr:spPr>
        <a:xfrm>
          <a:off x="8458277" y="1002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122877</xdr:rowOff>
    </xdr:from>
    <xdr:ext cx="469744" cy="259045"/>
    <xdr:sp macro="" textlink="">
      <xdr:nvSpPr>
        <xdr:cNvPr id="159" name="n_2mainValue【体育館・プール】&#10;一人当たり面積">
          <a:extLst>
            <a:ext uri="{FF2B5EF4-FFF2-40B4-BE49-F238E27FC236}">
              <a16:creationId xmlns:a16="http://schemas.microsoft.com/office/drawing/2014/main" id="{26C8E671-8E2D-4E4B-9A4B-8FEC24384C50}"/>
            </a:ext>
          </a:extLst>
        </xdr:cNvPr>
        <xdr:cNvSpPr txBox="1"/>
      </xdr:nvSpPr>
      <xdr:spPr>
        <a:xfrm>
          <a:off x="7677227" y="1003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126306</xdr:rowOff>
    </xdr:from>
    <xdr:ext cx="469744" cy="259045"/>
    <xdr:sp macro="" textlink="">
      <xdr:nvSpPr>
        <xdr:cNvPr id="160" name="n_3mainValue【体育館・プール】&#10;一人当たり面積">
          <a:extLst>
            <a:ext uri="{FF2B5EF4-FFF2-40B4-BE49-F238E27FC236}">
              <a16:creationId xmlns:a16="http://schemas.microsoft.com/office/drawing/2014/main" id="{A73C2270-183F-4DEB-A982-0F4C2491EF7B}"/>
            </a:ext>
          </a:extLst>
        </xdr:cNvPr>
        <xdr:cNvSpPr txBox="1"/>
      </xdr:nvSpPr>
      <xdr:spPr>
        <a:xfrm>
          <a:off x="6864427" y="1003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130421</xdr:rowOff>
    </xdr:from>
    <xdr:ext cx="469744" cy="259045"/>
    <xdr:sp macro="" textlink="">
      <xdr:nvSpPr>
        <xdr:cNvPr id="161" name="n_4mainValue【体育館・プール】&#10;一人当たり面積">
          <a:extLst>
            <a:ext uri="{FF2B5EF4-FFF2-40B4-BE49-F238E27FC236}">
              <a16:creationId xmlns:a16="http://schemas.microsoft.com/office/drawing/2014/main" id="{E2E943EA-3F05-40EC-BECF-9F48014F0F84}"/>
            </a:ext>
          </a:extLst>
        </xdr:cNvPr>
        <xdr:cNvSpPr txBox="1"/>
      </xdr:nvSpPr>
      <xdr:spPr>
        <a:xfrm>
          <a:off x="6070677" y="10042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8E411385-F272-4F12-814C-F1B2D9DE82C4}"/>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3250AC19-89D4-4357-B0CA-9377CD478815}"/>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6FD48871-76C6-4289-A111-3E928923144C}"/>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B6A99DC8-44BA-41A9-A6CD-6CBCADFAF9E3}"/>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8F6ECE4C-0E65-4BC6-828E-667EEBB77B84}"/>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917EA8A1-1AFB-4CC5-888A-82B5F82A96F3}"/>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547F6DFD-4D6F-4604-A2D9-059DAFE1FF2E}"/>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04790FDE-55D7-449A-B3E9-3A8F50698285}"/>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1AF5479C-BF55-4F46-9979-6D30458D27DA}"/>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0BB0E2CE-1635-4970-B5BB-C641C2B17619}"/>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B4910CF4-09C1-44D4-9F45-1BD777B44885}"/>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AFAB9DC6-7DD4-412A-8543-89A3D02042C8}"/>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E8769D9B-2854-46BC-A322-A20BF99BD29F}"/>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F1DD6C82-352C-445C-BE03-C9BC67C6B847}"/>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45C7FDB9-2B8E-4ED2-A0BD-F3E36D037243}"/>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B31C9220-53C7-4A6C-B6CF-D23381A5F9BB}"/>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BFA5C3E3-485F-4830-B1C4-4B6C15A58CD9}"/>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5543C26B-9A8E-46D1-BE0B-7BEBA4DCC351}"/>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DD414411-CB68-4CA1-9990-EC65C568A0DB}"/>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5FABA321-BC3D-4A5C-85F3-7BCF64957F8A}"/>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ABE6A557-6F7B-49AE-8A20-DD52570AEC8F}"/>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5F3EC887-8241-4711-B00B-24B81A980647}"/>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1E2474D5-0A6C-42E6-8B7E-D33F9A23039C}"/>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9302F425-FB69-4E14-92FA-F664387A09D3}"/>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3C2A4F80-97DD-42D8-B28E-CC49707B1A58}"/>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0FB5A825-760D-4D36-AC26-046D6474DF62}"/>
            </a:ext>
          </a:extLst>
        </xdr:cNvPr>
        <xdr:cNvCxnSpPr/>
      </xdr:nvCxnSpPr>
      <xdr:spPr>
        <a:xfrm flipV="1">
          <a:off x="4177665" y="12815932"/>
          <a:ext cx="0" cy="1551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22393794-5951-4037-B08A-3B638050D514}"/>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D4A7FFEE-649A-4D63-96B4-6215B8F0DEB6}"/>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E2530DE1-5980-440B-808A-7213FDDD42AC}"/>
            </a:ext>
          </a:extLst>
        </xdr:cNvPr>
        <xdr:cNvSpPr txBox="1"/>
      </xdr:nvSpPr>
      <xdr:spPr>
        <a:xfrm>
          <a:off x="4216400" y="125975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C70DE4CE-558B-49F7-8279-F96C01169AC2}"/>
            </a:ext>
          </a:extLst>
        </xdr:cNvPr>
        <xdr:cNvCxnSpPr/>
      </xdr:nvCxnSpPr>
      <xdr:spPr>
        <a:xfrm>
          <a:off x="4108450" y="128159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142076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7703D101-B3BB-4B61-8F0F-F6431D2F694F}"/>
            </a:ext>
          </a:extLst>
        </xdr:cNvPr>
        <xdr:cNvSpPr txBox="1"/>
      </xdr:nvSpPr>
      <xdr:spPr>
        <a:xfrm>
          <a:off x="4216400" y="136866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F0332630-0EB6-4DED-BC67-1500C7037161}"/>
            </a:ext>
          </a:extLst>
        </xdr:cNvPr>
        <xdr:cNvSpPr/>
      </xdr:nvSpPr>
      <xdr:spPr>
        <a:xfrm>
          <a:off x="4127500" y="137081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D1F40ADA-888F-4D55-A347-8DA29A949BDF}"/>
            </a:ext>
          </a:extLst>
        </xdr:cNvPr>
        <xdr:cNvSpPr/>
      </xdr:nvSpPr>
      <xdr:spPr>
        <a:xfrm>
          <a:off x="3384550" y="137214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6E01C1E7-A662-4296-B841-817ECE317F99}"/>
            </a:ext>
          </a:extLst>
        </xdr:cNvPr>
        <xdr:cNvSpPr/>
      </xdr:nvSpPr>
      <xdr:spPr>
        <a:xfrm>
          <a:off x="2571750" y="1366247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394F0990-B4C3-45C1-AB35-7014EA517F26}"/>
            </a:ext>
          </a:extLst>
        </xdr:cNvPr>
        <xdr:cNvSpPr/>
      </xdr:nvSpPr>
      <xdr:spPr>
        <a:xfrm>
          <a:off x="1778000" y="136200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F775B681-3BB0-4F99-A26E-E89C92DE0111}"/>
            </a:ext>
          </a:extLst>
        </xdr:cNvPr>
        <xdr:cNvSpPr/>
      </xdr:nvSpPr>
      <xdr:spPr>
        <a:xfrm>
          <a:off x="984250" y="1357920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896FBD21-5E9A-4BFC-BF89-8A16BD77DEED}"/>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E7804508-E267-4CB1-8ADC-491107274A7F}"/>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F3BC7166-AC1B-4C90-9A29-9430A1924FB8}"/>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3ACFB7FE-8392-411F-B955-F4B38AFDFFF9}"/>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74B5A093-4AD4-45BD-86EA-D7E68469B22C}"/>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86</xdr:row>
      <xdr:rowOff>90170</xdr:rowOff>
    </xdr:from>
    <xdr:to>
      <xdr:col>6</xdr:col>
      <xdr:colOff>38100</xdr:colOff>
      <xdr:row>87</xdr:row>
      <xdr:rowOff>20320</xdr:rowOff>
    </xdr:to>
    <xdr:sp macro="" textlink="">
      <xdr:nvSpPr>
        <xdr:cNvPr id="203" name="楕円 202">
          <a:extLst>
            <a:ext uri="{FF2B5EF4-FFF2-40B4-BE49-F238E27FC236}">
              <a16:creationId xmlns:a16="http://schemas.microsoft.com/office/drawing/2014/main" id="{C1537255-ED47-4E29-9E6C-4C69F91CFEB6}"/>
            </a:ext>
          </a:extLst>
        </xdr:cNvPr>
        <xdr:cNvSpPr/>
      </xdr:nvSpPr>
      <xdr:spPr>
        <a:xfrm>
          <a:off x="984250" y="142951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81</xdr:row>
      <xdr:rowOff>129920</xdr:rowOff>
    </xdr:from>
    <xdr:ext cx="405111" cy="259045"/>
    <xdr:sp macro="" textlink="">
      <xdr:nvSpPr>
        <xdr:cNvPr id="204" name="n_1aveValue【福祉施設】&#10;有形固定資産減価償却率">
          <a:extLst>
            <a:ext uri="{FF2B5EF4-FFF2-40B4-BE49-F238E27FC236}">
              <a16:creationId xmlns:a16="http://schemas.microsoft.com/office/drawing/2014/main" id="{39F47F8B-B4BB-4672-B8C6-BC48ED6D5C33}"/>
            </a:ext>
          </a:extLst>
        </xdr:cNvPr>
        <xdr:cNvSpPr txBox="1"/>
      </xdr:nvSpPr>
      <xdr:spPr>
        <a:xfrm>
          <a:off x="3239144" y="13509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205" name="n_2aveValue【福祉施設】&#10;有形固定資産減価償却率">
          <a:extLst>
            <a:ext uri="{FF2B5EF4-FFF2-40B4-BE49-F238E27FC236}">
              <a16:creationId xmlns:a16="http://schemas.microsoft.com/office/drawing/2014/main" id="{66518C3D-9235-496C-9215-9AEFE9B8C8C6}"/>
            </a:ext>
          </a:extLst>
        </xdr:cNvPr>
        <xdr:cNvSpPr txBox="1"/>
      </xdr:nvSpPr>
      <xdr:spPr>
        <a:xfrm>
          <a:off x="2439044" y="13444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206" name="n_3aveValue【福祉施設】&#10;有形固定資産減価償却率">
          <a:extLst>
            <a:ext uri="{FF2B5EF4-FFF2-40B4-BE49-F238E27FC236}">
              <a16:creationId xmlns:a16="http://schemas.microsoft.com/office/drawing/2014/main" id="{05CCFAC3-C86F-4381-9AFD-0C03C245467D}"/>
            </a:ext>
          </a:extLst>
        </xdr:cNvPr>
        <xdr:cNvSpPr txBox="1"/>
      </xdr:nvSpPr>
      <xdr:spPr>
        <a:xfrm>
          <a:off x="1645294" y="13401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207" name="n_4aveValue【福祉施設】&#10;有形固定資産減価償却率">
          <a:extLst>
            <a:ext uri="{FF2B5EF4-FFF2-40B4-BE49-F238E27FC236}">
              <a16:creationId xmlns:a16="http://schemas.microsoft.com/office/drawing/2014/main" id="{5C841C30-0A11-47BD-B9F7-27AACE52246D}"/>
            </a:ext>
          </a:extLst>
        </xdr:cNvPr>
        <xdr:cNvSpPr txBox="1"/>
      </xdr:nvSpPr>
      <xdr:spPr>
        <a:xfrm>
          <a:off x="851544" y="13367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87</xdr:row>
      <xdr:rowOff>11447</xdr:rowOff>
    </xdr:from>
    <xdr:ext cx="405111" cy="259045"/>
    <xdr:sp macro="" textlink="">
      <xdr:nvSpPr>
        <xdr:cNvPr id="208" name="n_4mainValue【福祉施設】&#10;有形固定資産減価償却率">
          <a:extLst>
            <a:ext uri="{FF2B5EF4-FFF2-40B4-BE49-F238E27FC236}">
              <a16:creationId xmlns:a16="http://schemas.microsoft.com/office/drawing/2014/main" id="{40B60C37-2CF6-45FD-B6B3-34CD2E9EC308}"/>
            </a:ext>
          </a:extLst>
        </xdr:cNvPr>
        <xdr:cNvSpPr txBox="1"/>
      </xdr:nvSpPr>
      <xdr:spPr>
        <a:xfrm>
          <a:off x="851544" y="14381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09" name="正方形/長方形 208">
          <a:extLst>
            <a:ext uri="{FF2B5EF4-FFF2-40B4-BE49-F238E27FC236}">
              <a16:creationId xmlns:a16="http://schemas.microsoft.com/office/drawing/2014/main" id="{972E0782-6764-4A6A-892D-A10E500E4AE0}"/>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0" name="正方形/長方形 209">
          <a:extLst>
            <a:ext uri="{FF2B5EF4-FFF2-40B4-BE49-F238E27FC236}">
              <a16:creationId xmlns:a16="http://schemas.microsoft.com/office/drawing/2014/main" id="{D6D9ADBF-AB57-4EFB-A8C2-3259FA9848E2}"/>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1" name="正方形/長方形 210">
          <a:extLst>
            <a:ext uri="{FF2B5EF4-FFF2-40B4-BE49-F238E27FC236}">
              <a16:creationId xmlns:a16="http://schemas.microsoft.com/office/drawing/2014/main" id="{5359D4C3-950D-4CD8-A5A6-5262885809A4}"/>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2" name="正方形/長方形 211">
          <a:extLst>
            <a:ext uri="{FF2B5EF4-FFF2-40B4-BE49-F238E27FC236}">
              <a16:creationId xmlns:a16="http://schemas.microsoft.com/office/drawing/2014/main" id="{180132B1-D3F3-4185-BA18-A40A563E7D36}"/>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3" name="正方形/長方形 212">
          <a:extLst>
            <a:ext uri="{FF2B5EF4-FFF2-40B4-BE49-F238E27FC236}">
              <a16:creationId xmlns:a16="http://schemas.microsoft.com/office/drawing/2014/main" id="{327A5728-78F0-48B0-89FB-055C200208BC}"/>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14" name="正方形/長方形 213">
          <a:extLst>
            <a:ext uri="{FF2B5EF4-FFF2-40B4-BE49-F238E27FC236}">
              <a16:creationId xmlns:a16="http://schemas.microsoft.com/office/drawing/2014/main" id="{04E38D90-1943-41E0-B560-EFE28307CD3C}"/>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15" name="正方形/長方形 214">
          <a:extLst>
            <a:ext uri="{FF2B5EF4-FFF2-40B4-BE49-F238E27FC236}">
              <a16:creationId xmlns:a16="http://schemas.microsoft.com/office/drawing/2014/main" id="{E74205A4-EC32-44AB-87BD-3F5CA5436F4C}"/>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16" name="正方形/長方形 215">
          <a:extLst>
            <a:ext uri="{FF2B5EF4-FFF2-40B4-BE49-F238E27FC236}">
              <a16:creationId xmlns:a16="http://schemas.microsoft.com/office/drawing/2014/main" id="{FA3DCC14-FA43-4D9E-AB8D-5E04BE5E1CF7}"/>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17" name="テキスト ボックス 216">
          <a:extLst>
            <a:ext uri="{FF2B5EF4-FFF2-40B4-BE49-F238E27FC236}">
              <a16:creationId xmlns:a16="http://schemas.microsoft.com/office/drawing/2014/main" id="{D283CC40-10AF-4DFA-83ED-9F5EB09C63E1}"/>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18" name="直線コネクタ 217">
          <a:extLst>
            <a:ext uri="{FF2B5EF4-FFF2-40B4-BE49-F238E27FC236}">
              <a16:creationId xmlns:a16="http://schemas.microsoft.com/office/drawing/2014/main" id="{AFA3383B-2599-4F88-A082-DA484D97D4FF}"/>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19" name="直線コネクタ 218">
          <a:extLst>
            <a:ext uri="{FF2B5EF4-FFF2-40B4-BE49-F238E27FC236}">
              <a16:creationId xmlns:a16="http://schemas.microsoft.com/office/drawing/2014/main" id="{ECDBBF14-253B-44EE-B0F7-29215094CB10}"/>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20" name="テキスト ボックス 219">
          <a:extLst>
            <a:ext uri="{FF2B5EF4-FFF2-40B4-BE49-F238E27FC236}">
              <a16:creationId xmlns:a16="http://schemas.microsoft.com/office/drawing/2014/main" id="{4CFA747D-08E9-445D-AD19-736B5247F8C1}"/>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21" name="直線コネクタ 220">
          <a:extLst>
            <a:ext uri="{FF2B5EF4-FFF2-40B4-BE49-F238E27FC236}">
              <a16:creationId xmlns:a16="http://schemas.microsoft.com/office/drawing/2014/main" id="{54F7DECB-5A61-41BC-AAF3-986006A0DD34}"/>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22" name="テキスト ボックス 221">
          <a:extLst>
            <a:ext uri="{FF2B5EF4-FFF2-40B4-BE49-F238E27FC236}">
              <a16:creationId xmlns:a16="http://schemas.microsoft.com/office/drawing/2014/main" id="{99487C4C-62B8-4F76-92E9-126C548645DC}"/>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23" name="直線コネクタ 222">
          <a:extLst>
            <a:ext uri="{FF2B5EF4-FFF2-40B4-BE49-F238E27FC236}">
              <a16:creationId xmlns:a16="http://schemas.microsoft.com/office/drawing/2014/main" id="{291D2932-0DAE-43A7-9242-4A4AF312D2F0}"/>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24" name="テキスト ボックス 223">
          <a:extLst>
            <a:ext uri="{FF2B5EF4-FFF2-40B4-BE49-F238E27FC236}">
              <a16:creationId xmlns:a16="http://schemas.microsoft.com/office/drawing/2014/main" id="{65711157-517B-44D0-B1A6-B8C13CC94A38}"/>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25" name="直線コネクタ 224">
          <a:extLst>
            <a:ext uri="{FF2B5EF4-FFF2-40B4-BE49-F238E27FC236}">
              <a16:creationId xmlns:a16="http://schemas.microsoft.com/office/drawing/2014/main" id="{7C4056C0-4472-43EB-AFE5-BCBF71693497}"/>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26" name="テキスト ボックス 225">
          <a:extLst>
            <a:ext uri="{FF2B5EF4-FFF2-40B4-BE49-F238E27FC236}">
              <a16:creationId xmlns:a16="http://schemas.microsoft.com/office/drawing/2014/main" id="{6CC292B6-8AB8-4BAA-91EA-A06C90E59F55}"/>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27" name="直線コネクタ 226">
          <a:extLst>
            <a:ext uri="{FF2B5EF4-FFF2-40B4-BE49-F238E27FC236}">
              <a16:creationId xmlns:a16="http://schemas.microsoft.com/office/drawing/2014/main" id="{A971AF82-CC8F-45DD-AC7D-2DAF77B70DDC}"/>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28" name="テキスト ボックス 227">
          <a:extLst>
            <a:ext uri="{FF2B5EF4-FFF2-40B4-BE49-F238E27FC236}">
              <a16:creationId xmlns:a16="http://schemas.microsoft.com/office/drawing/2014/main" id="{B5016A8A-8D45-4384-B256-9C9D5A9B3883}"/>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29" name="直線コネクタ 228">
          <a:extLst>
            <a:ext uri="{FF2B5EF4-FFF2-40B4-BE49-F238E27FC236}">
              <a16:creationId xmlns:a16="http://schemas.microsoft.com/office/drawing/2014/main" id="{E195BA5C-EFE0-404B-979D-D0AC53481984}"/>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30" name="テキスト ボックス 229">
          <a:extLst>
            <a:ext uri="{FF2B5EF4-FFF2-40B4-BE49-F238E27FC236}">
              <a16:creationId xmlns:a16="http://schemas.microsoft.com/office/drawing/2014/main" id="{5E6AF294-A915-4F65-B0C6-0975B956CA45}"/>
            </a:ext>
          </a:extLst>
        </xdr:cNvPr>
        <xdr:cNvSpPr txBox="1"/>
      </xdr:nvSpPr>
      <xdr:spPr>
        <a:xfrm>
          <a:off x="552722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1" name="直線コネクタ 230">
          <a:extLst>
            <a:ext uri="{FF2B5EF4-FFF2-40B4-BE49-F238E27FC236}">
              <a16:creationId xmlns:a16="http://schemas.microsoft.com/office/drawing/2014/main" id="{11ADA98F-6C69-41BB-BC9D-95CB5251C447}"/>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2" name="テキスト ボックス 231">
          <a:extLst>
            <a:ext uri="{FF2B5EF4-FFF2-40B4-BE49-F238E27FC236}">
              <a16:creationId xmlns:a16="http://schemas.microsoft.com/office/drawing/2014/main" id="{EF907077-6DC1-41DC-8455-2392DF3A0957}"/>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3" name="【福祉施設】&#10;一人当たり面積グラフ枠">
          <a:extLst>
            <a:ext uri="{FF2B5EF4-FFF2-40B4-BE49-F238E27FC236}">
              <a16:creationId xmlns:a16="http://schemas.microsoft.com/office/drawing/2014/main" id="{372BAAD8-0A03-4AF1-B8BF-A62B2219A180}"/>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34" name="直線コネクタ 233">
          <a:extLst>
            <a:ext uri="{FF2B5EF4-FFF2-40B4-BE49-F238E27FC236}">
              <a16:creationId xmlns:a16="http://schemas.microsoft.com/office/drawing/2014/main" id="{C0736762-E6CD-44D7-8010-4B59C08B3BBF}"/>
            </a:ext>
          </a:extLst>
        </xdr:cNvPr>
        <xdr:cNvCxnSpPr/>
      </xdr:nvCxnSpPr>
      <xdr:spPr>
        <a:xfrm flipV="1">
          <a:off x="9429115" y="13001934"/>
          <a:ext cx="0" cy="1360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35" name="【福祉施設】&#10;一人当たり面積最小値テキスト">
          <a:extLst>
            <a:ext uri="{FF2B5EF4-FFF2-40B4-BE49-F238E27FC236}">
              <a16:creationId xmlns:a16="http://schemas.microsoft.com/office/drawing/2014/main" id="{4F8AAE1E-5820-49CB-B1B6-5FE8BF4B073E}"/>
            </a:ext>
          </a:extLst>
        </xdr:cNvPr>
        <xdr:cNvSpPr txBox="1"/>
      </xdr:nvSpPr>
      <xdr:spPr>
        <a:xfrm>
          <a:off x="9467850" y="14366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36" name="直線コネクタ 235">
          <a:extLst>
            <a:ext uri="{FF2B5EF4-FFF2-40B4-BE49-F238E27FC236}">
              <a16:creationId xmlns:a16="http://schemas.microsoft.com/office/drawing/2014/main" id="{13923CDA-76A3-4AE3-B99F-7A8EE4410FCC}"/>
            </a:ext>
          </a:extLst>
        </xdr:cNvPr>
        <xdr:cNvCxnSpPr/>
      </xdr:nvCxnSpPr>
      <xdr:spPr>
        <a:xfrm>
          <a:off x="9359900" y="143629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37" name="【福祉施設】&#10;一人当たり面積最大値テキスト">
          <a:extLst>
            <a:ext uri="{FF2B5EF4-FFF2-40B4-BE49-F238E27FC236}">
              <a16:creationId xmlns:a16="http://schemas.microsoft.com/office/drawing/2014/main" id="{F5BB2979-BF48-42F3-886F-2DC47069EEEC}"/>
            </a:ext>
          </a:extLst>
        </xdr:cNvPr>
        <xdr:cNvSpPr txBox="1"/>
      </xdr:nvSpPr>
      <xdr:spPr>
        <a:xfrm>
          <a:off x="9467850" y="12783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38" name="直線コネクタ 237">
          <a:extLst>
            <a:ext uri="{FF2B5EF4-FFF2-40B4-BE49-F238E27FC236}">
              <a16:creationId xmlns:a16="http://schemas.microsoft.com/office/drawing/2014/main" id="{E9464C3F-E10A-4605-B664-E0558C658567}"/>
            </a:ext>
          </a:extLst>
        </xdr:cNvPr>
        <xdr:cNvCxnSpPr/>
      </xdr:nvCxnSpPr>
      <xdr:spPr>
        <a:xfrm>
          <a:off x="9359900" y="130019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165589</xdr:rowOff>
    </xdr:from>
    <xdr:ext cx="469744" cy="259045"/>
    <xdr:sp macro="" textlink="">
      <xdr:nvSpPr>
        <xdr:cNvPr id="239" name="【福祉施設】&#10;一人当たり面積平均値テキスト">
          <a:extLst>
            <a:ext uri="{FF2B5EF4-FFF2-40B4-BE49-F238E27FC236}">
              <a16:creationId xmlns:a16="http://schemas.microsoft.com/office/drawing/2014/main" id="{5DB780B9-5BFE-4965-8AB2-8105F53E9E91}"/>
            </a:ext>
          </a:extLst>
        </xdr:cNvPr>
        <xdr:cNvSpPr txBox="1"/>
      </xdr:nvSpPr>
      <xdr:spPr>
        <a:xfrm>
          <a:off x="9467850" y="140403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40" name="フローチャート: 判断 239">
          <a:extLst>
            <a:ext uri="{FF2B5EF4-FFF2-40B4-BE49-F238E27FC236}">
              <a16:creationId xmlns:a16="http://schemas.microsoft.com/office/drawing/2014/main" id="{929E9A82-38F9-4160-8E4F-2789CE183973}"/>
            </a:ext>
          </a:extLst>
        </xdr:cNvPr>
        <xdr:cNvSpPr/>
      </xdr:nvSpPr>
      <xdr:spPr>
        <a:xfrm>
          <a:off x="9398000" y="1405556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41" name="フローチャート: 判断 240">
          <a:extLst>
            <a:ext uri="{FF2B5EF4-FFF2-40B4-BE49-F238E27FC236}">
              <a16:creationId xmlns:a16="http://schemas.microsoft.com/office/drawing/2014/main" id="{074A59FF-A5F0-44AD-A3C4-8D8DD68503AB}"/>
            </a:ext>
          </a:extLst>
        </xdr:cNvPr>
        <xdr:cNvSpPr/>
      </xdr:nvSpPr>
      <xdr:spPr>
        <a:xfrm>
          <a:off x="8636000" y="14066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42" name="フローチャート: 判断 241">
          <a:extLst>
            <a:ext uri="{FF2B5EF4-FFF2-40B4-BE49-F238E27FC236}">
              <a16:creationId xmlns:a16="http://schemas.microsoft.com/office/drawing/2014/main" id="{F5E89835-F6F1-410D-9751-598A736E43C3}"/>
            </a:ext>
          </a:extLst>
        </xdr:cNvPr>
        <xdr:cNvSpPr/>
      </xdr:nvSpPr>
      <xdr:spPr>
        <a:xfrm>
          <a:off x="7842250" y="1406503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43" name="フローチャート: 判断 242">
          <a:extLst>
            <a:ext uri="{FF2B5EF4-FFF2-40B4-BE49-F238E27FC236}">
              <a16:creationId xmlns:a16="http://schemas.microsoft.com/office/drawing/2014/main" id="{622E373A-0B2D-453D-BFAC-62E1775F83F6}"/>
            </a:ext>
          </a:extLst>
        </xdr:cNvPr>
        <xdr:cNvSpPr/>
      </xdr:nvSpPr>
      <xdr:spPr>
        <a:xfrm>
          <a:off x="7029450" y="1407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44" name="フローチャート: 判断 243">
          <a:extLst>
            <a:ext uri="{FF2B5EF4-FFF2-40B4-BE49-F238E27FC236}">
              <a16:creationId xmlns:a16="http://schemas.microsoft.com/office/drawing/2014/main" id="{3A05987B-01EA-433A-BBE1-2B9020A556DF}"/>
            </a:ext>
          </a:extLst>
        </xdr:cNvPr>
        <xdr:cNvSpPr/>
      </xdr:nvSpPr>
      <xdr:spPr>
        <a:xfrm>
          <a:off x="6235700" y="14074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5" name="テキスト ボックス 244">
          <a:extLst>
            <a:ext uri="{FF2B5EF4-FFF2-40B4-BE49-F238E27FC236}">
              <a16:creationId xmlns:a16="http://schemas.microsoft.com/office/drawing/2014/main" id="{1DA7A95E-E65E-49D8-AF34-52D880D1AE83}"/>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46" name="テキスト ボックス 245">
          <a:extLst>
            <a:ext uri="{FF2B5EF4-FFF2-40B4-BE49-F238E27FC236}">
              <a16:creationId xmlns:a16="http://schemas.microsoft.com/office/drawing/2014/main" id="{82A40B27-353E-4682-A712-9708E3D10408}"/>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47" name="テキスト ボックス 246">
          <a:extLst>
            <a:ext uri="{FF2B5EF4-FFF2-40B4-BE49-F238E27FC236}">
              <a16:creationId xmlns:a16="http://schemas.microsoft.com/office/drawing/2014/main" id="{C1AE9357-0513-4527-A1BD-0A0149162A24}"/>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48" name="テキスト ボックス 247">
          <a:extLst>
            <a:ext uri="{FF2B5EF4-FFF2-40B4-BE49-F238E27FC236}">
              <a16:creationId xmlns:a16="http://schemas.microsoft.com/office/drawing/2014/main" id="{34F856DC-1343-4001-AEDF-EFABABE301A3}"/>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CC9635BE-E3A1-4BD1-A84E-F27C2AFA4608}"/>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85</xdr:row>
      <xdr:rowOff>148952</xdr:rowOff>
    </xdr:from>
    <xdr:to>
      <xdr:col>36</xdr:col>
      <xdr:colOff>165100</xdr:colOff>
      <xdr:row>86</xdr:row>
      <xdr:rowOff>79102</xdr:rowOff>
    </xdr:to>
    <xdr:sp macro="" textlink="">
      <xdr:nvSpPr>
        <xdr:cNvPr id="250" name="楕円 249">
          <a:extLst>
            <a:ext uri="{FF2B5EF4-FFF2-40B4-BE49-F238E27FC236}">
              <a16:creationId xmlns:a16="http://schemas.microsoft.com/office/drawing/2014/main" id="{01105332-EC85-4490-B696-CAA9BB67ABAB}"/>
            </a:ext>
          </a:extLst>
        </xdr:cNvPr>
        <xdr:cNvSpPr/>
      </xdr:nvSpPr>
      <xdr:spPr>
        <a:xfrm>
          <a:off x="6235700" y="141888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83</xdr:row>
      <xdr:rowOff>144615</xdr:rowOff>
    </xdr:from>
    <xdr:ext cx="469744" cy="259045"/>
    <xdr:sp macro="" textlink="">
      <xdr:nvSpPr>
        <xdr:cNvPr id="251" name="n_1aveValue【福祉施設】&#10;一人当たり面積">
          <a:extLst>
            <a:ext uri="{FF2B5EF4-FFF2-40B4-BE49-F238E27FC236}">
              <a16:creationId xmlns:a16="http://schemas.microsoft.com/office/drawing/2014/main" id="{933C546A-7693-42FF-AC5A-A9A48225CFCE}"/>
            </a:ext>
          </a:extLst>
        </xdr:cNvPr>
        <xdr:cNvSpPr txBox="1"/>
      </xdr:nvSpPr>
      <xdr:spPr>
        <a:xfrm>
          <a:off x="8458277" y="13854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252" name="n_2aveValue【福祉施設】&#10;一人当たり面積">
          <a:extLst>
            <a:ext uri="{FF2B5EF4-FFF2-40B4-BE49-F238E27FC236}">
              <a16:creationId xmlns:a16="http://schemas.microsoft.com/office/drawing/2014/main" id="{541B6B0D-1525-4A4D-A78A-E5D17951AABC}"/>
            </a:ext>
          </a:extLst>
        </xdr:cNvPr>
        <xdr:cNvSpPr txBox="1"/>
      </xdr:nvSpPr>
      <xdr:spPr>
        <a:xfrm>
          <a:off x="7677227" y="13852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253" name="n_3aveValue【福祉施設】&#10;一人当たり面積">
          <a:extLst>
            <a:ext uri="{FF2B5EF4-FFF2-40B4-BE49-F238E27FC236}">
              <a16:creationId xmlns:a16="http://schemas.microsoft.com/office/drawing/2014/main" id="{9FAB9799-BCB8-4303-8A32-55172DE477BE}"/>
            </a:ext>
          </a:extLst>
        </xdr:cNvPr>
        <xdr:cNvSpPr txBox="1"/>
      </xdr:nvSpPr>
      <xdr:spPr>
        <a:xfrm>
          <a:off x="6864427" y="1386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254" name="n_4aveValue【福祉施設】&#10;一人当たり面積">
          <a:extLst>
            <a:ext uri="{FF2B5EF4-FFF2-40B4-BE49-F238E27FC236}">
              <a16:creationId xmlns:a16="http://schemas.microsoft.com/office/drawing/2014/main" id="{CAFE9D1C-D733-41B9-89FE-4D82E0D34659}"/>
            </a:ext>
          </a:extLst>
        </xdr:cNvPr>
        <xdr:cNvSpPr txBox="1"/>
      </xdr:nvSpPr>
      <xdr:spPr>
        <a:xfrm>
          <a:off x="6070677" y="1386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70229</xdr:rowOff>
    </xdr:from>
    <xdr:ext cx="469744" cy="259045"/>
    <xdr:sp macro="" textlink="">
      <xdr:nvSpPr>
        <xdr:cNvPr id="255" name="n_4mainValue【福祉施設】&#10;一人当たり面積">
          <a:extLst>
            <a:ext uri="{FF2B5EF4-FFF2-40B4-BE49-F238E27FC236}">
              <a16:creationId xmlns:a16="http://schemas.microsoft.com/office/drawing/2014/main" id="{2DF4390F-AF30-432E-8D07-1D2C7B8A0ECB}"/>
            </a:ext>
          </a:extLst>
        </xdr:cNvPr>
        <xdr:cNvSpPr txBox="1"/>
      </xdr:nvSpPr>
      <xdr:spPr>
        <a:xfrm>
          <a:off x="6070677" y="1427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56" name="正方形/長方形 255">
          <a:extLst>
            <a:ext uri="{FF2B5EF4-FFF2-40B4-BE49-F238E27FC236}">
              <a16:creationId xmlns:a16="http://schemas.microsoft.com/office/drawing/2014/main" id="{F0BF4730-8D9A-44C4-90D9-F8FA7CF8D52B}"/>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57" name="正方形/長方形 256">
          <a:extLst>
            <a:ext uri="{FF2B5EF4-FFF2-40B4-BE49-F238E27FC236}">
              <a16:creationId xmlns:a16="http://schemas.microsoft.com/office/drawing/2014/main" id="{672A51B3-2C9C-4A58-8B88-8D29598DCDBE}"/>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58" name="正方形/長方形 257">
          <a:extLst>
            <a:ext uri="{FF2B5EF4-FFF2-40B4-BE49-F238E27FC236}">
              <a16:creationId xmlns:a16="http://schemas.microsoft.com/office/drawing/2014/main" id="{2D0DFB75-F6B0-4AE7-8188-176B7F8F3068}"/>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59" name="正方形/長方形 258">
          <a:extLst>
            <a:ext uri="{FF2B5EF4-FFF2-40B4-BE49-F238E27FC236}">
              <a16:creationId xmlns:a16="http://schemas.microsoft.com/office/drawing/2014/main" id="{CCF8B7C3-BE33-4174-910C-0A89AF0D9E91}"/>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0" name="正方形/長方形 259">
          <a:extLst>
            <a:ext uri="{FF2B5EF4-FFF2-40B4-BE49-F238E27FC236}">
              <a16:creationId xmlns:a16="http://schemas.microsoft.com/office/drawing/2014/main" id="{21176631-BA30-4ED7-8776-99570C123E45}"/>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1" name="正方形/長方形 260">
          <a:extLst>
            <a:ext uri="{FF2B5EF4-FFF2-40B4-BE49-F238E27FC236}">
              <a16:creationId xmlns:a16="http://schemas.microsoft.com/office/drawing/2014/main" id="{EF5981A4-3E62-474D-A3B4-5A84CDBBDB75}"/>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62" name="正方形/長方形 261">
          <a:extLst>
            <a:ext uri="{FF2B5EF4-FFF2-40B4-BE49-F238E27FC236}">
              <a16:creationId xmlns:a16="http://schemas.microsoft.com/office/drawing/2014/main" id="{E50D6082-D110-4F26-A644-D543A56F66B3}"/>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63" name="正方形/長方形 262">
          <a:extLst>
            <a:ext uri="{FF2B5EF4-FFF2-40B4-BE49-F238E27FC236}">
              <a16:creationId xmlns:a16="http://schemas.microsoft.com/office/drawing/2014/main" id="{912636E8-5E88-48C4-A218-6887062BEB19}"/>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64" name="正方形/長方形 263">
          <a:extLst>
            <a:ext uri="{FF2B5EF4-FFF2-40B4-BE49-F238E27FC236}">
              <a16:creationId xmlns:a16="http://schemas.microsoft.com/office/drawing/2014/main" id="{6A900F8E-DEC9-4881-B91E-3BD8918517BE}"/>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65" name="正方形/長方形 264">
          <a:extLst>
            <a:ext uri="{FF2B5EF4-FFF2-40B4-BE49-F238E27FC236}">
              <a16:creationId xmlns:a16="http://schemas.microsoft.com/office/drawing/2014/main" id="{508FA5CE-FD22-4EAE-B4A5-9332E07BB50C}"/>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66" name="正方形/長方形 265">
          <a:extLst>
            <a:ext uri="{FF2B5EF4-FFF2-40B4-BE49-F238E27FC236}">
              <a16:creationId xmlns:a16="http://schemas.microsoft.com/office/drawing/2014/main" id="{B0A3E089-61CC-45B5-9ADB-009FFC17826C}"/>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67" name="正方形/長方形 266">
          <a:extLst>
            <a:ext uri="{FF2B5EF4-FFF2-40B4-BE49-F238E27FC236}">
              <a16:creationId xmlns:a16="http://schemas.microsoft.com/office/drawing/2014/main" id="{CDEA9B00-3F61-451F-8EB9-C16BC0A535AA}"/>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68" name="正方形/長方形 267">
          <a:extLst>
            <a:ext uri="{FF2B5EF4-FFF2-40B4-BE49-F238E27FC236}">
              <a16:creationId xmlns:a16="http://schemas.microsoft.com/office/drawing/2014/main" id="{F487FA5D-4B01-41D2-8457-9CE7B5CD21D4}"/>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69" name="正方形/長方形 268">
          <a:extLst>
            <a:ext uri="{FF2B5EF4-FFF2-40B4-BE49-F238E27FC236}">
              <a16:creationId xmlns:a16="http://schemas.microsoft.com/office/drawing/2014/main" id="{BFD9058F-87ED-4720-93B2-74D816397105}"/>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70" name="正方形/長方形 269">
          <a:extLst>
            <a:ext uri="{FF2B5EF4-FFF2-40B4-BE49-F238E27FC236}">
              <a16:creationId xmlns:a16="http://schemas.microsoft.com/office/drawing/2014/main" id="{91F688C5-D972-4D54-B34D-2631896CA941}"/>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71" name="正方形/長方形 270">
          <a:extLst>
            <a:ext uri="{FF2B5EF4-FFF2-40B4-BE49-F238E27FC236}">
              <a16:creationId xmlns:a16="http://schemas.microsoft.com/office/drawing/2014/main" id="{FB017C5C-B81B-49DE-AC54-03DA534C0840}"/>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72" name="正方形/長方形 271">
          <a:extLst>
            <a:ext uri="{FF2B5EF4-FFF2-40B4-BE49-F238E27FC236}">
              <a16:creationId xmlns:a16="http://schemas.microsoft.com/office/drawing/2014/main" id="{7D41F9B5-F450-4942-A57C-DCDC3765A0AD}"/>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73" name="正方形/長方形 272">
          <a:extLst>
            <a:ext uri="{FF2B5EF4-FFF2-40B4-BE49-F238E27FC236}">
              <a16:creationId xmlns:a16="http://schemas.microsoft.com/office/drawing/2014/main" id="{62E0E12A-0FB3-4B97-9B39-9487194BF189}"/>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74" name="正方形/長方形 273">
          <a:extLst>
            <a:ext uri="{FF2B5EF4-FFF2-40B4-BE49-F238E27FC236}">
              <a16:creationId xmlns:a16="http://schemas.microsoft.com/office/drawing/2014/main" id="{B89C2049-24EB-4262-80A1-DE8DD7DF7851}"/>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75" name="正方形/長方形 274">
          <a:extLst>
            <a:ext uri="{FF2B5EF4-FFF2-40B4-BE49-F238E27FC236}">
              <a16:creationId xmlns:a16="http://schemas.microsoft.com/office/drawing/2014/main" id="{6A7BE9BD-2F66-433F-962B-8B9E48DE8AAA}"/>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76" name="正方形/長方形 275">
          <a:extLst>
            <a:ext uri="{FF2B5EF4-FFF2-40B4-BE49-F238E27FC236}">
              <a16:creationId xmlns:a16="http://schemas.microsoft.com/office/drawing/2014/main" id="{45AD0F45-4EEE-4C6D-91C7-7E125FD87E9E}"/>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77" name="正方形/長方形 276">
          <a:extLst>
            <a:ext uri="{FF2B5EF4-FFF2-40B4-BE49-F238E27FC236}">
              <a16:creationId xmlns:a16="http://schemas.microsoft.com/office/drawing/2014/main" id="{3E32ACB3-386F-48FB-8037-516D55B8CBF8}"/>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78" name="正方形/長方形 277">
          <a:extLst>
            <a:ext uri="{FF2B5EF4-FFF2-40B4-BE49-F238E27FC236}">
              <a16:creationId xmlns:a16="http://schemas.microsoft.com/office/drawing/2014/main" id="{EBC6055F-E767-4AE7-9325-8DC5A5C1A55F}"/>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79" name="正方形/長方形 278">
          <a:extLst>
            <a:ext uri="{FF2B5EF4-FFF2-40B4-BE49-F238E27FC236}">
              <a16:creationId xmlns:a16="http://schemas.microsoft.com/office/drawing/2014/main" id="{7834F7FA-7996-429F-A891-8976AC383B60}"/>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80" name="テキスト ボックス 279">
          <a:extLst>
            <a:ext uri="{FF2B5EF4-FFF2-40B4-BE49-F238E27FC236}">
              <a16:creationId xmlns:a16="http://schemas.microsoft.com/office/drawing/2014/main" id="{A5C9E2A6-C5EF-4C5A-86B9-3B44E60541DF}"/>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81" name="直線コネクタ 280">
          <a:extLst>
            <a:ext uri="{FF2B5EF4-FFF2-40B4-BE49-F238E27FC236}">
              <a16:creationId xmlns:a16="http://schemas.microsoft.com/office/drawing/2014/main" id="{3E90FA23-5F85-4FE7-9EB9-44140759B356}"/>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82" name="テキスト ボックス 281">
          <a:extLst>
            <a:ext uri="{FF2B5EF4-FFF2-40B4-BE49-F238E27FC236}">
              <a16:creationId xmlns:a16="http://schemas.microsoft.com/office/drawing/2014/main" id="{135A882A-5DCF-41B6-A1D8-04E83BDA4F4B}"/>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83" name="直線コネクタ 282">
          <a:extLst>
            <a:ext uri="{FF2B5EF4-FFF2-40B4-BE49-F238E27FC236}">
              <a16:creationId xmlns:a16="http://schemas.microsoft.com/office/drawing/2014/main" id="{FDFEF4E4-64D1-44BE-899A-BEF4CDC96162}"/>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84" name="テキスト ボックス 283">
          <a:extLst>
            <a:ext uri="{FF2B5EF4-FFF2-40B4-BE49-F238E27FC236}">
              <a16:creationId xmlns:a16="http://schemas.microsoft.com/office/drawing/2014/main" id="{5513945F-75FA-457F-A885-74020EADB3A9}"/>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85" name="直線コネクタ 284">
          <a:extLst>
            <a:ext uri="{FF2B5EF4-FFF2-40B4-BE49-F238E27FC236}">
              <a16:creationId xmlns:a16="http://schemas.microsoft.com/office/drawing/2014/main" id="{AA3AD00F-24F3-453C-8580-F7B9371FB93F}"/>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86" name="テキスト ボックス 285">
          <a:extLst>
            <a:ext uri="{FF2B5EF4-FFF2-40B4-BE49-F238E27FC236}">
              <a16:creationId xmlns:a16="http://schemas.microsoft.com/office/drawing/2014/main" id="{85D7463C-85F9-43A7-8485-57BC123E74B4}"/>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87" name="直線コネクタ 286">
          <a:extLst>
            <a:ext uri="{FF2B5EF4-FFF2-40B4-BE49-F238E27FC236}">
              <a16:creationId xmlns:a16="http://schemas.microsoft.com/office/drawing/2014/main" id="{6A7EB613-09C3-4096-AB3F-6E91D20E4D58}"/>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88" name="テキスト ボックス 287">
          <a:extLst>
            <a:ext uri="{FF2B5EF4-FFF2-40B4-BE49-F238E27FC236}">
              <a16:creationId xmlns:a16="http://schemas.microsoft.com/office/drawing/2014/main" id="{0443FE23-A440-432F-B85B-86BAC413F87C}"/>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89" name="直線コネクタ 288">
          <a:extLst>
            <a:ext uri="{FF2B5EF4-FFF2-40B4-BE49-F238E27FC236}">
              <a16:creationId xmlns:a16="http://schemas.microsoft.com/office/drawing/2014/main" id="{E212D0A5-8373-49AD-AA65-5A42C3B67F1E}"/>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90" name="テキスト ボックス 289">
          <a:extLst>
            <a:ext uri="{FF2B5EF4-FFF2-40B4-BE49-F238E27FC236}">
              <a16:creationId xmlns:a16="http://schemas.microsoft.com/office/drawing/2014/main" id="{34D4D01D-DDD3-4AAC-851A-AE862330F019}"/>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91" name="直線コネクタ 290">
          <a:extLst>
            <a:ext uri="{FF2B5EF4-FFF2-40B4-BE49-F238E27FC236}">
              <a16:creationId xmlns:a16="http://schemas.microsoft.com/office/drawing/2014/main" id="{1B5F1ADA-A365-4BC0-B4A7-244B5797F240}"/>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92" name="テキスト ボックス 291">
          <a:extLst>
            <a:ext uri="{FF2B5EF4-FFF2-40B4-BE49-F238E27FC236}">
              <a16:creationId xmlns:a16="http://schemas.microsoft.com/office/drawing/2014/main" id="{54EA5292-68EC-4BB3-8676-30EE9CFF0B62}"/>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93" name="直線コネクタ 292">
          <a:extLst>
            <a:ext uri="{FF2B5EF4-FFF2-40B4-BE49-F238E27FC236}">
              <a16:creationId xmlns:a16="http://schemas.microsoft.com/office/drawing/2014/main" id="{81200F38-0383-435C-A041-48922B15EE36}"/>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94" name="テキスト ボックス 293">
          <a:extLst>
            <a:ext uri="{FF2B5EF4-FFF2-40B4-BE49-F238E27FC236}">
              <a16:creationId xmlns:a16="http://schemas.microsoft.com/office/drawing/2014/main" id="{003673F2-AD73-4D35-9982-0EE5F3D05D02}"/>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95" name="直線コネクタ 294">
          <a:extLst>
            <a:ext uri="{FF2B5EF4-FFF2-40B4-BE49-F238E27FC236}">
              <a16:creationId xmlns:a16="http://schemas.microsoft.com/office/drawing/2014/main" id="{FF530DB6-F3DE-4648-9427-B7949BDFBCFC}"/>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96" name="【一般廃棄物処理施設】&#10;有形固定資産減価償却率グラフ枠">
          <a:extLst>
            <a:ext uri="{FF2B5EF4-FFF2-40B4-BE49-F238E27FC236}">
              <a16:creationId xmlns:a16="http://schemas.microsoft.com/office/drawing/2014/main" id="{838E1D3A-1FAC-4047-93CC-7C5729AEAE69}"/>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297" name="直線コネクタ 296">
          <a:extLst>
            <a:ext uri="{FF2B5EF4-FFF2-40B4-BE49-F238E27FC236}">
              <a16:creationId xmlns:a16="http://schemas.microsoft.com/office/drawing/2014/main" id="{DFCF5FE3-50DB-4B8E-B9B6-DC90D504F9C3}"/>
            </a:ext>
          </a:extLst>
        </xdr:cNvPr>
        <xdr:cNvCxnSpPr/>
      </xdr:nvCxnSpPr>
      <xdr:spPr>
        <a:xfrm flipV="1">
          <a:off x="14699614" y="5579836"/>
          <a:ext cx="0" cy="1453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298" name="【一般廃棄物処理施設】&#10;有形固定資産減価償却率最小値テキスト">
          <a:extLst>
            <a:ext uri="{FF2B5EF4-FFF2-40B4-BE49-F238E27FC236}">
              <a16:creationId xmlns:a16="http://schemas.microsoft.com/office/drawing/2014/main" id="{8673AEA0-3BF8-4942-87A6-1622AB8ECDE4}"/>
            </a:ext>
          </a:extLst>
        </xdr:cNvPr>
        <xdr:cNvSpPr txBox="1"/>
      </xdr:nvSpPr>
      <xdr:spPr>
        <a:xfrm>
          <a:off x="1473835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299" name="直線コネクタ 298">
          <a:extLst>
            <a:ext uri="{FF2B5EF4-FFF2-40B4-BE49-F238E27FC236}">
              <a16:creationId xmlns:a16="http://schemas.microsoft.com/office/drawing/2014/main" id="{44924FDC-BC71-495C-9A15-1FA7E3E389B8}"/>
            </a:ext>
          </a:extLst>
        </xdr:cNvPr>
        <xdr:cNvCxnSpPr/>
      </xdr:nvCxnSpPr>
      <xdr:spPr>
        <a:xfrm>
          <a:off x="146113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300" name="【一般廃棄物処理施設】&#10;有形固定資産減価償却率最大値テキスト">
          <a:extLst>
            <a:ext uri="{FF2B5EF4-FFF2-40B4-BE49-F238E27FC236}">
              <a16:creationId xmlns:a16="http://schemas.microsoft.com/office/drawing/2014/main" id="{E1BC0443-C0D7-4B5F-B7DA-3BA597C71A26}"/>
            </a:ext>
          </a:extLst>
        </xdr:cNvPr>
        <xdr:cNvSpPr txBox="1"/>
      </xdr:nvSpPr>
      <xdr:spPr>
        <a:xfrm>
          <a:off x="14738350" y="53614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301" name="直線コネクタ 300">
          <a:extLst>
            <a:ext uri="{FF2B5EF4-FFF2-40B4-BE49-F238E27FC236}">
              <a16:creationId xmlns:a16="http://schemas.microsoft.com/office/drawing/2014/main" id="{F9F41FC7-201F-4175-BBE9-5370F4FB1D0C}"/>
            </a:ext>
          </a:extLst>
        </xdr:cNvPr>
        <xdr:cNvCxnSpPr/>
      </xdr:nvCxnSpPr>
      <xdr:spPr>
        <a:xfrm>
          <a:off x="14611350" y="55798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302" name="【一般廃棄物処理施設】&#10;有形固定資産減価償却率平均値テキスト">
          <a:extLst>
            <a:ext uri="{FF2B5EF4-FFF2-40B4-BE49-F238E27FC236}">
              <a16:creationId xmlns:a16="http://schemas.microsoft.com/office/drawing/2014/main" id="{A0AB752E-E8F8-495D-A337-96041548C676}"/>
            </a:ext>
          </a:extLst>
        </xdr:cNvPr>
        <xdr:cNvSpPr txBox="1"/>
      </xdr:nvSpPr>
      <xdr:spPr>
        <a:xfrm>
          <a:off x="14738350" y="62417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303" name="フローチャート: 判断 302">
          <a:extLst>
            <a:ext uri="{FF2B5EF4-FFF2-40B4-BE49-F238E27FC236}">
              <a16:creationId xmlns:a16="http://schemas.microsoft.com/office/drawing/2014/main" id="{7086DE89-D3F0-4ABF-8C3A-379C65569355}"/>
            </a:ext>
          </a:extLst>
        </xdr:cNvPr>
        <xdr:cNvSpPr/>
      </xdr:nvSpPr>
      <xdr:spPr>
        <a:xfrm>
          <a:off x="14649450" y="63839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304" name="フローチャート: 判断 303">
          <a:extLst>
            <a:ext uri="{FF2B5EF4-FFF2-40B4-BE49-F238E27FC236}">
              <a16:creationId xmlns:a16="http://schemas.microsoft.com/office/drawing/2014/main" id="{C574178E-3602-495A-8C76-381AFF74EF61}"/>
            </a:ext>
          </a:extLst>
        </xdr:cNvPr>
        <xdr:cNvSpPr/>
      </xdr:nvSpPr>
      <xdr:spPr>
        <a:xfrm>
          <a:off x="13887450" y="636106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305" name="フローチャート: 判断 304">
          <a:extLst>
            <a:ext uri="{FF2B5EF4-FFF2-40B4-BE49-F238E27FC236}">
              <a16:creationId xmlns:a16="http://schemas.microsoft.com/office/drawing/2014/main" id="{BC36ED74-389C-41D4-8350-AD4EF015A635}"/>
            </a:ext>
          </a:extLst>
        </xdr:cNvPr>
        <xdr:cNvSpPr/>
      </xdr:nvSpPr>
      <xdr:spPr>
        <a:xfrm>
          <a:off x="13093700" y="636106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306" name="フローチャート: 判断 305">
          <a:extLst>
            <a:ext uri="{FF2B5EF4-FFF2-40B4-BE49-F238E27FC236}">
              <a16:creationId xmlns:a16="http://schemas.microsoft.com/office/drawing/2014/main" id="{F8D40441-BF28-4ED1-8642-C7370C97DEFA}"/>
            </a:ext>
          </a:extLst>
        </xdr:cNvPr>
        <xdr:cNvSpPr/>
      </xdr:nvSpPr>
      <xdr:spPr>
        <a:xfrm>
          <a:off x="12299950" y="629901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307" name="フローチャート: 判断 306">
          <a:extLst>
            <a:ext uri="{FF2B5EF4-FFF2-40B4-BE49-F238E27FC236}">
              <a16:creationId xmlns:a16="http://schemas.microsoft.com/office/drawing/2014/main" id="{B0FE9961-32F0-409B-93CF-C68F9FF69149}"/>
            </a:ext>
          </a:extLst>
        </xdr:cNvPr>
        <xdr:cNvSpPr/>
      </xdr:nvSpPr>
      <xdr:spPr>
        <a:xfrm>
          <a:off x="11487150" y="6315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08" name="テキスト ボックス 307">
          <a:extLst>
            <a:ext uri="{FF2B5EF4-FFF2-40B4-BE49-F238E27FC236}">
              <a16:creationId xmlns:a16="http://schemas.microsoft.com/office/drawing/2014/main" id="{C00895AB-AB61-4109-B5DD-D4AB2C368B83}"/>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09" name="テキスト ボックス 308">
          <a:extLst>
            <a:ext uri="{FF2B5EF4-FFF2-40B4-BE49-F238E27FC236}">
              <a16:creationId xmlns:a16="http://schemas.microsoft.com/office/drawing/2014/main" id="{A9910BF6-F859-4643-AB86-2DC876E774C3}"/>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10" name="テキスト ボックス 309">
          <a:extLst>
            <a:ext uri="{FF2B5EF4-FFF2-40B4-BE49-F238E27FC236}">
              <a16:creationId xmlns:a16="http://schemas.microsoft.com/office/drawing/2014/main" id="{E0925A9B-4843-4DF6-A96F-9D723E74750F}"/>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11" name="テキスト ボックス 310">
          <a:extLst>
            <a:ext uri="{FF2B5EF4-FFF2-40B4-BE49-F238E27FC236}">
              <a16:creationId xmlns:a16="http://schemas.microsoft.com/office/drawing/2014/main" id="{985AFEFC-F2F2-4499-BA70-C0481C225660}"/>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12" name="テキスト ボックス 311">
          <a:extLst>
            <a:ext uri="{FF2B5EF4-FFF2-40B4-BE49-F238E27FC236}">
              <a16:creationId xmlns:a16="http://schemas.microsoft.com/office/drawing/2014/main" id="{8D25F6A9-E986-4AD7-8691-24252454C927}"/>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72753</xdr:rowOff>
    </xdr:from>
    <xdr:to>
      <xdr:col>85</xdr:col>
      <xdr:colOff>177800</xdr:colOff>
      <xdr:row>41</xdr:row>
      <xdr:rowOff>2903</xdr:rowOff>
    </xdr:to>
    <xdr:sp macro="" textlink="">
      <xdr:nvSpPr>
        <xdr:cNvPr id="313" name="楕円 312">
          <a:extLst>
            <a:ext uri="{FF2B5EF4-FFF2-40B4-BE49-F238E27FC236}">
              <a16:creationId xmlns:a16="http://schemas.microsoft.com/office/drawing/2014/main" id="{C949E359-DB78-418B-9EBA-49785C807127}"/>
            </a:ext>
          </a:extLst>
        </xdr:cNvPr>
        <xdr:cNvSpPr/>
      </xdr:nvSpPr>
      <xdr:spPr>
        <a:xfrm>
          <a:off x="14649450" y="66831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51180</xdr:rowOff>
    </xdr:from>
    <xdr:ext cx="405111" cy="259045"/>
    <xdr:sp macro="" textlink="">
      <xdr:nvSpPr>
        <xdr:cNvPr id="314" name="【一般廃棄物処理施設】&#10;有形固定資産減価償却率該当値テキスト">
          <a:extLst>
            <a:ext uri="{FF2B5EF4-FFF2-40B4-BE49-F238E27FC236}">
              <a16:creationId xmlns:a16="http://schemas.microsoft.com/office/drawing/2014/main" id="{96374ECA-B2C4-4298-9918-374AEF3AB091}"/>
            </a:ext>
          </a:extLst>
        </xdr:cNvPr>
        <xdr:cNvSpPr txBox="1"/>
      </xdr:nvSpPr>
      <xdr:spPr>
        <a:xfrm>
          <a:off x="14738350" y="6661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66222</xdr:rowOff>
    </xdr:from>
    <xdr:to>
      <xdr:col>81</xdr:col>
      <xdr:colOff>101600</xdr:colOff>
      <xdr:row>40</xdr:row>
      <xdr:rowOff>167822</xdr:rowOff>
    </xdr:to>
    <xdr:sp macro="" textlink="">
      <xdr:nvSpPr>
        <xdr:cNvPr id="315" name="楕円 314">
          <a:extLst>
            <a:ext uri="{FF2B5EF4-FFF2-40B4-BE49-F238E27FC236}">
              <a16:creationId xmlns:a16="http://schemas.microsoft.com/office/drawing/2014/main" id="{FB9E216E-88C6-4B8B-A6AF-EE0DA501F6DD}"/>
            </a:ext>
          </a:extLst>
        </xdr:cNvPr>
        <xdr:cNvSpPr/>
      </xdr:nvSpPr>
      <xdr:spPr>
        <a:xfrm>
          <a:off x="13887450" y="667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117022</xdr:rowOff>
    </xdr:from>
    <xdr:to>
      <xdr:col>85</xdr:col>
      <xdr:colOff>127000</xdr:colOff>
      <xdr:row>40</xdr:row>
      <xdr:rowOff>123553</xdr:rowOff>
    </xdr:to>
    <xdr:cxnSp macro="">
      <xdr:nvCxnSpPr>
        <xdr:cNvPr id="316" name="直線コネクタ 315">
          <a:extLst>
            <a:ext uri="{FF2B5EF4-FFF2-40B4-BE49-F238E27FC236}">
              <a16:creationId xmlns:a16="http://schemas.microsoft.com/office/drawing/2014/main" id="{7D1C86DF-F65E-4EF0-B0EA-41A083A8CB7A}"/>
            </a:ext>
          </a:extLst>
        </xdr:cNvPr>
        <xdr:cNvCxnSpPr/>
      </xdr:nvCxnSpPr>
      <xdr:spPr>
        <a:xfrm>
          <a:off x="13938250" y="6727372"/>
          <a:ext cx="762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44994</xdr:rowOff>
    </xdr:from>
    <xdr:to>
      <xdr:col>76</xdr:col>
      <xdr:colOff>165100</xdr:colOff>
      <xdr:row>40</xdr:row>
      <xdr:rowOff>146594</xdr:rowOff>
    </xdr:to>
    <xdr:sp macro="" textlink="">
      <xdr:nvSpPr>
        <xdr:cNvPr id="317" name="楕円 316">
          <a:extLst>
            <a:ext uri="{FF2B5EF4-FFF2-40B4-BE49-F238E27FC236}">
              <a16:creationId xmlns:a16="http://schemas.microsoft.com/office/drawing/2014/main" id="{028C6C0A-39B2-4072-B4BC-DFCB82AA6CE7}"/>
            </a:ext>
          </a:extLst>
        </xdr:cNvPr>
        <xdr:cNvSpPr/>
      </xdr:nvSpPr>
      <xdr:spPr>
        <a:xfrm>
          <a:off x="13093700" y="665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95794</xdr:rowOff>
    </xdr:from>
    <xdr:to>
      <xdr:col>81</xdr:col>
      <xdr:colOff>50800</xdr:colOff>
      <xdr:row>40</xdr:row>
      <xdr:rowOff>117022</xdr:rowOff>
    </xdr:to>
    <xdr:cxnSp macro="">
      <xdr:nvCxnSpPr>
        <xdr:cNvPr id="318" name="直線コネクタ 317">
          <a:extLst>
            <a:ext uri="{FF2B5EF4-FFF2-40B4-BE49-F238E27FC236}">
              <a16:creationId xmlns:a16="http://schemas.microsoft.com/office/drawing/2014/main" id="{AC47E177-30DC-4414-97D5-F04DC80836BB}"/>
            </a:ext>
          </a:extLst>
        </xdr:cNvPr>
        <xdr:cNvCxnSpPr/>
      </xdr:nvCxnSpPr>
      <xdr:spPr>
        <a:xfrm>
          <a:off x="13144500" y="6706144"/>
          <a:ext cx="79375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28666</xdr:rowOff>
    </xdr:from>
    <xdr:to>
      <xdr:col>72</xdr:col>
      <xdr:colOff>38100</xdr:colOff>
      <xdr:row>39</xdr:row>
      <xdr:rowOff>130266</xdr:rowOff>
    </xdr:to>
    <xdr:sp macro="" textlink="">
      <xdr:nvSpPr>
        <xdr:cNvPr id="319" name="楕円 318">
          <a:extLst>
            <a:ext uri="{FF2B5EF4-FFF2-40B4-BE49-F238E27FC236}">
              <a16:creationId xmlns:a16="http://schemas.microsoft.com/office/drawing/2014/main" id="{76BB4BD8-8F32-4A25-A283-8191078CD1BD}"/>
            </a:ext>
          </a:extLst>
        </xdr:cNvPr>
        <xdr:cNvSpPr/>
      </xdr:nvSpPr>
      <xdr:spPr>
        <a:xfrm>
          <a:off x="12299950" y="647391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79466</xdr:rowOff>
    </xdr:from>
    <xdr:to>
      <xdr:col>76</xdr:col>
      <xdr:colOff>114300</xdr:colOff>
      <xdr:row>40</xdr:row>
      <xdr:rowOff>95794</xdr:rowOff>
    </xdr:to>
    <xdr:cxnSp macro="">
      <xdr:nvCxnSpPr>
        <xdr:cNvPr id="320" name="直線コネクタ 319">
          <a:extLst>
            <a:ext uri="{FF2B5EF4-FFF2-40B4-BE49-F238E27FC236}">
              <a16:creationId xmlns:a16="http://schemas.microsoft.com/office/drawing/2014/main" id="{CB4E06EC-2714-4680-9D0D-9C8D919A7B48}"/>
            </a:ext>
          </a:extLst>
        </xdr:cNvPr>
        <xdr:cNvCxnSpPr/>
      </xdr:nvCxnSpPr>
      <xdr:spPr>
        <a:xfrm>
          <a:off x="12344400" y="6524716"/>
          <a:ext cx="800100" cy="18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154396</xdr:rowOff>
    </xdr:from>
    <xdr:to>
      <xdr:col>67</xdr:col>
      <xdr:colOff>101600</xdr:colOff>
      <xdr:row>40</xdr:row>
      <xdr:rowOff>84546</xdr:rowOff>
    </xdr:to>
    <xdr:sp macro="" textlink="">
      <xdr:nvSpPr>
        <xdr:cNvPr id="321" name="楕円 320">
          <a:extLst>
            <a:ext uri="{FF2B5EF4-FFF2-40B4-BE49-F238E27FC236}">
              <a16:creationId xmlns:a16="http://schemas.microsoft.com/office/drawing/2014/main" id="{0FF737DB-95C1-433C-84DE-AB463004761F}"/>
            </a:ext>
          </a:extLst>
        </xdr:cNvPr>
        <xdr:cNvSpPr/>
      </xdr:nvSpPr>
      <xdr:spPr>
        <a:xfrm>
          <a:off x="11487150" y="65996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79466</xdr:rowOff>
    </xdr:from>
    <xdr:to>
      <xdr:col>71</xdr:col>
      <xdr:colOff>177800</xdr:colOff>
      <xdr:row>40</xdr:row>
      <xdr:rowOff>33746</xdr:rowOff>
    </xdr:to>
    <xdr:cxnSp macro="">
      <xdr:nvCxnSpPr>
        <xdr:cNvPr id="322" name="直線コネクタ 321">
          <a:extLst>
            <a:ext uri="{FF2B5EF4-FFF2-40B4-BE49-F238E27FC236}">
              <a16:creationId xmlns:a16="http://schemas.microsoft.com/office/drawing/2014/main" id="{791FF394-A7E8-4EE4-A3DF-D900D95ADA3B}"/>
            </a:ext>
          </a:extLst>
        </xdr:cNvPr>
        <xdr:cNvCxnSpPr/>
      </xdr:nvCxnSpPr>
      <xdr:spPr>
        <a:xfrm flipV="1">
          <a:off x="11537950" y="6524716"/>
          <a:ext cx="806450" cy="119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323" name="n_1aveValue【一般廃棄物処理施設】&#10;有形固定資産減価償却率">
          <a:extLst>
            <a:ext uri="{FF2B5EF4-FFF2-40B4-BE49-F238E27FC236}">
              <a16:creationId xmlns:a16="http://schemas.microsoft.com/office/drawing/2014/main" id="{4B393848-A0ED-4CDA-9914-3AF3CED54A56}"/>
            </a:ext>
          </a:extLst>
        </xdr:cNvPr>
        <xdr:cNvSpPr txBox="1"/>
      </xdr:nvSpPr>
      <xdr:spPr>
        <a:xfrm>
          <a:off x="137420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324" name="n_2aveValue【一般廃棄物処理施設】&#10;有形固定資産減価償却率">
          <a:extLst>
            <a:ext uri="{FF2B5EF4-FFF2-40B4-BE49-F238E27FC236}">
              <a16:creationId xmlns:a16="http://schemas.microsoft.com/office/drawing/2014/main" id="{65B29F67-75F8-4A40-91F2-80FB7C6B762F}"/>
            </a:ext>
          </a:extLst>
        </xdr:cNvPr>
        <xdr:cNvSpPr txBox="1"/>
      </xdr:nvSpPr>
      <xdr:spPr>
        <a:xfrm>
          <a:off x="1296099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325" name="n_3aveValue【一般廃棄物処理施設】&#10;有形固定資産減価償却率">
          <a:extLst>
            <a:ext uri="{FF2B5EF4-FFF2-40B4-BE49-F238E27FC236}">
              <a16:creationId xmlns:a16="http://schemas.microsoft.com/office/drawing/2014/main" id="{7EC53558-FF31-444A-A31C-C1E9A1AB8694}"/>
            </a:ext>
          </a:extLst>
        </xdr:cNvPr>
        <xdr:cNvSpPr txBox="1"/>
      </xdr:nvSpPr>
      <xdr:spPr>
        <a:xfrm>
          <a:off x="12167244" y="6086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326" name="n_4aveValue【一般廃棄物処理施設】&#10;有形固定資産減価償却率">
          <a:extLst>
            <a:ext uri="{FF2B5EF4-FFF2-40B4-BE49-F238E27FC236}">
              <a16:creationId xmlns:a16="http://schemas.microsoft.com/office/drawing/2014/main" id="{EED87E61-7323-45A3-AACF-DA1E811BC0FA}"/>
            </a:ext>
          </a:extLst>
        </xdr:cNvPr>
        <xdr:cNvSpPr txBox="1"/>
      </xdr:nvSpPr>
      <xdr:spPr>
        <a:xfrm>
          <a:off x="11354444" y="6103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158949</xdr:rowOff>
    </xdr:from>
    <xdr:ext cx="405111" cy="259045"/>
    <xdr:sp macro="" textlink="">
      <xdr:nvSpPr>
        <xdr:cNvPr id="327" name="n_1mainValue【一般廃棄物処理施設】&#10;有形固定資産減価償却率">
          <a:extLst>
            <a:ext uri="{FF2B5EF4-FFF2-40B4-BE49-F238E27FC236}">
              <a16:creationId xmlns:a16="http://schemas.microsoft.com/office/drawing/2014/main" id="{FF496963-4500-4CD3-89A9-99C0B80AAA87}"/>
            </a:ext>
          </a:extLst>
        </xdr:cNvPr>
        <xdr:cNvSpPr txBox="1"/>
      </xdr:nvSpPr>
      <xdr:spPr>
        <a:xfrm>
          <a:off x="13742044" y="6769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137721</xdr:rowOff>
    </xdr:from>
    <xdr:ext cx="405111" cy="259045"/>
    <xdr:sp macro="" textlink="">
      <xdr:nvSpPr>
        <xdr:cNvPr id="328" name="n_2mainValue【一般廃棄物処理施設】&#10;有形固定資産減価償却率">
          <a:extLst>
            <a:ext uri="{FF2B5EF4-FFF2-40B4-BE49-F238E27FC236}">
              <a16:creationId xmlns:a16="http://schemas.microsoft.com/office/drawing/2014/main" id="{79BBE3C6-1642-4B8C-B0BF-E9B7DA6C301C}"/>
            </a:ext>
          </a:extLst>
        </xdr:cNvPr>
        <xdr:cNvSpPr txBox="1"/>
      </xdr:nvSpPr>
      <xdr:spPr>
        <a:xfrm>
          <a:off x="12960994" y="674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121393</xdr:rowOff>
    </xdr:from>
    <xdr:ext cx="405111" cy="259045"/>
    <xdr:sp macro="" textlink="">
      <xdr:nvSpPr>
        <xdr:cNvPr id="329" name="n_3mainValue【一般廃棄物処理施設】&#10;有形固定資産減価償却率">
          <a:extLst>
            <a:ext uri="{FF2B5EF4-FFF2-40B4-BE49-F238E27FC236}">
              <a16:creationId xmlns:a16="http://schemas.microsoft.com/office/drawing/2014/main" id="{D058698A-67AF-460C-AA2F-D68C0E77D671}"/>
            </a:ext>
          </a:extLst>
        </xdr:cNvPr>
        <xdr:cNvSpPr txBox="1"/>
      </xdr:nvSpPr>
      <xdr:spPr>
        <a:xfrm>
          <a:off x="12167244" y="6566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75673</xdr:rowOff>
    </xdr:from>
    <xdr:ext cx="405111" cy="259045"/>
    <xdr:sp macro="" textlink="">
      <xdr:nvSpPr>
        <xdr:cNvPr id="330" name="n_4mainValue【一般廃棄物処理施設】&#10;有形固定資産減価償却率">
          <a:extLst>
            <a:ext uri="{FF2B5EF4-FFF2-40B4-BE49-F238E27FC236}">
              <a16:creationId xmlns:a16="http://schemas.microsoft.com/office/drawing/2014/main" id="{580BE9D2-F0F5-46B5-8649-03B03E35B525}"/>
            </a:ext>
          </a:extLst>
        </xdr:cNvPr>
        <xdr:cNvSpPr txBox="1"/>
      </xdr:nvSpPr>
      <xdr:spPr>
        <a:xfrm>
          <a:off x="11354444" y="668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31" name="正方形/長方形 330">
          <a:extLst>
            <a:ext uri="{FF2B5EF4-FFF2-40B4-BE49-F238E27FC236}">
              <a16:creationId xmlns:a16="http://schemas.microsoft.com/office/drawing/2014/main" id="{CE83E173-589D-4A5D-A834-A971DEB55913}"/>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32" name="正方形/長方形 331">
          <a:extLst>
            <a:ext uri="{FF2B5EF4-FFF2-40B4-BE49-F238E27FC236}">
              <a16:creationId xmlns:a16="http://schemas.microsoft.com/office/drawing/2014/main" id="{2230C62E-4F6A-4866-9302-F01B005A468B}"/>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33" name="正方形/長方形 332">
          <a:extLst>
            <a:ext uri="{FF2B5EF4-FFF2-40B4-BE49-F238E27FC236}">
              <a16:creationId xmlns:a16="http://schemas.microsoft.com/office/drawing/2014/main" id="{C06F6959-91DE-48AE-8625-74FA0DA2E952}"/>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34" name="正方形/長方形 333">
          <a:extLst>
            <a:ext uri="{FF2B5EF4-FFF2-40B4-BE49-F238E27FC236}">
              <a16:creationId xmlns:a16="http://schemas.microsoft.com/office/drawing/2014/main" id="{20B2B389-4784-4DA0-BBFB-3D8072A7B4CF}"/>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35" name="正方形/長方形 334">
          <a:extLst>
            <a:ext uri="{FF2B5EF4-FFF2-40B4-BE49-F238E27FC236}">
              <a16:creationId xmlns:a16="http://schemas.microsoft.com/office/drawing/2014/main" id="{A6DC962F-6F7A-4059-A061-F2A8DD64782C}"/>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36" name="正方形/長方形 335">
          <a:extLst>
            <a:ext uri="{FF2B5EF4-FFF2-40B4-BE49-F238E27FC236}">
              <a16:creationId xmlns:a16="http://schemas.microsoft.com/office/drawing/2014/main" id="{32D3CA60-B44B-466D-B61D-044451B6AE1C}"/>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37" name="正方形/長方形 336">
          <a:extLst>
            <a:ext uri="{FF2B5EF4-FFF2-40B4-BE49-F238E27FC236}">
              <a16:creationId xmlns:a16="http://schemas.microsoft.com/office/drawing/2014/main" id="{4F54B4CD-B8F3-4126-B4F8-4F4D7D2D731A}"/>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38" name="正方形/長方形 337">
          <a:extLst>
            <a:ext uri="{FF2B5EF4-FFF2-40B4-BE49-F238E27FC236}">
              <a16:creationId xmlns:a16="http://schemas.microsoft.com/office/drawing/2014/main" id="{194A4402-3B10-402F-A95C-4E450F893D85}"/>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39" name="テキスト ボックス 338">
          <a:extLst>
            <a:ext uri="{FF2B5EF4-FFF2-40B4-BE49-F238E27FC236}">
              <a16:creationId xmlns:a16="http://schemas.microsoft.com/office/drawing/2014/main" id="{FD70C8C2-F633-4B4B-B531-AB58461A9FD1}"/>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40" name="直線コネクタ 339">
          <a:extLst>
            <a:ext uri="{FF2B5EF4-FFF2-40B4-BE49-F238E27FC236}">
              <a16:creationId xmlns:a16="http://schemas.microsoft.com/office/drawing/2014/main" id="{5A9E219C-1834-4BFA-80A8-297DEAFCE86A}"/>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41" name="直線コネクタ 340">
          <a:extLst>
            <a:ext uri="{FF2B5EF4-FFF2-40B4-BE49-F238E27FC236}">
              <a16:creationId xmlns:a16="http://schemas.microsoft.com/office/drawing/2014/main" id="{AD4E28F2-2F65-423D-81DF-8DB08B2DD5D5}"/>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42" name="テキスト ボックス 341">
          <a:extLst>
            <a:ext uri="{FF2B5EF4-FFF2-40B4-BE49-F238E27FC236}">
              <a16:creationId xmlns:a16="http://schemas.microsoft.com/office/drawing/2014/main" id="{52AF8869-753A-44D5-86F4-66FF7A7DA928}"/>
            </a:ext>
          </a:extLst>
        </xdr:cNvPr>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43" name="直線コネクタ 342">
          <a:extLst>
            <a:ext uri="{FF2B5EF4-FFF2-40B4-BE49-F238E27FC236}">
              <a16:creationId xmlns:a16="http://schemas.microsoft.com/office/drawing/2014/main" id="{638EE5BC-2E71-419E-8D60-D0CBAB2E0985}"/>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44" name="テキスト ボックス 343">
          <a:extLst>
            <a:ext uri="{FF2B5EF4-FFF2-40B4-BE49-F238E27FC236}">
              <a16:creationId xmlns:a16="http://schemas.microsoft.com/office/drawing/2014/main" id="{B46FD57C-E280-48B6-B4B8-31EFBAF6B060}"/>
            </a:ext>
          </a:extLst>
        </xdr:cNvPr>
        <xdr:cNvSpPr txBox="1"/>
      </xdr:nvSpPr>
      <xdr:spPr>
        <a:xfrm>
          <a:off x="1593998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45" name="直線コネクタ 344">
          <a:extLst>
            <a:ext uri="{FF2B5EF4-FFF2-40B4-BE49-F238E27FC236}">
              <a16:creationId xmlns:a16="http://schemas.microsoft.com/office/drawing/2014/main" id="{399BD906-791C-4132-A70A-A318CB5C96FE}"/>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46" name="テキスト ボックス 345">
          <a:extLst>
            <a:ext uri="{FF2B5EF4-FFF2-40B4-BE49-F238E27FC236}">
              <a16:creationId xmlns:a16="http://schemas.microsoft.com/office/drawing/2014/main" id="{57F80D27-0C90-40D7-ADA0-3C07CD7CDFFC}"/>
            </a:ext>
          </a:extLst>
        </xdr:cNvPr>
        <xdr:cNvSpPr txBox="1"/>
      </xdr:nvSpPr>
      <xdr:spPr>
        <a:xfrm>
          <a:off x="15849828" y="5890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47" name="直線コネクタ 346">
          <a:extLst>
            <a:ext uri="{FF2B5EF4-FFF2-40B4-BE49-F238E27FC236}">
              <a16:creationId xmlns:a16="http://schemas.microsoft.com/office/drawing/2014/main" id="{EA8DF210-2D3D-4AE7-B814-8B3D429F05A0}"/>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48" name="テキスト ボックス 347">
          <a:extLst>
            <a:ext uri="{FF2B5EF4-FFF2-40B4-BE49-F238E27FC236}">
              <a16:creationId xmlns:a16="http://schemas.microsoft.com/office/drawing/2014/main" id="{926A83A4-0D87-4815-8509-2E410C73AF56}"/>
            </a:ext>
          </a:extLst>
        </xdr:cNvPr>
        <xdr:cNvSpPr txBox="1"/>
      </xdr:nvSpPr>
      <xdr:spPr>
        <a:xfrm>
          <a:off x="15849828" y="54521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49" name="直線コネクタ 348">
          <a:extLst>
            <a:ext uri="{FF2B5EF4-FFF2-40B4-BE49-F238E27FC236}">
              <a16:creationId xmlns:a16="http://schemas.microsoft.com/office/drawing/2014/main" id="{53019EB3-FA3B-496B-9C6D-BC0F59108C4F}"/>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50" name="テキスト ボックス 349">
          <a:extLst>
            <a:ext uri="{FF2B5EF4-FFF2-40B4-BE49-F238E27FC236}">
              <a16:creationId xmlns:a16="http://schemas.microsoft.com/office/drawing/2014/main" id="{82E6CED5-07C9-4740-9BF3-689EE117BC22}"/>
            </a:ext>
          </a:extLst>
        </xdr:cNvPr>
        <xdr:cNvSpPr txBox="1"/>
      </xdr:nvSpPr>
      <xdr:spPr>
        <a:xfrm>
          <a:off x="15849828" y="5007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51" name="【一般廃棄物処理施設】&#10;一人当たり有形固定資産（償却資産）額グラフ枠">
          <a:extLst>
            <a:ext uri="{FF2B5EF4-FFF2-40B4-BE49-F238E27FC236}">
              <a16:creationId xmlns:a16="http://schemas.microsoft.com/office/drawing/2014/main" id="{0FF5336E-F0B8-480E-B14A-09860E0A5A53}"/>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352" name="直線コネクタ 351">
          <a:extLst>
            <a:ext uri="{FF2B5EF4-FFF2-40B4-BE49-F238E27FC236}">
              <a16:creationId xmlns:a16="http://schemas.microsoft.com/office/drawing/2014/main" id="{1F37E0F0-AAB1-4CFD-AEB8-481D4E67915C}"/>
            </a:ext>
          </a:extLst>
        </xdr:cNvPr>
        <xdr:cNvCxnSpPr/>
      </xdr:nvCxnSpPr>
      <xdr:spPr>
        <a:xfrm flipV="1">
          <a:off x="19951064" y="5489839"/>
          <a:ext cx="0" cy="141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353" name="【一般廃棄物処理施設】&#10;一人当たり有形固定資産（償却資産）額最小値テキスト">
          <a:extLst>
            <a:ext uri="{FF2B5EF4-FFF2-40B4-BE49-F238E27FC236}">
              <a16:creationId xmlns:a16="http://schemas.microsoft.com/office/drawing/2014/main" id="{0267289F-9843-4739-846E-56AF3A82F10D}"/>
            </a:ext>
          </a:extLst>
        </xdr:cNvPr>
        <xdr:cNvSpPr txBox="1"/>
      </xdr:nvSpPr>
      <xdr:spPr>
        <a:xfrm>
          <a:off x="19989800" y="691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354" name="直線コネクタ 353">
          <a:extLst>
            <a:ext uri="{FF2B5EF4-FFF2-40B4-BE49-F238E27FC236}">
              <a16:creationId xmlns:a16="http://schemas.microsoft.com/office/drawing/2014/main" id="{90B7562E-5BD9-4852-AE4E-5A8EE7B41ABE}"/>
            </a:ext>
          </a:extLst>
        </xdr:cNvPr>
        <xdr:cNvCxnSpPr/>
      </xdr:nvCxnSpPr>
      <xdr:spPr>
        <a:xfrm>
          <a:off x="19881850" y="69074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355" name="【一般廃棄物処理施設】&#10;一人当たり有形固定資産（償却資産）額最大値テキスト">
          <a:extLst>
            <a:ext uri="{FF2B5EF4-FFF2-40B4-BE49-F238E27FC236}">
              <a16:creationId xmlns:a16="http://schemas.microsoft.com/office/drawing/2014/main" id="{426217A4-9452-4441-86AD-59F04D2D1C4D}"/>
            </a:ext>
          </a:extLst>
        </xdr:cNvPr>
        <xdr:cNvSpPr txBox="1"/>
      </xdr:nvSpPr>
      <xdr:spPr>
        <a:xfrm>
          <a:off x="19989800" y="52777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356" name="直線コネクタ 355">
          <a:extLst>
            <a:ext uri="{FF2B5EF4-FFF2-40B4-BE49-F238E27FC236}">
              <a16:creationId xmlns:a16="http://schemas.microsoft.com/office/drawing/2014/main" id="{2C409EE6-D229-4814-8E6A-5124D16F7492}"/>
            </a:ext>
          </a:extLst>
        </xdr:cNvPr>
        <xdr:cNvCxnSpPr/>
      </xdr:nvCxnSpPr>
      <xdr:spPr>
        <a:xfrm>
          <a:off x="19881850" y="54898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357" name="【一般廃棄物処理施設】&#10;一人当たり有形固定資産（償却資産）額平均値テキスト">
          <a:extLst>
            <a:ext uri="{FF2B5EF4-FFF2-40B4-BE49-F238E27FC236}">
              <a16:creationId xmlns:a16="http://schemas.microsoft.com/office/drawing/2014/main" id="{25683AAB-2678-4965-AAE7-01060FB53836}"/>
            </a:ext>
          </a:extLst>
        </xdr:cNvPr>
        <xdr:cNvSpPr txBox="1"/>
      </xdr:nvSpPr>
      <xdr:spPr>
        <a:xfrm>
          <a:off x="19989800" y="65234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358" name="フローチャート: 判断 357">
          <a:extLst>
            <a:ext uri="{FF2B5EF4-FFF2-40B4-BE49-F238E27FC236}">
              <a16:creationId xmlns:a16="http://schemas.microsoft.com/office/drawing/2014/main" id="{69780F73-690D-4A59-91F4-B2AC4E08ECF2}"/>
            </a:ext>
          </a:extLst>
        </xdr:cNvPr>
        <xdr:cNvSpPr/>
      </xdr:nvSpPr>
      <xdr:spPr>
        <a:xfrm>
          <a:off x="19900900" y="666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359" name="フローチャート: 判断 358">
          <a:extLst>
            <a:ext uri="{FF2B5EF4-FFF2-40B4-BE49-F238E27FC236}">
              <a16:creationId xmlns:a16="http://schemas.microsoft.com/office/drawing/2014/main" id="{3EFB3655-D80A-44A5-8C6C-2F2F58A4A548}"/>
            </a:ext>
          </a:extLst>
        </xdr:cNvPr>
        <xdr:cNvSpPr/>
      </xdr:nvSpPr>
      <xdr:spPr>
        <a:xfrm>
          <a:off x="19157950" y="66784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360" name="フローチャート: 判断 359">
          <a:extLst>
            <a:ext uri="{FF2B5EF4-FFF2-40B4-BE49-F238E27FC236}">
              <a16:creationId xmlns:a16="http://schemas.microsoft.com/office/drawing/2014/main" id="{551445D2-2A4B-44DC-BAF7-9122B7A138D0}"/>
            </a:ext>
          </a:extLst>
        </xdr:cNvPr>
        <xdr:cNvSpPr/>
      </xdr:nvSpPr>
      <xdr:spPr>
        <a:xfrm>
          <a:off x="18345150" y="66963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361" name="フローチャート: 判断 360">
          <a:extLst>
            <a:ext uri="{FF2B5EF4-FFF2-40B4-BE49-F238E27FC236}">
              <a16:creationId xmlns:a16="http://schemas.microsoft.com/office/drawing/2014/main" id="{CED37B50-F622-43C0-B512-BEF0B494135A}"/>
            </a:ext>
          </a:extLst>
        </xdr:cNvPr>
        <xdr:cNvSpPr/>
      </xdr:nvSpPr>
      <xdr:spPr>
        <a:xfrm>
          <a:off x="17551400" y="67034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362" name="フローチャート: 判断 361">
          <a:extLst>
            <a:ext uri="{FF2B5EF4-FFF2-40B4-BE49-F238E27FC236}">
              <a16:creationId xmlns:a16="http://schemas.microsoft.com/office/drawing/2014/main" id="{6FA13143-82EE-4861-9A59-CC54F9E22952}"/>
            </a:ext>
          </a:extLst>
        </xdr:cNvPr>
        <xdr:cNvSpPr/>
      </xdr:nvSpPr>
      <xdr:spPr>
        <a:xfrm>
          <a:off x="16757650" y="672107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63" name="テキスト ボックス 362">
          <a:extLst>
            <a:ext uri="{FF2B5EF4-FFF2-40B4-BE49-F238E27FC236}">
              <a16:creationId xmlns:a16="http://schemas.microsoft.com/office/drawing/2014/main" id="{A53D7379-34A3-426A-88FF-189444B18870}"/>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64" name="テキスト ボックス 363">
          <a:extLst>
            <a:ext uri="{FF2B5EF4-FFF2-40B4-BE49-F238E27FC236}">
              <a16:creationId xmlns:a16="http://schemas.microsoft.com/office/drawing/2014/main" id="{A7BA1861-8234-45BF-A968-AACB2747BBCD}"/>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65" name="テキスト ボックス 364">
          <a:extLst>
            <a:ext uri="{FF2B5EF4-FFF2-40B4-BE49-F238E27FC236}">
              <a16:creationId xmlns:a16="http://schemas.microsoft.com/office/drawing/2014/main" id="{0507C840-7FF7-4974-A74D-6A8114889E40}"/>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66" name="テキスト ボックス 365">
          <a:extLst>
            <a:ext uri="{FF2B5EF4-FFF2-40B4-BE49-F238E27FC236}">
              <a16:creationId xmlns:a16="http://schemas.microsoft.com/office/drawing/2014/main" id="{B33B1620-E0F5-4C08-85B3-4E41F0DA620B}"/>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67" name="テキスト ボックス 366">
          <a:extLst>
            <a:ext uri="{FF2B5EF4-FFF2-40B4-BE49-F238E27FC236}">
              <a16:creationId xmlns:a16="http://schemas.microsoft.com/office/drawing/2014/main" id="{B8303ACF-C1CF-461E-9C27-9137822BFADE}"/>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162062</xdr:rowOff>
    </xdr:from>
    <xdr:to>
      <xdr:col>116</xdr:col>
      <xdr:colOff>114300</xdr:colOff>
      <xdr:row>41</xdr:row>
      <xdr:rowOff>92212</xdr:rowOff>
    </xdr:to>
    <xdr:sp macro="" textlink="">
      <xdr:nvSpPr>
        <xdr:cNvPr id="368" name="楕円 367">
          <a:extLst>
            <a:ext uri="{FF2B5EF4-FFF2-40B4-BE49-F238E27FC236}">
              <a16:creationId xmlns:a16="http://schemas.microsoft.com/office/drawing/2014/main" id="{5F572D3C-2E27-4846-9D95-8E6E0730A8D7}"/>
            </a:ext>
          </a:extLst>
        </xdr:cNvPr>
        <xdr:cNvSpPr/>
      </xdr:nvSpPr>
      <xdr:spPr>
        <a:xfrm>
          <a:off x="19900900" y="67724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76989</xdr:rowOff>
    </xdr:from>
    <xdr:ext cx="599010" cy="259045"/>
    <xdr:sp macro="" textlink="">
      <xdr:nvSpPr>
        <xdr:cNvPr id="369" name="【一般廃棄物処理施設】&#10;一人当たり有形固定資産（償却資産）額該当値テキスト">
          <a:extLst>
            <a:ext uri="{FF2B5EF4-FFF2-40B4-BE49-F238E27FC236}">
              <a16:creationId xmlns:a16="http://schemas.microsoft.com/office/drawing/2014/main" id="{8D6D22A9-5916-46B4-9D11-5D4C68925227}"/>
            </a:ext>
          </a:extLst>
        </xdr:cNvPr>
        <xdr:cNvSpPr txBox="1"/>
      </xdr:nvSpPr>
      <xdr:spPr>
        <a:xfrm>
          <a:off x="19989800" y="6687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170377</xdr:rowOff>
    </xdr:from>
    <xdr:to>
      <xdr:col>112</xdr:col>
      <xdr:colOff>38100</xdr:colOff>
      <xdr:row>41</xdr:row>
      <xdr:rowOff>100527</xdr:rowOff>
    </xdr:to>
    <xdr:sp macro="" textlink="">
      <xdr:nvSpPr>
        <xdr:cNvPr id="370" name="楕円 369">
          <a:extLst>
            <a:ext uri="{FF2B5EF4-FFF2-40B4-BE49-F238E27FC236}">
              <a16:creationId xmlns:a16="http://schemas.microsoft.com/office/drawing/2014/main" id="{734132CB-F04C-4E2B-8763-05C175B9AE9E}"/>
            </a:ext>
          </a:extLst>
        </xdr:cNvPr>
        <xdr:cNvSpPr/>
      </xdr:nvSpPr>
      <xdr:spPr>
        <a:xfrm>
          <a:off x="19157950" y="677437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41412</xdr:rowOff>
    </xdr:from>
    <xdr:to>
      <xdr:col>116</xdr:col>
      <xdr:colOff>63500</xdr:colOff>
      <xdr:row>41</xdr:row>
      <xdr:rowOff>49727</xdr:rowOff>
    </xdr:to>
    <xdr:cxnSp macro="">
      <xdr:nvCxnSpPr>
        <xdr:cNvPr id="371" name="直線コネクタ 370">
          <a:extLst>
            <a:ext uri="{FF2B5EF4-FFF2-40B4-BE49-F238E27FC236}">
              <a16:creationId xmlns:a16="http://schemas.microsoft.com/office/drawing/2014/main" id="{2575AD88-B514-4991-973B-6DC0C76A1936}"/>
            </a:ext>
          </a:extLst>
        </xdr:cNvPr>
        <xdr:cNvCxnSpPr/>
      </xdr:nvCxnSpPr>
      <xdr:spPr>
        <a:xfrm flipV="1">
          <a:off x="19202400" y="6816862"/>
          <a:ext cx="749300" cy="8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1139</xdr:rowOff>
    </xdr:from>
    <xdr:to>
      <xdr:col>107</xdr:col>
      <xdr:colOff>101600</xdr:colOff>
      <xdr:row>41</xdr:row>
      <xdr:rowOff>102739</xdr:rowOff>
    </xdr:to>
    <xdr:sp macro="" textlink="">
      <xdr:nvSpPr>
        <xdr:cNvPr id="372" name="楕円 371">
          <a:extLst>
            <a:ext uri="{FF2B5EF4-FFF2-40B4-BE49-F238E27FC236}">
              <a16:creationId xmlns:a16="http://schemas.microsoft.com/office/drawing/2014/main" id="{BA8FB111-B51B-4151-880F-0792F14978A0}"/>
            </a:ext>
          </a:extLst>
        </xdr:cNvPr>
        <xdr:cNvSpPr/>
      </xdr:nvSpPr>
      <xdr:spPr>
        <a:xfrm>
          <a:off x="18345150" y="677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49727</xdr:rowOff>
    </xdr:from>
    <xdr:to>
      <xdr:col>111</xdr:col>
      <xdr:colOff>177800</xdr:colOff>
      <xdr:row>41</xdr:row>
      <xdr:rowOff>51939</xdr:rowOff>
    </xdr:to>
    <xdr:cxnSp macro="">
      <xdr:nvCxnSpPr>
        <xdr:cNvPr id="373" name="直線コネクタ 372">
          <a:extLst>
            <a:ext uri="{FF2B5EF4-FFF2-40B4-BE49-F238E27FC236}">
              <a16:creationId xmlns:a16="http://schemas.microsoft.com/office/drawing/2014/main" id="{23CD2530-E951-4D26-A8B6-ED04C9F1F6F0}"/>
            </a:ext>
          </a:extLst>
        </xdr:cNvPr>
        <xdr:cNvCxnSpPr/>
      </xdr:nvCxnSpPr>
      <xdr:spPr>
        <a:xfrm flipV="1">
          <a:off x="18395950" y="6825177"/>
          <a:ext cx="806450" cy="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159789</xdr:rowOff>
    </xdr:from>
    <xdr:to>
      <xdr:col>102</xdr:col>
      <xdr:colOff>165100</xdr:colOff>
      <xdr:row>41</xdr:row>
      <xdr:rowOff>89939</xdr:rowOff>
    </xdr:to>
    <xdr:sp macro="" textlink="">
      <xdr:nvSpPr>
        <xdr:cNvPr id="374" name="楕円 373">
          <a:extLst>
            <a:ext uri="{FF2B5EF4-FFF2-40B4-BE49-F238E27FC236}">
              <a16:creationId xmlns:a16="http://schemas.microsoft.com/office/drawing/2014/main" id="{1981D373-EA78-4EC5-BA24-AE90FD9F389E}"/>
            </a:ext>
          </a:extLst>
        </xdr:cNvPr>
        <xdr:cNvSpPr/>
      </xdr:nvSpPr>
      <xdr:spPr>
        <a:xfrm>
          <a:off x="17551400" y="67701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39139</xdr:rowOff>
    </xdr:from>
    <xdr:to>
      <xdr:col>107</xdr:col>
      <xdr:colOff>50800</xdr:colOff>
      <xdr:row>41</xdr:row>
      <xdr:rowOff>51939</xdr:rowOff>
    </xdr:to>
    <xdr:cxnSp macro="">
      <xdr:nvCxnSpPr>
        <xdr:cNvPr id="375" name="直線コネクタ 374">
          <a:extLst>
            <a:ext uri="{FF2B5EF4-FFF2-40B4-BE49-F238E27FC236}">
              <a16:creationId xmlns:a16="http://schemas.microsoft.com/office/drawing/2014/main" id="{7EFCCEA7-52F8-4D5F-9FEF-F5B0B5B65E94}"/>
            </a:ext>
          </a:extLst>
        </xdr:cNvPr>
        <xdr:cNvCxnSpPr/>
      </xdr:nvCxnSpPr>
      <xdr:spPr>
        <a:xfrm>
          <a:off x="17602200" y="6814589"/>
          <a:ext cx="793750" cy="1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128615</xdr:rowOff>
    </xdr:from>
    <xdr:to>
      <xdr:col>98</xdr:col>
      <xdr:colOff>38100</xdr:colOff>
      <xdr:row>41</xdr:row>
      <xdr:rowOff>58765</xdr:rowOff>
    </xdr:to>
    <xdr:sp macro="" textlink="">
      <xdr:nvSpPr>
        <xdr:cNvPr id="376" name="楕円 375">
          <a:extLst>
            <a:ext uri="{FF2B5EF4-FFF2-40B4-BE49-F238E27FC236}">
              <a16:creationId xmlns:a16="http://schemas.microsoft.com/office/drawing/2014/main" id="{E50E2E33-92C2-4C48-A5FE-DD508BA2355F}"/>
            </a:ext>
          </a:extLst>
        </xdr:cNvPr>
        <xdr:cNvSpPr/>
      </xdr:nvSpPr>
      <xdr:spPr>
        <a:xfrm>
          <a:off x="16757650" y="67389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7965</xdr:rowOff>
    </xdr:from>
    <xdr:to>
      <xdr:col>102</xdr:col>
      <xdr:colOff>114300</xdr:colOff>
      <xdr:row>41</xdr:row>
      <xdr:rowOff>39139</xdr:rowOff>
    </xdr:to>
    <xdr:cxnSp macro="">
      <xdr:nvCxnSpPr>
        <xdr:cNvPr id="377" name="直線コネクタ 376">
          <a:extLst>
            <a:ext uri="{FF2B5EF4-FFF2-40B4-BE49-F238E27FC236}">
              <a16:creationId xmlns:a16="http://schemas.microsoft.com/office/drawing/2014/main" id="{3513DC86-A5C7-4544-8F64-78BA3AF9266D}"/>
            </a:ext>
          </a:extLst>
        </xdr:cNvPr>
        <xdr:cNvCxnSpPr/>
      </xdr:nvCxnSpPr>
      <xdr:spPr>
        <a:xfrm>
          <a:off x="16802100" y="6783415"/>
          <a:ext cx="800100" cy="31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378" name="n_1aveValue【一般廃棄物処理施設】&#10;一人当たり有形固定資産（償却資産）額">
          <a:extLst>
            <a:ext uri="{FF2B5EF4-FFF2-40B4-BE49-F238E27FC236}">
              <a16:creationId xmlns:a16="http://schemas.microsoft.com/office/drawing/2014/main" id="{E0F648B2-6B15-44D3-A385-020C412E6D4F}"/>
            </a:ext>
          </a:extLst>
        </xdr:cNvPr>
        <xdr:cNvSpPr txBox="1"/>
      </xdr:nvSpPr>
      <xdr:spPr>
        <a:xfrm>
          <a:off x="18915595" y="6460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379" name="n_2aveValue【一般廃棄物処理施設】&#10;一人当たり有形固定資産（償却資産）額">
          <a:extLst>
            <a:ext uri="{FF2B5EF4-FFF2-40B4-BE49-F238E27FC236}">
              <a16:creationId xmlns:a16="http://schemas.microsoft.com/office/drawing/2014/main" id="{4438AB4E-1AF9-4286-9116-A4ED7DD37451}"/>
            </a:ext>
          </a:extLst>
        </xdr:cNvPr>
        <xdr:cNvSpPr txBox="1"/>
      </xdr:nvSpPr>
      <xdr:spPr>
        <a:xfrm>
          <a:off x="18134545" y="6477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380" name="n_3aveValue【一般廃棄物処理施設】&#10;一人当たり有形固定資産（償却資産）額">
          <a:extLst>
            <a:ext uri="{FF2B5EF4-FFF2-40B4-BE49-F238E27FC236}">
              <a16:creationId xmlns:a16="http://schemas.microsoft.com/office/drawing/2014/main" id="{C96EB558-9368-4314-A175-0F0EFB99C186}"/>
            </a:ext>
          </a:extLst>
        </xdr:cNvPr>
        <xdr:cNvSpPr txBox="1"/>
      </xdr:nvSpPr>
      <xdr:spPr>
        <a:xfrm>
          <a:off x="17321745" y="648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381" name="n_4aveValue【一般廃棄物処理施設】&#10;一人当たり有形固定資産（償却資産）額">
          <a:extLst>
            <a:ext uri="{FF2B5EF4-FFF2-40B4-BE49-F238E27FC236}">
              <a16:creationId xmlns:a16="http://schemas.microsoft.com/office/drawing/2014/main" id="{10FD7187-232F-4ABF-AE8B-F92521BB2B4C}"/>
            </a:ext>
          </a:extLst>
        </xdr:cNvPr>
        <xdr:cNvSpPr txBox="1"/>
      </xdr:nvSpPr>
      <xdr:spPr>
        <a:xfrm>
          <a:off x="16527995" y="6502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91654</xdr:rowOff>
    </xdr:from>
    <xdr:ext cx="534377" cy="259045"/>
    <xdr:sp macro="" textlink="">
      <xdr:nvSpPr>
        <xdr:cNvPr id="382" name="n_1mainValue【一般廃棄物処理施設】&#10;一人当たり有形固定資産（償却資産）額">
          <a:extLst>
            <a:ext uri="{FF2B5EF4-FFF2-40B4-BE49-F238E27FC236}">
              <a16:creationId xmlns:a16="http://schemas.microsoft.com/office/drawing/2014/main" id="{31A79248-A37F-4523-967E-0E93F566FEB9}"/>
            </a:ext>
          </a:extLst>
        </xdr:cNvPr>
        <xdr:cNvSpPr txBox="1"/>
      </xdr:nvSpPr>
      <xdr:spPr>
        <a:xfrm>
          <a:off x="18947911" y="6867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93866</xdr:rowOff>
    </xdr:from>
    <xdr:ext cx="534377" cy="259045"/>
    <xdr:sp macro="" textlink="">
      <xdr:nvSpPr>
        <xdr:cNvPr id="383" name="n_2mainValue【一般廃棄物処理施設】&#10;一人当たり有形固定資産（償却資産）額">
          <a:extLst>
            <a:ext uri="{FF2B5EF4-FFF2-40B4-BE49-F238E27FC236}">
              <a16:creationId xmlns:a16="http://schemas.microsoft.com/office/drawing/2014/main" id="{1B88B5EF-3F4F-4706-9C44-6D4447084F8C}"/>
            </a:ext>
          </a:extLst>
        </xdr:cNvPr>
        <xdr:cNvSpPr txBox="1"/>
      </xdr:nvSpPr>
      <xdr:spPr>
        <a:xfrm>
          <a:off x="18166861" y="686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81066</xdr:rowOff>
    </xdr:from>
    <xdr:ext cx="599010" cy="259045"/>
    <xdr:sp macro="" textlink="">
      <xdr:nvSpPr>
        <xdr:cNvPr id="384" name="n_3mainValue【一般廃棄物処理施設】&#10;一人当たり有形固定資産（償却資産）額">
          <a:extLst>
            <a:ext uri="{FF2B5EF4-FFF2-40B4-BE49-F238E27FC236}">
              <a16:creationId xmlns:a16="http://schemas.microsoft.com/office/drawing/2014/main" id="{818CEC52-2BF4-49B6-9672-AC4741B75F55}"/>
            </a:ext>
          </a:extLst>
        </xdr:cNvPr>
        <xdr:cNvSpPr txBox="1"/>
      </xdr:nvSpPr>
      <xdr:spPr>
        <a:xfrm>
          <a:off x="17321745" y="6856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49892</xdr:rowOff>
    </xdr:from>
    <xdr:ext cx="599010" cy="259045"/>
    <xdr:sp macro="" textlink="">
      <xdr:nvSpPr>
        <xdr:cNvPr id="385" name="n_4mainValue【一般廃棄物処理施設】&#10;一人当たり有形固定資産（償却資産）額">
          <a:extLst>
            <a:ext uri="{FF2B5EF4-FFF2-40B4-BE49-F238E27FC236}">
              <a16:creationId xmlns:a16="http://schemas.microsoft.com/office/drawing/2014/main" id="{3BE32DDF-072D-4A30-9FAE-E523807CF9EA}"/>
            </a:ext>
          </a:extLst>
        </xdr:cNvPr>
        <xdr:cNvSpPr txBox="1"/>
      </xdr:nvSpPr>
      <xdr:spPr>
        <a:xfrm>
          <a:off x="16527995" y="6825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86" name="正方形/長方形 385">
          <a:extLst>
            <a:ext uri="{FF2B5EF4-FFF2-40B4-BE49-F238E27FC236}">
              <a16:creationId xmlns:a16="http://schemas.microsoft.com/office/drawing/2014/main" id="{F1E69682-C377-4EDD-AA53-0205FDD98763}"/>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87" name="正方形/長方形 386">
          <a:extLst>
            <a:ext uri="{FF2B5EF4-FFF2-40B4-BE49-F238E27FC236}">
              <a16:creationId xmlns:a16="http://schemas.microsoft.com/office/drawing/2014/main" id="{FB56577D-4618-4E75-9FA5-513E90529C54}"/>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88" name="正方形/長方形 387">
          <a:extLst>
            <a:ext uri="{FF2B5EF4-FFF2-40B4-BE49-F238E27FC236}">
              <a16:creationId xmlns:a16="http://schemas.microsoft.com/office/drawing/2014/main" id="{0F63ABE3-CF38-47A8-822E-A5529F435D10}"/>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89" name="正方形/長方形 388">
          <a:extLst>
            <a:ext uri="{FF2B5EF4-FFF2-40B4-BE49-F238E27FC236}">
              <a16:creationId xmlns:a16="http://schemas.microsoft.com/office/drawing/2014/main" id="{44ED2227-7536-4658-A57D-6B1EFEE7F1DE}"/>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90" name="正方形/長方形 389">
          <a:extLst>
            <a:ext uri="{FF2B5EF4-FFF2-40B4-BE49-F238E27FC236}">
              <a16:creationId xmlns:a16="http://schemas.microsoft.com/office/drawing/2014/main" id="{CE636FAA-EB0A-4BBC-BB3D-E44A4B092ABD}"/>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91" name="正方形/長方形 390">
          <a:extLst>
            <a:ext uri="{FF2B5EF4-FFF2-40B4-BE49-F238E27FC236}">
              <a16:creationId xmlns:a16="http://schemas.microsoft.com/office/drawing/2014/main" id="{A14AB87C-AFA3-43CE-B1EA-79A7B0810719}"/>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92" name="正方形/長方形 391">
          <a:extLst>
            <a:ext uri="{FF2B5EF4-FFF2-40B4-BE49-F238E27FC236}">
              <a16:creationId xmlns:a16="http://schemas.microsoft.com/office/drawing/2014/main" id="{93B00107-0D7E-4089-A06D-FE00B0CCF752}"/>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93" name="正方形/長方形 392">
          <a:extLst>
            <a:ext uri="{FF2B5EF4-FFF2-40B4-BE49-F238E27FC236}">
              <a16:creationId xmlns:a16="http://schemas.microsoft.com/office/drawing/2014/main" id="{9C2510EE-BEDF-40AD-9395-719F34EF1A7C}"/>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94" name="テキスト ボックス 393">
          <a:extLst>
            <a:ext uri="{FF2B5EF4-FFF2-40B4-BE49-F238E27FC236}">
              <a16:creationId xmlns:a16="http://schemas.microsoft.com/office/drawing/2014/main" id="{06E30FB1-1BC7-4BA0-A8D9-351C86D0DB48}"/>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95" name="直線コネクタ 394">
          <a:extLst>
            <a:ext uri="{FF2B5EF4-FFF2-40B4-BE49-F238E27FC236}">
              <a16:creationId xmlns:a16="http://schemas.microsoft.com/office/drawing/2014/main" id="{7F5A43C3-46F5-4E72-8A21-6CF30698DC1B}"/>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96" name="テキスト ボックス 395">
          <a:extLst>
            <a:ext uri="{FF2B5EF4-FFF2-40B4-BE49-F238E27FC236}">
              <a16:creationId xmlns:a16="http://schemas.microsoft.com/office/drawing/2014/main" id="{2E78EEF0-4A36-4F43-85D7-89AD39DE8864}"/>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97" name="直線コネクタ 396">
          <a:extLst>
            <a:ext uri="{FF2B5EF4-FFF2-40B4-BE49-F238E27FC236}">
              <a16:creationId xmlns:a16="http://schemas.microsoft.com/office/drawing/2014/main" id="{875E356A-1FAF-4485-9458-21171C7170F7}"/>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98" name="テキスト ボックス 397">
          <a:extLst>
            <a:ext uri="{FF2B5EF4-FFF2-40B4-BE49-F238E27FC236}">
              <a16:creationId xmlns:a16="http://schemas.microsoft.com/office/drawing/2014/main" id="{412A3DF3-2381-4A28-B926-D69BF05D506C}"/>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99" name="直線コネクタ 398">
          <a:extLst>
            <a:ext uri="{FF2B5EF4-FFF2-40B4-BE49-F238E27FC236}">
              <a16:creationId xmlns:a16="http://schemas.microsoft.com/office/drawing/2014/main" id="{15B1AD94-E29D-4E18-B847-4703FEB0AB96}"/>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00" name="テキスト ボックス 399">
          <a:extLst>
            <a:ext uri="{FF2B5EF4-FFF2-40B4-BE49-F238E27FC236}">
              <a16:creationId xmlns:a16="http://schemas.microsoft.com/office/drawing/2014/main" id="{553D382D-6B3C-4BC1-92EF-A806E27DB315}"/>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01" name="直線コネクタ 400">
          <a:extLst>
            <a:ext uri="{FF2B5EF4-FFF2-40B4-BE49-F238E27FC236}">
              <a16:creationId xmlns:a16="http://schemas.microsoft.com/office/drawing/2014/main" id="{C84B90A0-8627-40F2-8BDB-ABBFFBE98F74}"/>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02" name="テキスト ボックス 401">
          <a:extLst>
            <a:ext uri="{FF2B5EF4-FFF2-40B4-BE49-F238E27FC236}">
              <a16:creationId xmlns:a16="http://schemas.microsoft.com/office/drawing/2014/main" id="{9343D078-5AEE-4B35-9C8C-D6FC9C6A46A9}"/>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03" name="直線コネクタ 402">
          <a:extLst>
            <a:ext uri="{FF2B5EF4-FFF2-40B4-BE49-F238E27FC236}">
              <a16:creationId xmlns:a16="http://schemas.microsoft.com/office/drawing/2014/main" id="{1DE078FE-BDC1-4F41-B073-573E98BA9935}"/>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04" name="テキスト ボックス 403">
          <a:extLst>
            <a:ext uri="{FF2B5EF4-FFF2-40B4-BE49-F238E27FC236}">
              <a16:creationId xmlns:a16="http://schemas.microsoft.com/office/drawing/2014/main" id="{5BABB19B-E115-470E-8A19-C3206DA71BDC}"/>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05" name="直線コネクタ 404">
          <a:extLst>
            <a:ext uri="{FF2B5EF4-FFF2-40B4-BE49-F238E27FC236}">
              <a16:creationId xmlns:a16="http://schemas.microsoft.com/office/drawing/2014/main" id="{CC8BC6F5-53CB-4A0E-BE4B-CEC2B97B48ED}"/>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06" name="テキスト ボックス 405">
          <a:extLst>
            <a:ext uri="{FF2B5EF4-FFF2-40B4-BE49-F238E27FC236}">
              <a16:creationId xmlns:a16="http://schemas.microsoft.com/office/drawing/2014/main" id="{906CBE00-AC72-4AA2-8F26-076DBFC893A9}"/>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07" name="直線コネクタ 406">
          <a:extLst>
            <a:ext uri="{FF2B5EF4-FFF2-40B4-BE49-F238E27FC236}">
              <a16:creationId xmlns:a16="http://schemas.microsoft.com/office/drawing/2014/main" id="{4DBA0E08-CC33-4327-8E4A-598BB5CDA5AA}"/>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08" name="テキスト ボックス 407">
          <a:extLst>
            <a:ext uri="{FF2B5EF4-FFF2-40B4-BE49-F238E27FC236}">
              <a16:creationId xmlns:a16="http://schemas.microsoft.com/office/drawing/2014/main" id="{B35FF8AD-3FB5-481D-96D3-C87527D23417}"/>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09" name="直線コネクタ 408">
          <a:extLst>
            <a:ext uri="{FF2B5EF4-FFF2-40B4-BE49-F238E27FC236}">
              <a16:creationId xmlns:a16="http://schemas.microsoft.com/office/drawing/2014/main" id="{F62D7A75-AE8D-4CCA-86CC-214964ECF191}"/>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0" name="【保健センター・保健所】&#10;有形固定資産減価償却率グラフ枠">
          <a:extLst>
            <a:ext uri="{FF2B5EF4-FFF2-40B4-BE49-F238E27FC236}">
              <a16:creationId xmlns:a16="http://schemas.microsoft.com/office/drawing/2014/main" id="{4FB81C83-9E32-49C7-A99E-C804C59C127D}"/>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411" name="直線コネクタ 410">
          <a:extLst>
            <a:ext uri="{FF2B5EF4-FFF2-40B4-BE49-F238E27FC236}">
              <a16:creationId xmlns:a16="http://schemas.microsoft.com/office/drawing/2014/main" id="{587B47BE-C1D5-4AD1-B825-67B24A2855B9}"/>
            </a:ext>
          </a:extLst>
        </xdr:cNvPr>
        <xdr:cNvCxnSpPr/>
      </xdr:nvCxnSpPr>
      <xdr:spPr>
        <a:xfrm flipV="1">
          <a:off x="14699614" y="913583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12" name="【保健センター・保健所】&#10;有形固定資産減価償却率最小値テキスト">
          <a:extLst>
            <a:ext uri="{FF2B5EF4-FFF2-40B4-BE49-F238E27FC236}">
              <a16:creationId xmlns:a16="http://schemas.microsoft.com/office/drawing/2014/main" id="{A4B3FB23-76EE-468D-9D42-8CA2B2402E63}"/>
            </a:ext>
          </a:extLst>
        </xdr:cNvPr>
        <xdr:cNvSpPr txBox="1"/>
      </xdr:nvSpPr>
      <xdr:spPr>
        <a:xfrm>
          <a:off x="1473835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13" name="直線コネクタ 412">
          <a:extLst>
            <a:ext uri="{FF2B5EF4-FFF2-40B4-BE49-F238E27FC236}">
              <a16:creationId xmlns:a16="http://schemas.microsoft.com/office/drawing/2014/main" id="{9AC57242-498B-41B6-9227-3EF96BE8EA3E}"/>
            </a:ext>
          </a:extLst>
        </xdr:cNvPr>
        <xdr:cNvCxnSpPr/>
      </xdr:nvCxnSpPr>
      <xdr:spPr>
        <a:xfrm>
          <a:off x="146113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414" name="【保健センター・保健所】&#10;有形固定資産減価償却率最大値テキスト">
          <a:extLst>
            <a:ext uri="{FF2B5EF4-FFF2-40B4-BE49-F238E27FC236}">
              <a16:creationId xmlns:a16="http://schemas.microsoft.com/office/drawing/2014/main" id="{E63672A5-03A3-48FA-B7E9-B81D0114C802}"/>
            </a:ext>
          </a:extLst>
        </xdr:cNvPr>
        <xdr:cNvSpPr txBox="1"/>
      </xdr:nvSpPr>
      <xdr:spPr>
        <a:xfrm>
          <a:off x="14738350" y="89237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415" name="直線コネクタ 414">
          <a:extLst>
            <a:ext uri="{FF2B5EF4-FFF2-40B4-BE49-F238E27FC236}">
              <a16:creationId xmlns:a16="http://schemas.microsoft.com/office/drawing/2014/main" id="{F3A89BBD-6D82-4189-BD5B-8CD5A027F59A}"/>
            </a:ext>
          </a:extLst>
        </xdr:cNvPr>
        <xdr:cNvCxnSpPr/>
      </xdr:nvCxnSpPr>
      <xdr:spPr>
        <a:xfrm>
          <a:off x="14611350" y="91358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37028</xdr:rowOff>
    </xdr:from>
    <xdr:ext cx="405111" cy="259045"/>
    <xdr:sp macro="" textlink="">
      <xdr:nvSpPr>
        <xdr:cNvPr id="416" name="【保健センター・保健所】&#10;有形固定資産減価償却率平均値テキスト">
          <a:extLst>
            <a:ext uri="{FF2B5EF4-FFF2-40B4-BE49-F238E27FC236}">
              <a16:creationId xmlns:a16="http://schemas.microsoft.com/office/drawing/2014/main" id="{DB4F7961-76ED-4AA5-A5AA-8041E6871ED0}"/>
            </a:ext>
          </a:extLst>
        </xdr:cNvPr>
        <xdr:cNvSpPr txBox="1"/>
      </xdr:nvSpPr>
      <xdr:spPr>
        <a:xfrm>
          <a:off x="14738350" y="99493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417" name="フローチャート: 判断 416">
          <a:extLst>
            <a:ext uri="{FF2B5EF4-FFF2-40B4-BE49-F238E27FC236}">
              <a16:creationId xmlns:a16="http://schemas.microsoft.com/office/drawing/2014/main" id="{D56B2D49-C1E5-4976-A625-A8E6B2EB53DF}"/>
            </a:ext>
          </a:extLst>
        </xdr:cNvPr>
        <xdr:cNvSpPr/>
      </xdr:nvSpPr>
      <xdr:spPr>
        <a:xfrm>
          <a:off x="14649450" y="997095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418" name="フローチャート: 判断 417">
          <a:extLst>
            <a:ext uri="{FF2B5EF4-FFF2-40B4-BE49-F238E27FC236}">
              <a16:creationId xmlns:a16="http://schemas.microsoft.com/office/drawing/2014/main" id="{AA7CEBDD-25FF-4F16-9B21-24A57D54D870}"/>
            </a:ext>
          </a:extLst>
        </xdr:cNvPr>
        <xdr:cNvSpPr/>
      </xdr:nvSpPr>
      <xdr:spPr>
        <a:xfrm>
          <a:off x="13887450" y="993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419" name="フローチャート: 判断 418">
          <a:extLst>
            <a:ext uri="{FF2B5EF4-FFF2-40B4-BE49-F238E27FC236}">
              <a16:creationId xmlns:a16="http://schemas.microsoft.com/office/drawing/2014/main" id="{1E775FA5-1FA1-4E49-8C6C-06F6C47EDAF6}"/>
            </a:ext>
          </a:extLst>
        </xdr:cNvPr>
        <xdr:cNvSpPr/>
      </xdr:nvSpPr>
      <xdr:spPr>
        <a:xfrm>
          <a:off x="13093700" y="9913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420" name="フローチャート: 判断 419">
          <a:extLst>
            <a:ext uri="{FF2B5EF4-FFF2-40B4-BE49-F238E27FC236}">
              <a16:creationId xmlns:a16="http://schemas.microsoft.com/office/drawing/2014/main" id="{54867D85-D5E8-457E-87FC-AA6A6603D456}"/>
            </a:ext>
          </a:extLst>
        </xdr:cNvPr>
        <xdr:cNvSpPr/>
      </xdr:nvSpPr>
      <xdr:spPr>
        <a:xfrm>
          <a:off x="12299950" y="990708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421" name="フローチャート: 判断 420">
          <a:extLst>
            <a:ext uri="{FF2B5EF4-FFF2-40B4-BE49-F238E27FC236}">
              <a16:creationId xmlns:a16="http://schemas.microsoft.com/office/drawing/2014/main" id="{D36E5645-3D4A-4F93-B607-731A247A72A5}"/>
            </a:ext>
          </a:extLst>
        </xdr:cNvPr>
        <xdr:cNvSpPr/>
      </xdr:nvSpPr>
      <xdr:spPr>
        <a:xfrm>
          <a:off x="11487150" y="99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22" name="テキスト ボックス 421">
          <a:extLst>
            <a:ext uri="{FF2B5EF4-FFF2-40B4-BE49-F238E27FC236}">
              <a16:creationId xmlns:a16="http://schemas.microsoft.com/office/drawing/2014/main" id="{38368C88-E893-4FF2-97E0-947B3DC2B22D}"/>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23" name="テキスト ボックス 422">
          <a:extLst>
            <a:ext uri="{FF2B5EF4-FFF2-40B4-BE49-F238E27FC236}">
              <a16:creationId xmlns:a16="http://schemas.microsoft.com/office/drawing/2014/main" id="{3403909B-00A0-4161-809C-0B91F78A9FA6}"/>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24" name="テキスト ボックス 423">
          <a:extLst>
            <a:ext uri="{FF2B5EF4-FFF2-40B4-BE49-F238E27FC236}">
              <a16:creationId xmlns:a16="http://schemas.microsoft.com/office/drawing/2014/main" id="{7F12BDB9-7463-4171-B480-A5C679D800E2}"/>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25" name="テキスト ボックス 424">
          <a:extLst>
            <a:ext uri="{FF2B5EF4-FFF2-40B4-BE49-F238E27FC236}">
              <a16:creationId xmlns:a16="http://schemas.microsoft.com/office/drawing/2014/main" id="{8A0CBDFC-5F40-4155-92FD-26EC13A5AB03}"/>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26" name="テキスト ボックス 425">
          <a:extLst>
            <a:ext uri="{FF2B5EF4-FFF2-40B4-BE49-F238E27FC236}">
              <a16:creationId xmlns:a16="http://schemas.microsoft.com/office/drawing/2014/main" id="{81CB07A1-39A7-4843-B205-CD5FCC51074E}"/>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63500</xdr:rowOff>
    </xdr:from>
    <xdr:to>
      <xdr:col>85</xdr:col>
      <xdr:colOff>177800</xdr:colOff>
      <xdr:row>58</xdr:row>
      <xdr:rowOff>165100</xdr:rowOff>
    </xdr:to>
    <xdr:sp macro="" textlink="">
      <xdr:nvSpPr>
        <xdr:cNvPr id="427" name="楕円 426">
          <a:extLst>
            <a:ext uri="{FF2B5EF4-FFF2-40B4-BE49-F238E27FC236}">
              <a16:creationId xmlns:a16="http://schemas.microsoft.com/office/drawing/2014/main" id="{7CC49B98-7815-4457-AB39-9E0C1EB31DEE}"/>
            </a:ext>
          </a:extLst>
        </xdr:cNvPr>
        <xdr:cNvSpPr/>
      </xdr:nvSpPr>
      <xdr:spPr>
        <a:xfrm>
          <a:off x="14649450" y="964565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86377</xdr:rowOff>
    </xdr:from>
    <xdr:ext cx="405111" cy="259045"/>
    <xdr:sp macro="" textlink="">
      <xdr:nvSpPr>
        <xdr:cNvPr id="428" name="【保健センター・保健所】&#10;有形固定資産減価償却率該当値テキスト">
          <a:extLst>
            <a:ext uri="{FF2B5EF4-FFF2-40B4-BE49-F238E27FC236}">
              <a16:creationId xmlns:a16="http://schemas.microsoft.com/office/drawing/2014/main" id="{C14C6A0B-8FA5-45A1-9130-071BF825521D}"/>
            </a:ext>
          </a:extLst>
        </xdr:cNvPr>
        <xdr:cNvSpPr txBox="1"/>
      </xdr:nvSpPr>
      <xdr:spPr>
        <a:xfrm>
          <a:off x="14738350" y="9503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30843</xdr:rowOff>
    </xdr:from>
    <xdr:to>
      <xdr:col>81</xdr:col>
      <xdr:colOff>101600</xdr:colOff>
      <xdr:row>58</xdr:row>
      <xdr:rowOff>132443</xdr:rowOff>
    </xdr:to>
    <xdr:sp macro="" textlink="">
      <xdr:nvSpPr>
        <xdr:cNvPr id="429" name="楕円 428">
          <a:extLst>
            <a:ext uri="{FF2B5EF4-FFF2-40B4-BE49-F238E27FC236}">
              <a16:creationId xmlns:a16="http://schemas.microsoft.com/office/drawing/2014/main" id="{36913FA9-1D7A-475B-AE3B-9C59466B94BC}"/>
            </a:ext>
          </a:extLst>
        </xdr:cNvPr>
        <xdr:cNvSpPr/>
      </xdr:nvSpPr>
      <xdr:spPr>
        <a:xfrm>
          <a:off x="13887450" y="961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81643</xdr:rowOff>
    </xdr:from>
    <xdr:to>
      <xdr:col>85</xdr:col>
      <xdr:colOff>127000</xdr:colOff>
      <xdr:row>58</xdr:row>
      <xdr:rowOff>114300</xdr:rowOff>
    </xdr:to>
    <xdr:cxnSp macro="">
      <xdr:nvCxnSpPr>
        <xdr:cNvPr id="430" name="直線コネクタ 429">
          <a:extLst>
            <a:ext uri="{FF2B5EF4-FFF2-40B4-BE49-F238E27FC236}">
              <a16:creationId xmlns:a16="http://schemas.microsoft.com/office/drawing/2014/main" id="{85FECDD2-51C8-4F69-8BFA-0F08560FE675}"/>
            </a:ext>
          </a:extLst>
        </xdr:cNvPr>
        <xdr:cNvCxnSpPr/>
      </xdr:nvCxnSpPr>
      <xdr:spPr>
        <a:xfrm>
          <a:off x="13938250" y="9663793"/>
          <a:ext cx="762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169635</xdr:rowOff>
    </xdr:from>
    <xdr:to>
      <xdr:col>76</xdr:col>
      <xdr:colOff>165100</xdr:colOff>
      <xdr:row>58</xdr:row>
      <xdr:rowOff>99785</xdr:rowOff>
    </xdr:to>
    <xdr:sp macro="" textlink="">
      <xdr:nvSpPr>
        <xdr:cNvPr id="431" name="楕円 430">
          <a:extLst>
            <a:ext uri="{FF2B5EF4-FFF2-40B4-BE49-F238E27FC236}">
              <a16:creationId xmlns:a16="http://schemas.microsoft.com/office/drawing/2014/main" id="{D1522E0F-F907-4676-BA94-0D077C0EB277}"/>
            </a:ext>
          </a:extLst>
        </xdr:cNvPr>
        <xdr:cNvSpPr/>
      </xdr:nvSpPr>
      <xdr:spPr>
        <a:xfrm>
          <a:off x="13093700" y="958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48985</xdr:rowOff>
    </xdr:from>
    <xdr:to>
      <xdr:col>81</xdr:col>
      <xdr:colOff>50800</xdr:colOff>
      <xdr:row>58</xdr:row>
      <xdr:rowOff>81643</xdr:rowOff>
    </xdr:to>
    <xdr:cxnSp macro="">
      <xdr:nvCxnSpPr>
        <xdr:cNvPr id="432" name="直線コネクタ 431">
          <a:extLst>
            <a:ext uri="{FF2B5EF4-FFF2-40B4-BE49-F238E27FC236}">
              <a16:creationId xmlns:a16="http://schemas.microsoft.com/office/drawing/2014/main" id="{15B28E16-EAC0-4D91-97B7-FC5BB2915459}"/>
            </a:ext>
          </a:extLst>
        </xdr:cNvPr>
        <xdr:cNvCxnSpPr/>
      </xdr:nvCxnSpPr>
      <xdr:spPr>
        <a:xfrm>
          <a:off x="13144500" y="9631135"/>
          <a:ext cx="79375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136978</xdr:rowOff>
    </xdr:from>
    <xdr:to>
      <xdr:col>72</xdr:col>
      <xdr:colOff>38100</xdr:colOff>
      <xdr:row>58</xdr:row>
      <xdr:rowOff>67128</xdr:rowOff>
    </xdr:to>
    <xdr:sp macro="" textlink="">
      <xdr:nvSpPr>
        <xdr:cNvPr id="433" name="楕円 432">
          <a:extLst>
            <a:ext uri="{FF2B5EF4-FFF2-40B4-BE49-F238E27FC236}">
              <a16:creationId xmlns:a16="http://schemas.microsoft.com/office/drawing/2014/main" id="{6EB740B2-1747-4A2E-AE2C-34CCD4D9D58F}"/>
            </a:ext>
          </a:extLst>
        </xdr:cNvPr>
        <xdr:cNvSpPr/>
      </xdr:nvSpPr>
      <xdr:spPr>
        <a:xfrm>
          <a:off x="12299950" y="95540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16328</xdr:rowOff>
    </xdr:from>
    <xdr:to>
      <xdr:col>76</xdr:col>
      <xdr:colOff>114300</xdr:colOff>
      <xdr:row>58</xdr:row>
      <xdr:rowOff>48985</xdr:rowOff>
    </xdr:to>
    <xdr:cxnSp macro="">
      <xdr:nvCxnSpPr>
        <xdr:cNvPr id="434" name="直線コネクタ 433">
          <a:extLst>
            <a:ext uri="{FF2B5EF4-FFF2-40B4-BE49-F238E27FC236}">
              <a16:creationId xmlns:a16="http://schemas.microsoft.com/office/drawing/2014/main" id="{BBA686E2-32FC-4122-874F-F66DBBD3B3A7}"/>
            </a:ext>
          </a:extLst>
        </xdr:cNvPr>
        <xdr:cNvCxnSpPr/>
      </xdr:nvCxnSpPr>
      <xdr:spPr>
        <a:xfrm>
          <a:off x="12344400" y="9598478"/>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104322</xdr:rowOff>
    </xdr:from>
    <xdr:to>
      <xdr:col>67</xdr:col>
      <xdr:colOff>101600</xdr:colOff>
      <xdr:row>58</xdr:row>
      <xdr:rowOff>34472</xdr:rowOff>
    </xdr:to>
    <xdr:sp macro="" textlink="">
      <xdr:nvSpPr>
        <xdr:cNvPr id="435" name="楕円 434">
          <a:extLst>
            <a:ext uri="{FF2B5EF4-FFF2-40B4-BE49-F238E27FC236}">
              <a16:creationId xmlns:a16="http://schemas.microsoft.com/office/drawing/2014/main" id="{E9F3A350-88D1-42D4-8AEB-B0DBE1DC8BB0}"/>
            </a:ext>
          </a:extLst>
        </xdr:cNvPr>
        <xdr:cNvSpPr/>
      </xdr:nvSpPr>
      <xdr:spPr>
        <a:xfrm>
          <a:off x="11487150" y="95213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155122</xdr:rowOff>
    </xdr:from>
    <xdr:to>
      <xdr:col>71</xdr:col>
      <xdr:colOff>177800</xdr:colOff>
      <xdr:row>58</xdr:row>
      <xdr:rowOff>16328</xdr:rowOff>
    </xdr:to>
    <xdr:cxnSp macro="">
      <xdr:nvCxnSpPr>
        <xdr:cNvPr id="436" name="直線コネクタ 435">
          <a:extLst>
            <a:ext uri="{FF2B5EF4-FFF2-40B4-BE49-F238E27FC236}">
              <a16:creationId xmlns:a16="http://schemas.microsoft.com/office/drawing/2014/main" id="{96CBE17D-0E12-4CFE-8294-27FF36A05445}"/>
            </a:ext>
          </a:extLst>
        </xdr:cNvPr>
        <xdr:cNvCxnSpPr/>
      </xdr:nvCxnSpPr>
      <xdr:spPr>
        <a:xfrm>
          <a:off x="11537950" y="9572172"/>
          <a:ext cx="806450" cy="2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118671</xdr:rowOff>
    </xdr:from>
    <xdr:ext cx="405111" cy="259045"/>
    <xdr:sp macro="" textlink="">
      <xdr:nvSpPr>
        <xdr:cNvPr id="437" name="n_1aveValue【保健センター・保健所】&#10;有形固定資産減価償却率">
          <a:extLst>
            <a:ext uri="{FF2B5EF4-FFF2-40B4-BE49-F238E27FC236}">
              <a16:creationId xmlns:a16="http://schemas.microsoft.com/office/drawing/2014/main" id="{E3053401-1F01-40C5-8C0A-8D10C0FAC5F6}"/>
            </a:ext>
          </a:extLst>
        </xdr:cNvPr>
        <xdr:cNvSpPr txBox="1"/>
      </xdr:nvSpPr>
      <xdr:spPr>
        <a:xfrm>
          <a:off x="13742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87647</xdr:rowOff>
    </xdr:from>
    <xdr:ext cx="405111" cy="259045"/>
    <xdr:sp macro="" textlink="">
      <xdr:nvSpPr>
        <xdr:cNvPr id="438" name="n_2aveValue【保健センター・保健所】&#10;有形固定資産減価償却率">
          <a:extLst>
            <a:ext uri="{FF2B5EF4-FFF2-40B4-BE49-F238E27FC236}">
              <a16:creationId xmlns:a16="http://schemas.microsoft.com/office/drawing/2014/main" id="{4A13C99D-113E-4007-830D-59601DE695B0}"/>
            </a:ext>
          </a:extLst>
        </xdr:cNvPr>
        <xdr:cNvSpPr txBox="1"/>
      </xdr:nvSpPr>
      <xdr:spPr>
        <a:xfrm>
          <a:off x="1296099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81115</xdr:rowOff>
    </xdr:from>
    <xdr:ext cx="405111" cy="259045"/>
    <xdr:sp macro="" textlink="">
      <xdr:nvSpPr>
        <xdr:cNvPr id="439" name="n_3aveValue【保健センター・保健所】&#10;有形固定資産減価償却率">
          <a:extLst>
            <a:ext uri="{FF2B5EF4-FFF2-40B4-BE49-F238E27FC236}">
              <a16:creationId xmlns:a16="http://schemas.microsoft.com/office/drawing/2014/main" id="{1F542737-E9D6-4F88-9FA8-E437AEB61F2C}"/>
            </a:ext>
          </a:extLst>
        </xdr:cNvPr>
        <xdr:cNvSpPr txBox="1"/>
      </xdr:nvSpPr>
      <xdr:spPr>
        <a:xfrm>
          <a:off x="12167244" y="999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92546</xdr:rowOff>
    </xdr:from>
    <xdr:ext cx="405111" cy="259045"/>
    <xdr:sp macro="" textlink="">
      <xdr:nvSpPr>
        <xdr:cNvPr id="440" name="n_4aveValue【保健センター・保健所】&#10;有形固定資産減価償却率">
          <a:extLst>
            <a:ext uri="{FF2B5EF4-FFF2-40B4-BE49-F238E27FC236}">
              <a16:creationId xmlns:a16="http://schemas.microsoft.com/office/drawing/2014/main" id="{A29B830C-5880-4D85-ADFD-C314891A7EA0}"/>
            </a:ext>
          </a:extLst>
        </xdr:cNvPr>
        <xdr:cNvSpPr txBox="1"/>
      </xdr:nvSpPr>
      <xdr:spPr>
        <a:xfrm>
          <a:off x="11354444" y="1000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148970</xdr:rowOff>
    </xdr:from>
    <xdr:ext cx="405111" cy="259045"/>
    <xdr:sp macro="" textlink="">
      <xdr:nvSpPr>
        <xdr:cNvPr id="441" name="n_1mainValue【保健センター・保健所】&#10;有形固定資産減価償却率">
          <a:extLst>
            <a:ext uri="{FF2B5EF4-FFF2-40B4-BE49-F238E27FC236}">
              <a16:creationId xmlns:a16="http://schemas.microsoft.com/office/drawing/2014/main" id="{CD1AABFD-F1D6-45E2-87ED-D92ED39E2F95}"/>
            </a:ext>
          </a:extLst>
        </xdr:cNvPr>
        <xdr:cNvSpPr txBox="1"/>
      </xdr:nvSpPr>
      <xdr:spPr>
        <a:xfrm>
          <a:off x="13742044" y="9400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116312</xdr:rowOff>
    </xdr:from>
    <xdr:ext cx="405111" cy="259045"/>
    <xdr:sp macro="" textlink="">
      <xdr:nvSpPr>
        <xdr:cNvPr id="442" name="n_2mainValue【保健センター・保健所】&#10;有形固定資産減価償却率">
          <a:extLst>
            <a:ext uri="{FF2B5EF4-FFF2-40B4-BE49-F238E27FC236}">
              <a16:creationId xmlns:a16="http://schemas.microsoft.com/office/drawing/2014/main" id="{A78A6FE7-C245-46A0-9A43-95BCDC47C18C}"/>
            </a:ext>
          </a:extLst>
        </xdr:cNvPr>
        <xdr:cNvSpPr txBox="1"/>
      </xdr:nvSpPr>
      <xdr:spPr>
        <a:xfrm>
          <a:off x="12960994" y="9368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83655</xdr:rowOff>
    </xdr:from>
    <xdr:ext cx="405111" cy="259045"/>
    <xdr:sp macro="" textlink="">
      <xdr:nvSpPr>
        <xdr:cNvPr id="443" name="n_3mainValue【保健センター・保健所】&#10;有形固定資産減価償却率">
          <a:extLst>
            <a:ext uri="{FF2B5EF4-FFF2-40B4-BE49-F238E27FC236}">
              <a16:creationId xmlns:a16="http://schemas.microsoft.com/office/drawing/2014/main" id="{1C7C0402-B5FD-432A-994D-5BE0326825F4}"/>
            </a:ext>
          </a:extLst>
        </xdr:cNvPr>
        <xdr:cNvSpPr txBox="1"/>
      </xdr:nvSpPr>
      <xdr:spPr>
        <a:xfrm>
          <a:off x="12167244" y="9335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50999</xdr:rowOff>
    </xdr:from>
    <xdr:ext cx="405111" cy="259045"/>
    <xdr:sp macro="" textlink="">
      <xdr:nvSpPr>
        <xdr:cNvPr id="444" name="n_4mainValue【保健センター・保健所】&#10;有形固定資産減価償却率">
          <a:extLst>
            <a:ext uri="{FF2B5EF4-FFF2-40B4-BE49-F238E27FC236}">
              <a16:creationId xmlns:a16="http://schemas.microsoft.com/office/drawing/2014/main" id="{68699B46-D78F-46C0-ACBB-F667A908F85C}"/>
            </a:ext>
          </a:extLst>
        </xdr:cNvPr>
        <xdr:cNvSpPr txBox="1"/>
      </xdr:nvSpPr>
      <xdr:spPr>
        <a:xfrm>
          <a:off x="11354444" y="9302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45" name="正方形/長方形 444">
          <a:extLst>
            <a:ext uri="{FF2B5EF4-FFF2-40B4-BE49-F238E27FC236}">
              <a16:creationId xmlns:a16="http://schemas.microsoft.com/office/drawing/2014/main" id="{3AB54088-F458-4D1C-9AA1-1DAEC033139C}"/>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46" name="正方形/長方形 445">
          <a:extLst>
            <a:ext uri="{FF2B5EF4-FFF2-40B4-BE49-F238E27FC236}">
              <a16:creationId xmlns:a16="http://schemas.microsoft.com/office/drawing/2014/main" id="{764EC5B8-16C7-47CC-99BF-7CA0AB2356C8}"/>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47" name="正方形/長方形 446">
          <a:extLst>
            <a:ext uri="{FF2B5EF4-FFF2-40B4-BE49-F238E27FC236}">
              <a16:creationId xmlns:a16="http://schemas.microsoft.com/office/drawing/2014/main" id="{DA39C6FD-71B7-4D70-8E0A-E276AB83790E}"/>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48" name="正方形/長方形 447">
          <a:extLst>
            <a:ext uri="{FF2B5EF4-FFF2-40B4-BE49-F238E27FC236}">
              <a16:creationId xmlns:a16="http://schemas.microsoft.com/office/drawing/2014/main" id="{8209E898-9BFD-43D8-BB58-A8D5D3C264A4}"/>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49" name="正方形/長方形 448">
          <a:extLst>
            <a:ext uri="{FF2B5EF4-FFF2-40B4-BE49-F238E27FC236}">
              <a16:creationId xmlns:a16="http://schemas.microsoft.com/office/drawing/2014/main" id="{39D47044-68F2-4C54-B73A-7C4C53E2DBFE}"/>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50" name="正方形/長方形 449">
          <a:extLst>
            <a:ext uri="{FF2B5EF4-FFF2-40B4-BE49-F238E27FC236}">
              <a16:creationId xmlns:a16="http://schemas.microsoft.com/office/drawing/2014/main" id="{FD8B0ECA-ED2F-467B-BE98-EAA52D534357}"/>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51" name="正方形/長方形 450">
          <a:extLst>
            <a:ext uri="{FF2B5EF4-FFF2-40B4-BE49-F238E27FC236}">
              <a16:creationId xmlns:a16="http://schemas.microsoft.com/office/drawing/2014/main" id="{6C84681E-B56F-466C-BED2-F3F211D6D0DB}"/>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52" name="正方形/長方形 451">
          <a:extLst>
            <a:ext uri="{FF2B5EF4-FFF2-40B4-BE49-F238E27FC236}">
              <a16:creationId xmlns:a16="http://schemas.microsoft.com/office/drawing/2014/main" id="{E15E5E54-9312-4F1E-A739-5B65A8C8B573}"/>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53" name="テキスト ボックス 452">
          <a:extLst>
            <a:ext uri="{FF2B5EF4-FFF2-40B4-BE49-F238E27FC236}">
              <a16:creationId xmlns:a16="http://schemas.microsoft.com/office/drawing/2014/main" id="{BBBB2023-A0A5-4216-8D20-6E498E80ED8C}"/>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54" name="直線コネクタ 453">
          <a:extLst>
            <a:ext uri="{FF2B5EF4-FFF2-40B4-BE49-F238E27FC236}">
              <a16:creationId xmlns:a16="http://schemas.microsoft.com/office/drawing/2014/main" id="{4A983AEE-1D86-46DE-B464-2D1E8BBCDF76}"/>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55" name="直線コネクタ 454">
          <a:extLst>
            <a:ext uri="{FF2B5EF4-FFF2-40B4-BE49-F238E27FC236}">
              <a16:creationId xmlns:a16="http://schemas.microsoft.com/office/drawing/2014/main" id="{8BC0C55F-71AC-4290-B158-3E5B4907FB62}"/>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56" name="テキスト ボックス 455">
          <a:extLst>
            <a:ext uri="{FF2B5EF4-FFF2-40B4-BE49-F238E27FC236}">
              <a16:creationId xmlns:a16="http://schemas.microsoft.com/office/drawing/2014/main" id="{DEA73391-9DF1-49A8-ACF9-0F620CD8D69B}"/>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57" name="直線コネクタ 456">
          <a:extLst>
            <a:ext uri="{FF2B5EF4-FFF2-40B4-BE49-F238E27FC236}">
              <a16:creationId xmlns:a16="http://schemas.microsoft.com/office/drawing/2014/main" id="{3F07E19D-1CDA-431D-9D34-34E4AD44A44D}"/>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58" name="テキスト ボックス 457">
          <a:extLst>
            <a:ext uri="{FF2B5EF4-FFF2-40B4-BE49-F238E27FC236}">
              <a16:creationId xmlns:a16="http://schemas.microsoft.com/office/drawing/2014/main" id="{A70A03C3-9A1E-4BF4-8C53-664F976A7D8B}"/>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59" name="直線コネクタ 458">
          <a:extLst>
            <a:ext uri="{FF2B5EF4-FFF2-40B4-BE49-F238E27FC236}">
              <a16:creationId xmlns:a16="http://schemas.microsoft.com/office/drawing/2014/main" id="{F34051B8-A7F3-4832-B3DF-848D6BB3CC4D}"/>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60" name="テキスト ボックス 459">
          <a:extLst>
            <a:ext uri="{FF2B5EF4-FFF2-40B4-BE49-F238E27FC236}">
              <a16:creationId xmlns:a16="http://schemas.microsoft.com/office/drawing/2014/main" id="{7812620B-9D32-4AAC-856E-25C9E2584C9C}"/>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61" name="直線コネクタ 460">
          <a:extLst>
            <a:ext uri="{FF2B5EF4-FFF2-40B4-BE49-F238E27FC236}">
              <a16:creationId xmlns:a16="http://schemas.microsoft.com/office/drawing/2014/main" id="{E0E550E7-8742-4705-9D4A-0A8D1A4EF799}"/>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62" name="テキスト ボックス 461">
          <a:extLst>
            <a:ext uri="{FF2B5EF4-FFF2-40B4-BE49-F238E27FC236}">
              <a16:creationId xmlns:a16="http://schemas.microsoft.com/office/drawing/2014/main" id="{EF7FADB7-AF1C-4DD3-9E2D-6F6D64D50BDD}"/>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63" name="直線コネクタ 462">
          <a:extLst>
            <a:ext uri="{FF2B5EF4-FFF2-40B4-BE49-F238E27FC236}">
              <a16:creationId xmlns:a16="http://schemas.microsoft.com/office/drawing/2014/main" id="{75F41CC2-E3A3-4DFA-ACDE-21F9F486CAE7}"/>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64" name="テキスト ボックス 463">
          <a:extLst>
            <a:ext uri="{FF2B5EF4-FFF2-40B4-BE49-F238E27FC236}">
              <a16:creationId xmlns:a16="http://schemas.microsoft.com/office/drawing/2014/main" id="{9A4996E9-F43E-413E-B90B-EA8699E1E39A}"/>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65" name="【保健センター・保健所】&#10;一人当たり面積グラフ枠">
          <a:extLst>
            <a:ext uri="{FF2B5EF4-FFF2-40B4-BE49-F238E27FC236}">
              <a16:creationId xmlns:a16="http://schemas.microsoft.com/office/drawing/2014/main" id="{F3B18B25-2CF7-4ECB-BA72-097A53179321}"/>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466" name="直線コネクタ 465">
          <a:extLst>
            <a:ext uri="{FF2B5EF4-FFF2-40B4-BE49-F238E27FC236}">
              <a16:creationId xmlns:a16="http://schemas.microsoft.com/office/drawing/2014/main" id="{ECEB4307-2F9C-47DF-8CEA-E629AE6C4876}"/>
            </a:ext>
          </a:extLst>
        </xdr:cNvPr>
        <xdr:cNvCxnSpPr/>
      </xdr:nvCxnSpPr>
      <xdr:spPr>
        <a:xfrm flipV="1">
          <a:off x="19951064" y="9540951"/>
          <a:ext cx="0" cy="1029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467" name="【保健センター・保健所】&#10;一人当たり面積最小値テキスト">
          <a:extLst>
            <a:ext uri="{FF2B5EF4-FFF2-40B4-BE49-F238E27FC236}">
              <a16:creationId xmlns:a16="http://schemas.microsoft.com/office/drawing/2014/main" id="{93F79648-F5C6-4571-8858-26EEC55FE46E}"/>
            </a:ext>
          </a:extLst>
        </xdr:cNvPr>
        <xdr:cNvSpPr txBox="1"/>
      </xdr:nvSpPr>
      <xdr:spPr>
        <a:xfrm>
          <a:off x="19989800" y="105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468" name="直線コネクタ 467">
          <a:extLst>
            <a:ext uri="{FF2B5EF4-FFF2-40B4-BE49-F238E27FC236}">
              <a16:creationId xmlns:a16="http://schemas.microsoft.com/office/drawing/2014/main" id="{353FBE0F-496C-4C98-9EAF-09A668D4F780}"/>
            </a:ext>
          </a:extLst>
        </xdr:cNvPr>
        <xdr:cNvCxnSpPr/>
      </xdr:nvCxnSpPr>
      <xdr:spPr>
        <a:xfrm>
          <a:off x="19881850" y="105708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469" name="【保健センター・保健所】&#10;一人当たり面積最大値テキスト">
          <a:extLst>
            <a:ext uri="{FF2B5EF4-FFF2-40B4-BE49-F238E27FC236}">
              <a16:creationId xmlns:a16="http://schemas.microsoft.com/office/drawing/2014/main" id="{A4A589CE-59FB-46FF-81CE-B7E6EB0A2EC9}"/>
            </a:ext>
          </a:extLst>
        </xdr:cNvPr>
        <xdr:cNvSpPr txBox="1"/>
      </xdr:nvSpPr>
      <xdr:spPr>
        <a:xfrm>
          <a:off x="19989800" y="9322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470" name="直線コネクタ 469">
          <a:extLst>
            <a:ext uri="{FF2B5EF4-FFF2-40B4-BE49-F238E27FC236}">
              <a16:creationId xmlns:a16="http://schemas.microsoft.com/office/drawing/2014/main" id="{08C3F741-063E-4E14-803A-5A31E9533E58}"/>
            </a:ext>
          </a:extLst>
        </xdr:cNvPr>
        <xdr:cNvCxnSpPr/>
      </xdr:nvCxnSpPr>
      <xdr:spPr>
        <a:xfrm>
          <a:off x="19881850" y="95409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39641</xdr:rowOff>
    </xdr:from>
    <xdr:ext cx="469744" cy="259045"/>
    <xdr:sp macro="" textlink="">
      <xdr:nvSpPr>
        <xdr:cNvPr id="471" name="【保健センター・保健所】&#10;一人当たり面積平均値テキスト">
          <a:extLst>
            <a:ext uri="{FF2B5EF4-FFF2-40B4-BE49-F238E27FC236}">
              <a16:creationId xmlns:a16="http://schemas.microsoft.com/office/drawing/2014/main" id="{6BAE19AF-0825-4E6E-8258-D883389423A0}"/>
            </a:ext>
          </a:extLst>
        </xdr:cNvPr>
        <xdr:cNvSpPr txBox="1"/>
      </xdr:nvSpPr>
      <xdr:spPr>
        <a:xfrm>
          <a:off x="19989800" y="102821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472" name="フローチャート: 判断 471">
          <a:extLst>
            <a:ext uri="{FF2B5EF4-FFF2-40B4-BE49-F238E27FC236}">
              <a16:creationId xmlns:a16="http://schemas.microsoft.com/office/drawing/2014/main" id="{74440EEF-1C1F-4D43-AD4B-1391C138127C}"/>
            </a:ext>
          </a:extLst>
        </xdr:cNvPr>
        <xdr:cNvSpPr/>
      </xdr:nvSpPr>
      <xdr:spPr>
        <a:xfrm>
          <a:off x="19900900" y="1030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473" name="フローチャート: 判断 472">
          <a:extLst>
            <a:ext uri="{FF2B5EF4-FFF2-40B4-BE49-F238E27FC236}">
              <a16:creationId xmlns:a16="http://schemas.microsoft.com/office/drawing/2014/main" id="{3A95145D-64EE-4DF2-80BC-D079A609BC6D}"/>
            </a:ext>
          </a:extLst>
        </xdr:cNvPr>
        <xdr:cNvSpPr/>
      </xdr:nvSpPr>
      <xdr:spPr>
        <a:xfrm>
          <a:off x="19157950" y="103051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474" name="フローチャート: 判断 473">
          <a:extLst>
            <a:ext uri="{FF2B5EF4-FFF2-40B4-BE49-F238E27FC236}">
              <a16:creationId xmlns:a16="http://schemas.microsoft.com/office/drawing/2014/main" id="{69676A58-4CFC-44A2-B2D2-A55EF57A9467}"/>
            </a:ext>
          </a:extLst>
        </xdr:cNvPr>
        <xdr:cNvSpPr/>
      </xdr:nvSpPr>
      <xdr:spPr>
        <a:xfrm>
          <a:off x="18345150" y="1031930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475" name="フローチャート: 判断 474">
          <a:extLst>
            <a:ext uri="{FF2B5EF4-FFF2-40B4-BE49-F238E27FC236}">
              <a16:creationId xmlns:a16="http://schemas.microsoft.com/office/drawing/2014/main" id="{222E96BD-BDB2-40A6-A9A2-A0212E409FB5}"/>
            </a:ext>
          </a:extLst>
        </xdr:cNvPr>
        <xdr:cNvSpPr/>
      </xdr:nvSpPr>
      <xdr:spPr>
        <a:xfrm>
          <a:off x="17551400" y="103275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476" name="フローチャート: 判断 475">
          <a:extLst>
            <a:ext uri="{FF2B5EF4-FFF2-40B4-BE49-F238E27FC236}">
              <a16:creationId xmlns:a16="http://schemas.microsoft.com/office/drawing/2014/main" id="{E949007A-81D8-4B64-A3C4-B8AB03610B23}"/>
            </a:ext>
          </a:extLst>
        </xdr:cNvPr>
        <xdr:cNvSpPr/>
      </xdr:nvSpPr>
      <xdr:spPr>
        <a:xfrm>
          <a:off x="16757650" y="103412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77" name="テキスト ボックス 476">
          <a:extLst>
            <a:ext uri="{FF2B5EF4-FFF2-40B4-BE49-F238E27FC236}">
              <a16:creationId xmlns:a16="http://schemas.microsoft.com/office/drawing/2014/main" id="{D723E597-7387-4E30-B9E7-EF6A837079B4}"/>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78" name="テキスト ボックス 477">
          <a:extLst>
            <a:ext uri="{FF2B5EF4-FFF2-40B4-BE49-F238E27FC236}">
              <a16:creationId xmlns:a16="http://schemas.microsoft.com/office/drawing/2014/main" id="{E6899D81-CA4B-401C-8064-9A50EF10996D}"/>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79" name="テキスト ボックス 478">
          <a:extLst>
            <a:ext uri="{FF2B5EF4-FFF2-40B4-BE49-F238E27FC236}">
              <a16:creationId xmlns:a16="http://schemas.microsoft.com/office/drawing/2014/main" id="{3465D08E-CBF6-4C0B-B96E-B489BC554B22}"/>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80" name="テキスト ボックス 479">
          <a:extLst>
            <a:ext uri="{FF2B5EF4-FFF2-40B4-BE49-F238E27FC236}">
              <a16:creationId xmlns:a16="http://schemas.microsoft.com/office/drawing/2014/main" id="{A90310E6-C9D8-4F7D-9B77-313DE082A983}"/>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81" name="テキスト ボックス 480">
          <a:extLst>
            <a:ext uri="{FF2B5EF4-FFF2-40B4-BE49-F238E27FC236}">
              <a16:creationId xmlns:a16="http://schemas.microsoft.com/office/drawing/2014/main" id="{3F0ECDCE-15C9-4C4E-987B-A9387D6E76A3}"/>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57556</xdr:rowOff>
    </xdr:from>
    <xdr:to>
      <xdr:col>116</xdr:col>
      <xdr:colOff>114300</xdr:colOff>
      <xdr:row>62</xdr:row>
      <xdr:rowOff>159156</xdr:rowOff>
    </xdr:to>
    <xdr:sp macro="" textlink="">
      <xdr:nvSpPr>
        <xdr:cNvPr id="482" name="楕円 481">
          <a:extLst>
            <a:ext uri="{FF2B5EF4-FFF2-40B4-BE49-F238E27FC236}">
              <a16:creationId xmlns:a16="http://schemas.microsoft.com/office/drawing/2014/main" id="{734D98FD-FE9C-4F12-BE9B-1A4E0FA60ACE}"/>
            </a:ext>
          </a:extLst>
        </xdr:cNvPr>
        <xdr:cNvSpPr/>
      </xdr:nvSpPr>
      <xdr:spPr>
        <a:xfrm>
          <a:off x="19900900" y="10300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80433</xdr:rowOff>
    </xdr:from>
    <xdr:ext cx="469744" cy="259045"/>
    <xdr:sp macro="" textlink="">
      <xdr:nvSpPr>
        <xdr:cNvPr id="483" name="【保健センター・保健所】&#10;一人当たり面積該当値テキスト">
          <a:extLst>
            <a:ext uri="{FF2B5EF4-FFF2-40B4-BE49-F238E27FC236}">
              <a16:creationId xmlns:a16="http://schemas.microsoft.com/office/drawing/2014/main" id="{163DBED2-C880-4B25-9729-AC200F6053CD}"/>
            </a:ext>
          </a:extLst>
        </xdr:cNvPr>
        <xdr:cNvSpPr txBox="1"/>
      </xdr:nvSpPr>
      <xdr:spPr>
        <a:xfrm>
          <a:off x="19989800" y="10157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64415</xdr:rowOff>
    </xdr:from>
    <xdr:to>
      <xdr:col>112</xdr:col>
      <xdr:colOff>38100</xdr:colOff>
      <xdr:row>62</xdr:row>
      <xdr:rowOff>166015</xdr:rowOff>
    </xdr:to>
    <xdr:sp macro="" textlink="">
      <xdr:nvSpPr>
        <xdr:cNvPr id="484" name="楕円 483">
          <a:extLst>
            <a:ext uri="{FF2B5EF4-FFF2-40B4-BE49-F238E27FC236}">
              <a16:creationId xmlns:a16="http://schemas.microsoft.com/office/drawing/2014/main" id="{6BEA301E-64E3-4D0C-A76C-14DEC037EF5B}"/>
            </a:ext>
          </a:extLst>
        </xdr:cNvPr>
        <xdr:cNvSpPr/>
      </xdr:nvSpPr>
      <xdr:spPr>
        <a:xfrm>
          <a:off x="19157950" y="103069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108356</xdr:rowOff>
    </xdr:from>
    <xdr:to>
      <xdr:col>116</xdr:col>
      <xdr:colOff>63500</xdr:colOff>
      <xdr:row>62</xdr:row>
      <xdr:rowOff>115215</xdr:rowOff>
    </xdr:to>
    <xdr:cxnSp macro="">
      <xdr:nvCxnSpPr>
        <xdr:cNvPr id="485" name="直線コネクタ 484">
          <a:extLst>
            <a:ext uri="{FF2B5EF4-FFF2-40B4-BE49-F238E27FC236}">
              <a16:creationId xmlns:a16="http://schemas.microsoft.com/office/drawing/2014/main" id="{2EDE34C9-6ACF-4219-AC09-7B24D08C14BB}"/>
            </a:ext>
          </a:extLst>
        </xdr:cNvPr>
        <xdr:cNvCxnSpPr/>
      </xdr:nvCxnSpPr>
      <xdr:spPr>
        <a:xfrm flipV="1">
          <a:off x="19202400" y="10350906"/>
          <a:ext cx="7493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75844</xdr:rowOff>
    </xdr:from>
    <xdr:to>
      <xdr:col>107</xdr:col>
      <xdr:colOff>101600</xdr:colOff>
      <xdr:row>63</xdr:row>
      <xdr:rowOff>5994</xdr:rowOff>
    </xdr:to>
    <xdr:sp macro="" textlink="">
      <xdr:nvSpPr>
        <xdr:cNvPr id="486" name="楕円 485">
          <a:extLst>
            <a:ext uri="{FF2B5EF4-FFF2-40B4-BE49-F238E27FC236}">
              <a16:creationId xmlns:a16="http://schemas.microsoft.com/office/drawing/2014/main" id="{332131BB-85E7-4535-AF01-59736797A5E1}"/>
            </a:ext>
          </a:extLst>
        </xdr:cNvPr>
        <xdr:cNvSpPr/>
      </xdr:nvSpPr>
      <xdr:spPr>
        <a:xfrm>
          <a:off x="18345150" y="103183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115215</xdr:rowOff>
    </xdr:from>
    <xdr:to>
      <xdr:col>111</xdr:col>
      <xdr:colOff>177800</xdr:colOff>
      <xdr:row>62</xdr:row>
      <xdr:rowOff>126644</xdr:rowOff>
    </xdr:to>
    <xdr:cxnSp macro="">
      <xdr:nvCxnSpPr>
        <xdr:cNvPr id="487" name="直線コネクタ 486">
          <a:extLst>
            <a:ext uri="{FF2B5EF4-FFF2-40B4-BE49-F238E27FC236}">
              <a16:creationId xmlns:a16="http://schemas.microsoft.com/office/drawing/2014/main" id="{67CF3C05-5A62-476C-8ECE-F1BA2900C11A}"/>
            </a:ext>
          </a:extLst>
        </xdr:cNvPr>
        <xdr:cNvCxnSpPr/>
      </xdr:nvCxnSpPr>
      <xdr:spPr>
        <a:xfrm flipV="1">
          <a:off x="18395950" y="10357765"/>
          <a:ext cx="80645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78130</xdr:rowOff>
    </xdr:from>
    <xdr:to>
      <xdr:col>102</xdr:col>
      <xdr:colOff>165100</xdr:colOff>
      <xdr:row>63</xdr:row>
      <xdr:rowOff>8280</xdr:rowOff>
    </xdr:to>
    <xdr:sp macro="" textlink="">
      <xdr:nvSpPr>
        <xdr:cNvPr id="488" name="楕円 487">
          <a:extLst>
            <a:ext uri="{FF2B5EF4-FFF2-40B4-BE49-F238E27FC236}">
              <a16:creationId xmlns:a16="http://schemas.microsoft.com/office/drawing/2014/main" id="{7FDD2DEE-2603-4983-9EA2-F47752B22BDE}"/>
            </a:ext>
          </a:extLst>
        </xdr:cNvPr>
        <xdr:cNvSpPr/>
      </xdr:nvSpPr>
      <xdr:spPr>
        <a:xfrm>
          <a:off x="17551400" y="103206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126644</xdr:rowOff>
    </xdr:from>
    <xdr:to>
      <xdr:col>107</xdr:col>
      <xdr:colOff>50800</xdr:colOff>
      <xdr:row>62</xdr:row>
      <xdr:rowOff>128930</xdr:rowOff>
    </xdr:to>
    <xdr:cxnSp macro="">
      <xdr:nvCxnSpPr>
        <xdr:cNvPr id="489" name="直線コネクタ 488">
          <a:extLst>
            <a:ext uri="{FF2B5EF4-FFF2-40B4-BE49-F238E27FC236}">
              <a16:creationId xmlns:a16="http://schemas.microsoft.com/office/drawing/2014/main" id="{92E2E3B8-CD56-4A6E-A7D9-386E2CB88A07}"/>
            </a:ext>
          </a:extLst>
        </xdr:cNvPr>
        <xdr:cNvCxnSpPr/>
      </xdr:nvCxnSpPr>
      <xdr:spPr>
        <a:xfrm flipV="1">
          <a:off x="17602200" y="10369194"/>
          <a:ext cx="7937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81331</xdr:rowOff>
    </xdr:from>
    <xdr:to>
      <xdr:col>98</xdr:col>
      <xdr:colOff>38100</xdr:colOff>
      <xdr:row>63</xdr:row>
      <xdr:rowOff>11481</xdr:rowOff>
    </xdr:to>
    <xdr:sp macro="" textlink="">
      <xdr:nvSpPr>
        <xdr:cNvPr id="490" name="楕円 489">
          <a:extLst>
            <a:ext uri="{FF2B5EF4-FFF2-40B4-BE49-F238E27FC236}">
              <a16:creationId xmlns:a16="http://schemas.microsoft.com/office/drawing/2014/main" id="{55F7BA2C-C1FC-4941-9DE1-66B16E53EAF4}"/>
            </a:ext>
          </a:extLst>
        </xdr:cNvPr>
        <xdr:cNvSpPr/>
      </xdr:nvSpPr>
      <xdr:spPr>
        <a:xfrm>
          <a:off x="16757650" y="1032388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128930</xdr:rowOff>
    </xdr:from>
    <xdr:to>
      <xdr:col>102</xdr:col>
      <xdr:colOff>114300</xdr:colOff>
      <xdr:row>62</xdr:row>
      <xdr:rowOff>132131</xdr:rowOff>
    </xdr:to>
    <xdr:cxnSp macro="">
      <xdr:nvCxnSpPr>
        <xdr:cNvPr id="491" name="直線コネクタ 490">
          <a:extLst>
            <a:ext uri="{FF2B5EF4-FFF2-40B4-BE49-F238E27FC236}">
              <a16:creationId xmlns:a16="http://schemas.microsoft.com/office/drawing/2014/main" id="{4B856762-C721-416F-B3CF-5D7661130D35}"/>
            </a:ext>
          </a:extLst>
        </xdr:cNvPr>
        <xdr:cNvCxnSpPr/>
      </xdr:nvCxnSpPr>
      <xdr:spPr>
        <a:xfrm flipV="1">
          <a:off x="16802100" y="10371480"/>
          <a:ext cx="8001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492" name="n_1aveValue【保健センター・保健所】&#10;一人当たり面積">
          <a:extLst>
            <a:ext uri="{FF2B5EF4-FFF2-40B4-BE49-F238E27FC236}">
              <a16:creationId xmlns:a16="http://schemas.microsoft.com/office/drawing/2014/main" id="{EA3EEFBA-D70A-4A1D-8ED1-95337A985275}"/>
            </a:ext>
          </a:extLst>
        </xdr:cNvPr>
        <xdr:cNvSpPr txBox="1"/>
      </xdr:nvSpPr>
      <xdr:spPr>
        <a:xfrm>
          <a:off x="18980227" y="1008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169486</xdr:rowOff>
    </xdr:from>
    <xdr:ext cx="469744" cy="259045"/>
    <xdr:sp macro="" textlink="">
      <xdr:nvSpPr>
        <xdr:cNvPr id="493" name="n_2aveValue【保健センター・保健所】&#10;一人当たり面積">
          <a:extLst>
            <a:ext uri="{FF2B5EF4-FFF2-40B4-BE49-F238E27FC236}">
              <a16:creationId xmlns:a16="http://schemas.microsoft.com/office/drawing/2014/main" id="{8F94D32A-1E68-4AA7-89FF-E5B239D82BBB}"/>
            </a:ext>
          </a:extLst>
        </xdr:cNvPr>
        <xdr:cNvSpPr txBox="1"/>
      </xdr:nvSpPr>
      <xdr:spPr>
        <a:xfrm>
          <a:off x="18180127" y="10405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6266</xdr:rowOff>
    </xdr:from>
    <xdr:ext cx="469744" cy="259045"/>
    <xdr:sp macro="" textlink="">
      <xdr:nvSpPr>
        <xdr:cNvPr id="494" name="n_3aveValue【保健センター・保健所】&#10;一人当たり面積">
          <a:extLst>
            <a:ext uri="{FF2B5EF4-FFF2-40B4-BE49-F238E27FC236}">
              <a16:creationId xmlns:a16="http://schemas.microsoft.com/office/drawing/2014/main" id="{A1BE8A74-D480-4BCF-9C05-BAA33D952E89}"/>
            </a:ext>
          </a:extLst>
        </xdr:cNvPr>
        <xdr:cNvSpPr txBox="1"/>
      </xdr:nvSpPr>
      <xdr:spPr>
        <a:xfrm>
          <a:off x="17386377" y="10413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19981</xdr:rowOff>
    </xdr:from>
    <xdr:ext cx="469744" cy="259045"/>
    <xdr:sp macro="" textlink="">
      <xdr:nvSpPr>
        <xdr:cNvPr id="495" name="n_4aveValue【保健センター・保健所】&#10;一人当たり面積">
          <a:extLst>
            <a:ext uri="{FF2B5EF4-FFF2-40B4-BE49-F238E27FC236}">
              <a16:creationId xmlns:a16="http://schemas.microsoft.com/office/drawing/2014/main" id="{0898E519-2389-40EE-9C9D-9FF7B7C233A8}"/>
            </a:ext>
          </a:extLst>
        </xdr:cNvPr>
        <xdr:cNvSpPr txBox="1"/>
      </xdr:nvSpPr>
      <xdr:spPr>
        <a:xfrm>
          <a:off x="16592627" y="1042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157142</xdr:rowOff>
    </xdr:from>
    <xdr:ext cx="469744" cy="259045"/>
    <xdr:sp macro="" textlink="">
      <xdr:nvSpPr>
        <xdr:cNvPr id="496" name="n_1mainValue【保健センター・保健所】&#10;一人当たり面積">
          <a:extLst>
            <a:ext uri="{FF2B5EF4-FFF2-40B4-BE49-F238E27FC236}">
              <a16:creationId xmlns:a16="http://schemas.microsoft.com/office/drawing/2014/main" id="{57087BDA-315D-4762-B3B4-5FAD92C6F500}"/>
            </a:ext>
          </a:extLst>
        </xdr:cNvPr>
        <xdr:cNvSpPr txBox="1"/>
      </xdr:nvSpPr>
      <xdr:spPr>
        <a:xfrm>
          <a:off x="18980227" y="10399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22521</xdr:rowOff>
    </xdr:from>
    <xdr:ext cx="469744" cy="259045"/>
    <xdr:sp macro="" textlink="">
      <xdr:nvSpPr>
        <xdr:cNvPr id="497" name="n_2mainValue【保健センター・保健所】&#10;一人当たり面積">
          <a:extLst>
            <a:ext uri="{FF2B5EF4-FFF2-40B4-BE49-F238E27FC236}">
              <a16:creationId xmlns:a16="http://schemas.microsoft.com/office/drawing/2014/main" id="{AE9D60CB-0C1C-49AF-9F3B-D64FFB18219B}"/>
            </a:ext>
          </a:extLst>
        </xdr:cNvPr>
        <xdr:cNvSpPr txBox="1"/>
      </xdr:nvSpPr>
      <xdr:spPr>
        <a:xfrm>
          <a:off x="18180127" y="10099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24807</xdr:rowOff>
    </xdr:from>
    <xdr:ext cx="469744" cy="259045"/>
    <xdr:sp macro="" textlink="">
      <xdr:nvSpPr>
        <xdr:cNvPr id="498" name="n_3mainValue【保健センター・保健所】&#10;一人当たり面積">
          <a:extLst>
            <a:ext uri="{FF2B5EF4-FFF2-40B4-BE49-F238E27FC236}">
              <a16:creationId xmlns:a16="http://schemas.microsoft.com/office/drawing/2014/main" id="{37072D33-9D8B-470C-B59E-C04D9906FD14}"/>
            </a:ext>
          </a:extLst>
        </xdr:cNvPr>
        <xdr:cNvSpPr txBox="1"/>
      </xdr:nvSpPr>
      <xdr:spPr>
        <a:xfrm>
          <a:off x="17386377" y="1010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28008</xdr:rowOff>
    </xdr:from>
    <xdr:ext cx="469744" cy="259045"/>
    <xdr:sp macro="" textlink="">
      <xdr:nvSpPr>
        <xdr:cNvPr id="499" name="n_4mainValue【保健センター・保健所】&#10;一人当たり面積">
          <a:extLst>
            <a:ext uri="{FF2B5EF4-FFF2-40B4-BE49-F238E27FC236}">
              <a16:creationId xmlns:a16="http://schemas.microsoft.com/office/drawing/2014/main" id="{D6D20572-5B73-47AC-8FA6-8D4A28BB0AA9}"/>
            </a:ext>
          </a:extLst>
        </xdr:cNvPr>
        <xdr:cNvSpPr txBox="1"/>
      </xdr:nvSpPr>
      <xdr:spPr>
        <a:xfrm>
          <a:off x="16592627" y="1010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00" name="正方形/長方形 499">
          <a:extLst>
            <a:ext uri="{FF2B5EF4-FFF2-40B4-BE49-F238E27FC236}">
              <a16:creationId xmlns:a16="http://schemas.microsoft.com/office/drawing/2014/main" id="{F798FD0F-34D0-44DF-8755-32E4A0245B56}"/>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01" name="正方形/長方形 500">
          <a:extLst>
            <a:ext uri="{FF2B5EF4-FFF2-40B4-BE49-F238E27FC236}">
              <a16:creationId xmlns:a16="http://schemas.microsoft.com/office/drawing/2014/main" id="{E22D51A8-36EA-48C3-884D-7B1905612B6C}"/>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02" name="正方形/長方形 501">
          <a:extLst>
            <a:ext uri="{FF2B5EF4-FFF2-40B4-BE49-F238E27FC236}">
              <a16:creationId xmlns:a16="http://schemas.microsoft.com/office/drawing/2014/main" id="{D88580F1-1675-44A7-813C-3692133E5E8B}"/>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03" name="正方形/長方形 502">
          <a:extLst>
            <a:ext uri="{FF2B5EF4-FFF2-40B4-BE49-F238E27FC236}">
              <a16:creationId xmlns:a16="http://schemas.microsoft.com/office/drawing/2014/main" id="{67F6E3A0-1F83-4FA8-913D-69F759E1C2CE}"/>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04" name="正方形/長方形 503">
          <a:extLst>
            <a:ext uri="{FF2B5EF4-FFF2-40B4-BE49-F238E27FC236}">
              <a16:creationId xmlns:a16="http://schemas.microsoft.com/office/drawing/2014/main" id="{4B7F6798-99D1-46D7-9BA6-CADB915CC11F}"/>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05" name="正方形/長方形 504">
          <a:extLst>
            <a:ext uri="{FF2B5EF4-FFF2-40B4-BE49-F238E27FC236}">
              <a16:creationId xmlns:a16="http://schemas.microsoft.com/office/drawing/2014/main" id="{B89AA380-0B87-40A0-AE20-454A95FD1854}"/>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06" name="正方形/長方形 505">
          <a:extLst>
            <a:ext uri="{FF2B5EF4-FFF2-40B4-BE49-F238E27FC236}">
              <a16:creationId xmlns:a16="http://schemas.microsoft.com/office/drawing/2014/main" id="{0AFE7CDD-7467-4764-884C-BC64A141958A}"/>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07" name="正方形/長方形 506">
          <a:extLst>
            <a:ext uri="{FF2B5EF4-FFF2-40B4-BE49-F238E27FC236}">
              <a16:creationId xmlns:a16="http://schemas.microsoft.com/office/drawing/2014/main" id="{C515CD2D-9D75-4064-BA36-3E27E6E654DD}"/>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08" name="テキスト ボックス 507">
          <a:extLst>
            <a:ext uri="{FF2B5EF4-FFF2-40B4-BE49-F238E27FC236}">
              <a16:creationId xmlns:a16="http://schemas.microsoft.com/office/drawing/2014/main" id="{BF469845-633E-494F-94FB-7A35285B8B32}"/>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09" name="直線コネクタ 508">
          <a:extLst>
            <a:ext uri="{FF2B5EF4-FFF2-40B4-BE49-F238E27FC236}">
              <a16:creationId xmlns:a16="http://schemas.microsoft.com/office/drawing/2014/main" id="{B657C67E-391D-41ED-8AA9-799655AE457B}"/>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10" name="テキスト ボックス 509">
          <a:extLst>
            <a:ext uri="{FF2B5EF4-FFF2-40B4-BE49-F238E27FC236}">
              <a16:creationId xmlns:a16="http://schemas.microsoft.com/office/drawing/2014/main" id="{0515163F-AFBC-4771-8700-6D90B357EFEC}"/>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11" name="直線コネクタ 510">
          <a:extLst>
            <a:ext uri="{FF2B5EF4-FFF2-40B4-BE49-F238E27FC236}">
              <a16:creationId xmlns:a16="http://schemas.microsoft.com/office/drawing/2014/main" id="{51DBC6F8-B45C-410C-8CF2-8D381A14D30C}"/>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12" name="テキスト ボックス 511">
          <a:extLst>
            <a:ext uri="{FF2B5EF4-FFF2-40B4-BE49-F238E27FC236}">
              <a16:creationId xmlns:a16="http://schemas.microsoft.com/office/drawing/2014/main" id="{79D1A42B-3983-4E21-892B-4172A22653C0}"/>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13" name="直線コネクタ 512">
          <a:extLst>
            <a:ext uri="{FF2B5EF4-FFF2-40B4-BE49-F238E27FC236}">
              <a16:creationId xmlns:a16="http://schemas.microsoft.com/office/drawing/2014/main" id="{4F9495B0-654F-4F3E-84DB-DF85B444BE7E}"/>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14" name="テキスト ボックス 513">
          <a:extLst>
            <a:ext uri="{FF2B5EF4-FFF2-40B4-BE49-F238E27FC236}">
              <a16:creationId xmlns:a16="http://schemas.microsoft.com/office/drawing/2014/main" id="{BCE2D317-34EA-4B39-937C-38BFCA1C9958}"/>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15" name="直線コネクタ 514">
          <a:extLst>
            <a:ext uri="{FF2B5EF4-FFF2-40B4-BE49-F238E27FC236}">
              <a16:creationId xmlns:a16="http://schemas.microsoft.com/office/drawing/2014/main" id="{B54156FF-3900-492A-924A-2A9AB04FF13D}"/>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16" name="テキスト ボックス 515">
          <a:extLst>
            <a:ext uri="{FF2B5EF4-FFF2-40B4-BE49-F238E27FC236}">
              <a16:creationId xmlns:a16="http://schemas.microsoft.com/office/drawing/2014/main" id="{BC493527-3DD9-4D56-9754-EAEA470FD943}"/>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17" name="直線コネクタ 516">
          <a:extLst>
            <a:ext uri="{FF2B5EF4-FFF2-40B4-BE49-F238E27FC236}">
              <a16:creationId xmlns:a16="http://schemas.microsoft.com/office/drawing/2014/main" id="{D7E4178B-F518-41E6-B68A-BF90F6753125}"/>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18" name="テキスト ボックス 517">
          <a:extLst>
            <a:ext uri="{FF2B5EF4-FFF2-40B4-BE49-F238E27FC236}">
              <a16:creationId xmlns:a16="http://schemas.microsoft.com/office/drawing/2014/main" id="{684A0CE9-419A-489F-AAB1-73A61B33ED61}"/>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19" name="直線コネクタ 518">
          <a:extLst>
            <a:ext uri="{FF2B5EF4-FFF2-40B4-BE49-F238E27FC236}">
              <a16:creationId xmlns:a16="http://schemas.microsoft.com/office/drawing/2014/main" id="{21F93B02-8B5D-4775-BC83-2CF20EAF7E57}"/>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20" name="テキスト ボックス 519">
          <a:extLst>
            <a:ext uri="{FF2B5EF4-FFF2-40B4-BE49-F238E27FC236}">
              <a16:creationId xmlns:a16="http://schemas.microsoft.com/office/drawing/2014/main" id="{38C0B2E3-2AE7-4682-848E-8E096B5BF120}"/>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21" name="直線コネクタ 520">
          <a:extLst>
            <a:ext uri="{FF2B5EF4-FFF2-40B4-BE49-F238E27FC236}">
              <a16:creationId xmlns:a16="http://schemas.microsoft.com/office/drawing/2014/main" id="{4D56240D-30E0-43A9-82E2-9029B1C50E78}"/>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22" name="テキスト ボックス 521">
          <a:extLst>
            <a:ext uri="{FF2B5EF4-FFF2-40B4-BE49-F238E27FC236}">
              <a16:creationId xmlns:a16="http://schemas.microsoft.com/office/drawing/2014/main" id="{B5E8DCA5-D39C-4FC0-BC95-326C9179CDDC}"/>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23" name="直線コネクタ 522">
          <a:extLst>
            <a:ext uri="{FF2B5EF4-FFF2-40B4-BE49-F238E27FC236}">
              <a16:creationId xmlns:a16="http://schemas.microsoft.com/office/drawing/2014/main" id="{091760F6-97B1-49BA-ABD9-6847C49B8CF7}"/>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4" name="【消防施設】&#10;有形固定資産減価償却率グラフ枠">
          <a:extLst>
            <a:ext uri="{FF2B5EF4-FFF2-40B4-BE49-F238E27FC236}">
              <a16:creationId xmlns:a16="http://schemas.microsoft.com/office/drawing/2014/main" id="{0EE7B8A3-CB36-494D-8200-DBF7BB107362}"/>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525" name="直線コネクタ 524">
          <a:extLst>
            <a:ext uri="{FF2B5EF4-FFF2-40B4-BE49-F238E27FC236}">
              <a16:creationId xmlns:a16="http://schemas.microsoft.com/office/drawing/2014/main" id="{4FA54DB5-BA11-46E0-A2AF-ECBF5146DEB2}"/>
            </a:ext>
          </a:extLst>
        </xdr:cNvPr>
        <xdr:cNvCxnSpPr/>
      </xdr:nvCxnSpPr>
      <xdr:spPr>
        <a:xfrm flipV="1">
          <a:off x="14699614" y="12884694"/>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26" name="【消防施設】&#10;有形固定資産減価償却率最小値テキスト">
          <a:extLst>
            <a:ext uri="{FF2B5EF4-FFF2-40B4-BE49-F238E27FC236}">
              <a16:creationId xmlns:a16="http://schemas.microsoft.com/office/drawing/2014/main" id="{13D8DAF6-384C-4C97-B716-C4A2DE16C36C}"/>
            </a:ext>
          </a:extLst>
        </xdr:cNvPr>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27" name="直線コネクタ 526">
          <a:extLst>
            <a:ext uri="{FF2B5EF4-FFF2-40B4-BE49-F238E27FC236}">
              <a16:creationId xmlns:a16="http://schemas.microsoft.com/office/drawing/2014/main" id="{91901CB9-6056-4543-A20C-62588C7C7E9B}"/>
            </a:ext>
          </a:extLst>
        </xdr:cNvPr>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528" name="【消防施設】&#10;有形固定資産減価償却率最大値テキスト">
          <a:extLst>
            <a:ext uri="{FF2B5EF4-FFF2-40B4-BE49-F238E27FC236}">
              <a16:creationId xmlns:a16="http://schemas.microsoft.com/office/drawing/2014/main" id="{7CFB47B8-0F7C-41C5-B1EC-B505394E0C65}"/>
            </a:ext>
          </a:extLst>
        </xdr:cNvPr>
        <xdr:cNvSpPr txBox="1"/>
      </xdr:nvSpPr>
      <xdr:spPr>
        <a:xfrm>
          <a:off x="14738350" y="126726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529" name="直線コネクタ 528">
          <a:extLst>
            <a:ext uri="{FF2B5EF4-FFF2-40B4-BE49-F238E27FC236}">
              <a16:creationId xmlns:a16="http://schemas.microsoft.com/office/drawing/2014/main" id="{BFF31561-6B16-421F-A936-71D59E8C14E1}"/>
            </a:ext>
          </a:extLst>
        </xdr:cNvPr>
        <xdr:cNvCxnSpPr/>
      </xdr:nvCxnSpPr>
      <xdr:spPr>
        <a:xfrm>
          <a:off x="14611350" y="128846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530" name="【消防施設】&#10;有形固定資産減価償却率平均値テキスト">
          <a:extLst>
            <a:ext uri="{FF2B5EF4-FFF2-40B4-BE49-F238E27FC236}">
              <a16:creationId xmlns:a16="http://schemas.microsoft.com/office/drawing/2014/main" id="{28EC1152-3E29-46A1-A65C-6D7B097C224D}"/>
            </a:ext>
          </a:extLst>
        </xdr:cNvPr>
        <xdr:cNvSpPr txBox="1"/>
      </xdr:nvSpPr>
      <xdr:spPr>
        <a:xfrm>
          <a:off x="14738350" y="13608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531" name="フローチャート: 判断 530">
          <a:extLst>
            <a:ext uri="{FF2B5EF4-FFF2-40B4-BE49-F238E27FC236}">
              <a16:creationId xmlns:a16="http://schemas.microsoft.com/office/drawing/2014/main" id="{300B3620-0849-4965-AA91-72ED89291C83}"/>
            </a:ext>
          </a:extLst>
        </xdr:cNvPr>
        <xdr:cNvSpPr/>
      </xdr:nvSpPr>
      <xdr:spPr>
        <a:xfrm>
          <a:off x="14649450" y="1375083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532" name="フローチャート: 判断 531">
          <a:extLst>
            <a:ext uri="{FF2B5EF4-FFF2-40B4-BE49-F238E27FC236}">
              <a16:creationId xmlns:a16="http://schemas.microsoft.com/office/drawing/2014/main" id="{789589DB-6C27-439F-A8A2-A9515969EEC2}"/>
            </a:ext>
          </a:extLst>
        </xdr:cNvPr>
        <xdr:cNvSpPr/>
      </xdr:nvSpPr>
      <xdr:spPr>
        <a:xfrm>
          <a:off x="13887450" y="1372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533" name="フローチャート: 判断 532">
          <a:extLst>
            <a:ext uri="{FF2B5EF4-FFF2-40B4-BE49-F238E27FC236}">
              <a16:creationId xmlns:a16="http://schemas.microsoft.com/office/drawing/2014/main" id="{EA3C55E6-782A-4407-AD3A-EC4518182D98}"/>
            </a:ext>
          </a:extLst>
        </xdr:cNvPr>
        <xdr:cNvSpPr/>
      </xdr:nvSpPr>
      <xdr:spPr>
        <a:xfrm>
          <a:off x="13093700" y="1369840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534" name="フローチャート: 判断 533">
          <a:extLst>
            <a:ext uri="{FF2B5EF4-FFF2-40B4-BE49-F238E27FC236}">
              <a16:creationId xmlns:a16="http://schemas.microsoft.com/office/drawing/2014/main" id="{40E3DECF-060F-4D56-8AE1-1F40891184EE}"/>
            </a:ext>
          </a:extLst>
        </xdr:cNvPr>
        <xdr:cNvSpPr/>
      </xdr:nvSpPr>
      <xdr:spPr>
        <a:xfrm>
          <a:off x="12299950" y="1365921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535" name="フローチャート: 判断 534">
          <a:extLst>
            <a:ext uri="{FF2B5EF4-FFF2-40B4-BE49-F238E27FC236}">
              <a16:creationId xmlns:a16="http://schemas.microsoft.com/office/drawing/2014/main" id="{40AF28DA-01D4-4250-8A72-16E6871F8ED1}"/>
            </a:ext>
          </a:extLst>
        </xdr:cNvPr>
        <xdr:cNvSpPr/>
      </xdr:nvSpPr>
      <xdr:spPr>
        <a:xfrm>
          <a:off x="11487150" y="136804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36" name="テキスト ボックス 535">
          <a:extLst>
            <a:ext uri="{FF2B5EF4-FFF2-40B4-BE49-F238E27FC236}">
              <a16:creationId xmlns:a16="http://schemas.microsoft.com/office/drawing/2014/main" id="{C6372D73-8D76-463D-8466-C98FCA6F30EF}"/>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37" name="テキスト ボックス 536">
          <a:extLst>
            <a:ext uri="{FF2B5EF4-FFF2-40B4-BE49-F238E27FC236}">
              <a16:creationId xmlns:a16="http://schemas.microsoft.com/office/drawing/2014/main" id="{2A247517-F286-4C31-BBD0-1BE9B95A0323}"/>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38" name="テキスト ボックス 537">
          <a:extLst>
            <a:ext uri="{FF2B5EF4-FFF2-40B4-BE49-F238E27FC236}">
              <a16:creationId xmlns:a16="http://schemas.microsoft.com/office/drawing/2014/main" id="{7E98D0A2-7B02-4A95-BCC8-E31F2443973F}"/>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39" name="テキスト ボックス 538">
          <a:extLst>
            <a:ext uri="{FF2B5EF4-FFF2-40B4-BE49-F238E27FC236}">
              <a16:creationId xmlns:a16="http://schemas.microsoft.com/office/drawing/2014/main" id="{D964C20F-74C1-4937-AC16-496018C5B3EF}"/>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40" name="テキスト ボックス 539">
          <a:extLst>
            <a:ext uri="{FF2B5EF4-FFF2-40B4-BE49-F238E27FC236}">
              <a16:creationId xmlns:a16="http://schemas.microsoft.com/office/drawing/2014/main" id="{FB8F953A-55BE-45D6-B55B-86F7B5A952CA}"/>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70576</xdr:rowOff>
    </xdr:from>
    <xdr:to>
      <xdr:col>85</xdr:col>
      <xdr:colOff>177800</xdr:colOff>
      <xdr:row>87</xdr:row>
      <xdr:rowOff>726</xdr:rowOff>
    </xdr:to>
    <xdr:sp macro="" textlink="">
      <xdr:nvSpPr>
        <xdr:cNvPr id="541" name="楕円 540">
          <a:extLst>
            <a:ext uri="{FF2B5EF4-FFF2-40B4-BE49-F238E27FC236}">
              <a16:creationId xmlns:a16="http://schemas.microsoft.com/office/drawing/2014/main" id="{33D8EE10-F6F1-4960-B815-59B1BD7D625B}"/>
            </a:ext>
          </a:extLst>
        </xdr:cNvPr>
        <xdr:cNvSpPr/>
      </xdr:nvSpPr>
      <xdr:spPr>
        <a:xfrm>
          <a:off x="14649450" y="1427552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156953</xdr:rowOff>
    </xdr:from>
    <xdr:ext cx="405111" cy="259045"/>
    <xdr:sp macro="" textlink="">
      <xdr:nvSpPr>
        <xdr:cNvPr id="542" name="【消防施設】&#10;有形固定資産減価償却率該当値テキスト">
          <a:extLst>
            <a:ext uri="{FF2B5EF4-FFF2-40B4-BE49-F238E27FC236}">
              <a16:creationId xmlns:a16="http://schemas.microsoft.com/office/drawing/2014/main" id="{4186A6C3-30F1-4E50-8D6D-9584D09CCF08}"/>
            </a:ext>
          </a:extLst>
        </xdr:cNvPr>
        <xdr:cNvSpPr txBox="1"/>
      </xdr:nvSpPr>
      <xdr:spPr>
        <a:xfrm>
          <a:off x="14738350" y="14196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75474</xdr:rowOff>
    </xdr:from>
    <xdr:to>
      <xdr:col>81</xdr:col>
      <xdr:colOff>101600</xdr:colOff>
      <xdr:row>87</xdr:row>
      <xdr:rowOff>5624</xdr:rowOff>
    </xdr:to>
    <xdr:sp macro="" textlink="">
      <xdr:nvSpPr>
        <xdr:cNvPr id="543" name="楕円 542">
          <a:extLst>
            <a:ext uri="{FF2B5EF4-FFF2-40B4-BE49-F238E27FC236}">
              <a16:creationId xmlns:a16="http://schemas.microsoft.com/office/drawing/2014/main" id="{D631B3A8-ADA9-4E34-B3DA-8442FC6A8F7A}"/>
            </a:ext>
          </a:extLst>
        </xdr:cNvPr>
        <xdr:cNvSpPr/>
      </xdr:nvSpPr>
      <xdr:spPr>
        <a:xfrm>
          <a:off x="13887450" y="142804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121376</xdr:rowOff>
    </xdr:from>
    <xdr:to>
      <xdr:col>85</xdr:col>
      <xdr:colOff>127000</xdr:colOff>
      <xdr:row>86</xdr:row>
      <xdr:rowOff>126274</xdr:rowOff>
    </xdr:to>
    <xdr:cxnSp macro="">
      <xdr:nvCxnSpPr>
        <xdr:cNvPr id="544" name="直線コネクタ 543">
          <a:extLst>
            <a:ext uri="{FF2B5EF4-FFF2-40B4-BE49-F238E27FC236}">
              <a16:creationId xmlns:a16="http://schemas.microsoft.com/office/drawing/2014/main" id="{095FF2CE-EE19-4A04-9952-B5A580B1E730}"/>
            </a:ext>
          </a:extLst>
        </xdr:cNvPr>
        <xdr:cNvCxnSpPr/>
      </xdr:nvCxnSpPr>
      <xdr:spPr>
        <a:xfrm flipV="1">
          <a:off x="13938250" y="14326326"/>
          <a:ext cx="762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68943</xdr:rowOff>
    </xdr:from>
    <xdr:to>
      <xdr:col>76</xdr:col>
      <xdr:colOff>165100</xdr:colOff>
      <xdr:row>86</xdr:row>
      <xdr:rowOff>170543</xdr:rowOff>
    </xdr:to>
    <xdr:sp macro="" textlink="">
      <xdr:nvSpPr>
        <xdr:cNvPr id="545" name="楕円 544">
          <a:extLst>
            <a:ext uri="{FF2B5EF4-FFF2-40B4-BE49-F238E27FC236}">
              <a16:creationId xmlns:a16="http://schemas.microsoft.com/office/drawing/2014/main" id="{5F09C7C8-AEAB-443D-BF2E-81E3303F346F}"/>
            </a:ext>
          </a:extLst>
        </xdr:cNvPr>
        <xdr:cNvSpPr/>
      </xdr:nvSpPr>
      <xdr:spPr>
        <a:xfrm>
          <a:off x="13093700" y="142738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119743</xdr:rowOff>
    </xdr:from>
    <xdr:to>
      <xdr:col>81</xdr:col>
      <xdr:colOff>50800</xdr:colOff>
      <xdr:row>86</xdr:row>
      <xdr:rowOff>126274</xdr:rowOff>
    </xdr:to>
    <xdr:cxnSp macro="">
      <xdr:nvCxnSpPr>
        <xdr:cNvPr id="546" name="直線コネクタ 545">
          <a:extLst>
            <a:ext uri="{FF2B5EF4-FFF2-40B4-BE49-F238E27FC236}">
              <a16:creationId xmlns:a16="http://schemas.microsoft.com/office/drawing/2014/main" id="{21460A88-7EE2-43C8-9904-25C1C6A22C04}"/>
            </a:ext>
          </a:extLst>
        </xdr:cNvPr>
        <xdr:cNvCxnSpPr/>
      </xdr:nvCxnSpPr>
      <xdr:spPr>
        <a:xfrm>
          <a:off x="13144500" y="14324693"/>
          <a:ext cx="79375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60779</xdr:rowOff>
    </xdr:from>
    <xdr:to>
      <xdr:col>72</xdr:col>
      <xdr:colOff>38100</xdr:colOff>
      <xdr:row>86</xdr:row>
      <xdr:rowOff>162379</xdr:rowOff>
    </xdr:to>
    <xdr:sp macro="" textlink="">
      <xdr:nvSpPr>
        <xdr:cNvPr id="547" name="楕円 546">
          <a:extLst>
            <a:ext uri="{FF2B5EF4-FFF2-40B4-BE49-F238E27FC236}">
              <a16:creationId xmlns:a16="http://schemas.microsoft.com/office/drawing/2014/main" id="{3002F04D-8D29-42C4-8D82-55E2E5692532}"/>
            </a:ext>
          </a:extLst>
        </xdr:cNvPr>
        <xdr:cNvSpPr/>
      </xdr:nvSpPr>
      <xdr:spPr>
        <a:xfrm>
          <a:off x="12299950" y="142657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111579</xdr:rowOff>
    </xdr:from>
    <xdr:to>
      <xdr:col>76</xdr:col>
      <xdr:colOff>114300</xdr:colOff>
      <xdr:row>86</xdr:row>
      <xdr:rowOff>119743</xdr:rowOff>
    </xdr:to>
    <xdr:cxnSp macro="">
      <xdr:nvCxnSpPr>
        <xdr:cNvPr id="548" name="直線コネクタ 547">
          <a:extLst>
            <a:ext uri="{FF2B5EF4-FFF2-40B4-BE49-F238E27FC236}">
              <a16:creationId xmlns:a16="http://schemas.microsoft.com/office/drawing/2014/main" id="{7C4C0C1A-7D40-4B32-BA04-6CCE79AAD0B8}"/>
            </a:ext>
          </a:extLst>
        </xdr:cNvPr>
        <xdr:cNvCxnSpPr/>
      </xdr:nvCxnSpPr>
      <xdr:spPr>
        <a:xfrm>
          <a:off x="12344400" y="14316529"/>
          <a:ext cx="8001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98334</xdr:rowOff>
    </xdr:from>
    <xdr:to>
      <xdr:col>67</xdr:col>
      <xdr:colOff>101600</xdr:colOff>
      <xdr:row>87</xdr:row>
      <xdr:rowOff>28484</xdr:rowOff>
    </xdr:to>
    <xdr:sp macro="" textlink="">
      <xdr:nvSpPr>
        <xdr:cNvPr id="549" name="楕円 548">
          <a:extLst>
            <a:ext uri="{FF2B5EF4-FFF2-40B4-BE49-F238E27FC236}">
              <a16:creationId xmlns:a16="http://schemas.microsoft.com/office/drawing/2014/main" id="{85CBC601-AF94-46D9-88AE-DC95FFE12F70}"/>
            </a:ext>
          </a:extLst>
        </xdr:cNvPr>
        <xdr:cNvSpPr/>
      </xdr:nvSpPr>
      <xdr:spPr>
        <a:xfrm>
          <a:off x="11487150" y="143032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111579</xdr:rowOff>
    </xdr:from>
    <xdr:to>
      <xdr:col>71</xdr:col>
      <xdr:colOff>177800</xdr:colOff>
      <xdr:row>86</xdr:row>
      <xdr:rowOff>149134</xdr:rowOff>
    </xdr:to>
    <xdr:cxnSp macro="">
      <xdr:nvCxnSpPr>
        <xdr:cNvPr id="550" name="直線コネクタ 549">
          <a:extLst>
            <a:ext uri="{FF2B5EF4-FFF2-40B4-BE49-F238E27FC236}">
              <a16:creationId xmlns:a16="http://schemas.microsoft.com/office/drawing/2014/main" id="{8F3D4091-7977-4AE4-A67C-38B2E7416B27}"/>
            </a:ext>
          </a:extLst>
        </xdr:cNvPr>
        <xdr:cNvCxnSpPr/>
      </xdr:nvCxnSpPr>
      <xdr:spPr>
        <a:xfrm flipV="1">
          <a:off x="11537950" y="14316529"/>
          <a:ext cx="80645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551" name="n_1aveValue【消防施設】&#10;有形固定資産減価償却率">
          <a:extLst>
            <a:ext uri="{FF2B5EF4-FFF2-40B4-BE49-F238E27FC236}">
              <a16:creationId xmlns:a16="http://schemas.microsoft.com/office/drawing/2014/main" id="{712FF3D0-71D7-4559-9DD8-63B192499E14}"/>
            </a:ext>
          </a:extLst>
        </xdr:cNvPr>
        <xdr:cNvSpPr txBox="1"/>
      </xdr:nvSpPr>
      <xdr:spPr>
        <a:xfrm>
          <a:off x="13742044" y="13512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552" name="n_2aveValue【消防施設】&#10;有形固定資産減価償却率">
          <a:extLst>
            <a:ext uri="{FF2B5EF4-FFF2-40B4-BE49-F238E27FC236}">
              <a16:creationId xmlns:a16="http://schemas.microsoft.com/office/drawing/2014/main" id="{E6A2B115-04DD-46F3-96AD-FB124E120EFA}"/>
            </a:ext>
          </a:extLst>
        </xdr:cNvPr>
        <xdr:cNvSpPr txBox="1"/>
      </xdr:nvSpPr>
      <xdr:spPr>
        <a:xfrm>
          <a:off x="12960994" y="13479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553" name="n_3aveValue【消防施設】&#10;有形固定資産減価償却率">
          <a:extLst>
            <a:ext uri="{FF2B5EF4-FFF2-40B4-BE49-F238E27FC236}">
              <a16:creationId xmlns:a16="http://schemas.microsoft.com/office/drawing/2014/main" id="{FAC7B6F5-6A15-4437-B842-F1356EA109ED}"/>
            </a:ext>
          </a:extLst>
        </xdr:cNvPr>
        <xdr:cNvSpPr txBox="1"/>
      </xdr:nvSpPr>
      <xdr:spPr>
        <a:xfrm>
          <a:off x="12167244" y="13440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554" name="n_4aveValue【消防施設】&#10;有形固定資産減価償却率">
          <a:extLst>
            <a:ext uri="{FF2B5EF4-FFF2-40B4-BE49-F238E27FC236}">
              <a16:creationId xmlns:a16="http://schemas.microsoft.com/office/drawing/2014/main" id="{244C9171-49CF-4F93-9D28-A55D8D7DC65B}"/>
            </a:ext>
          </a:extLst>
        </xdr:cNvPr>
        <xdr:cNvSpPr txBox="1"/>
      </xdr:nvSpPr>
      <xdr:spPr>
        <a:xfrm>
          <a:off x="11354444" y="13462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168201</xdr:rowOff>
    </xdr:from>
    <xdr:ext cx="405111" cy="259045"/>
    <xdr:sp macro="" textlink="">
      <xdr:nvSpPr>
        <xdr:cNvPr id="555" name="n_1mainValue【消防施設】&#10;有形固定資産減価償却率">
          <a:extLst>
            <a:ext uri="{FF2B5EF4-FFF2-40B4-BE49-F238E27FC236}">
              <a16:creationId xmlns:a16="http://schemas.microsoft.com/office/drawing/2014/main" id="{0CE5D3FF-8B7E-4C48-9A22-76D67B0CA08F}"/>
            </a:ext>
          </a:extLst>
        </xdr:cNvPr>
        <xdr:cNvSpPr txBox="1"/>
      </xdr:nvSpPr>
      <xdr:spPr>
        <a:xfrm>
          <a:off x="13742044" y="14373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161670</xdr:rowOff>
    </xdr:from>
    <xdr:ext cx="405111" cy="259045"/>
    <xdr:sp macro="" textlink="">
      <xdr:nvSpPr>
        <xdr:cNvPr id="556" name="n_2mainValue【消防施設】&#10;有形固定資産減価償却率">
          <a:extLst>
            <a:ext uri="{FF2B5EF4-FFF2-40B4-BE49-F238E27FC236}">
              <a16:creationId xmlns:a16="http://schemas.microsoft.com/office/drawing/2014/main" id="{998923F5-E258-4889-99F7-37FB4AF804A0}"/>
            </a:ext>
          </a:extLst>
        </xdr:cNvPr>
        <xdr:cNvSpPr txBox="1"/>
      </xdr:nvSpPr>
      <xdr:spPr>
        <a:xfrm>
          <a:off x="12960994" y="14366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153506</xdr:rowOff>
    </xdr:from>
    <xdr:ext cx="405111" cy="259045"/>
    <xdr:sp macro="" textlink="">
      <xdr:nvSpPr>
        <xdr:cNvPr id="557" name="n_3mainValue【消防施設】&#10;有形固定資産減価償却率">
          <a:extLst>
            <a:ext uri="{FF2B5EF4-FFF2-40B4-BE49-F238E27FC236}">
              <a16:creationId xmlns:a16="http://schemas.microsoft.com/office/drawing/2014/main" id="{835FACAF-11CA-42A6-8229-0F20F6C977D7}"/>
            </a:ext>
          </a:extLst>
        </xdr:cNvPr>
        <xdr:cNvSpPr txBox="1"/>
      </xdr:nvSpPr>
      <xdr:spPr>
        <a:xfrm>
          <a:off x="12167244" y="1435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87</xdr:row>
      <xdr:rowOff>19611</xdr:rowOff>
    </xdr:from>
    <xdr:ext cx="405111" cy="259045"/>
    <xdr:sp macro="" textlink="">
      <xdr:nvSpPr>
        <xdr:cNvPr id="558" name="n_4mainValue【消防施設】&#10;有形固定資産減価償却率">
          <a:extLst>
            <a:ext uri="{FF2B5EF4-FFF2-40B4-BE49-F238E27FC236}">
              <a16:creationId xmlns:a16="http://schemas.microsoft.com/office/drawing/2014/main" id="{901BE95F-A149-4717-856E-3C0DDFB8C1B8}"/>
            </a:ext>
          </a:extLst>
        </xdr:cNvPr>
        <xdr:cNvSpPr txBox="1"/>
      </xdr:nvSpPr>
      <xdr:spPr>
        <a:xfrm>
          <a:off x="11354444" y="14389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59" name="正方形/長方形 558">
          <a:extLst>
            <a:ext uri="{FF2B5EF4-FFF2-40B4-BE49-F238E27FC236}">
              <a16:creationId xmlns:a16="http://schemas.microsoft.com/office/drawing/2014/main" id="{37A1FCBD-098E-48CE-A19F-9E68911A6E52}"/>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60" name="正方形/長方形 559">
          <a:extLst>
            <a:ext uri="{FF2B5EF4-FFF2-40B4-BE49-F238E27FC236}">
              <a16:creationId xmlns:a16="http://schemas.microsoft.com/office/drawing/2014/main" id="{1A4BE63F-20E9-4676-BEED-AC0FAAF44E5D}"/>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61" name="正方形/長方形 560">
          <a:extLst>
            <a:ext uri="{FF2B5EF4-FFF2-40B4-BE49-F238E27FC236}">
              <a16:creationId xmlns:a16="http://schemas.microsoft.com/office/drawing/2014/main" id="{DF9DA1F7-B684-430F-8F5D-27BAC8F4552A}"/>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62" name="正方形/長方形 561">
          <a:extLst>
            <a:ext uri="{FF2B5EF4-FFF2-40B4-BE49-F238E27FC236}">
              <a16:creationId xmlns:a16="http://schemas.microsoft.com/office/drawing/2014/main" id="{CCB2398E-2DBF-4FD6-AFA0-F4EB6D67F240}"/>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63" name="正方形/長方形 562">
          <a:extLst>
            <a:ext uri="{FF2B5EF4-FFF2-40B4-BE49-F238E27FC236}">
              <a16:creationId xmlns:a16="http://schemas.microsoft.com/office/drawing/2014/main" id="{95C585C9-C419-4DEA-8FBD-8A23EE47987D}"/>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64" name="正方形/長方形 563">
          <a:extLst>
            <a:ext uri="{FF2B5EF4-FFF2-40B4-BE49-F238E27FC236}">
              <a16:creationId xmlns:a16="http://schemas.microsoft.com/office/drawing/2014/main" id="{E439644E-73D0-4BAB-BE1C-D2473057D80E}"/>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65" name="正方形/長方形 564">
          <a:extLst>
            <a:ext uri="{FF2B5EF4-FFF2-40B4-BE49-F238E27FC236}">
              <a16:creationId xmlns:a16="http://schemas.microsoft.com/office/drawing/2014/main" id="{DA1C1C4F-AA84-4AAA-8494-48A31B86C454}"/>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66" name="正方形/長方形 565">
          <a:extLst>
            <a:ext uri="{FF2B5EF4-FFF2-40B4-BE49-F238E27FC236}">
              <a16:creationId xmlns:a16="http://schemas.microsoft.com/office/drawing/2014/main" id="{CC29E62D-6983-4A45-A3EE-7D598D40F247}"/>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67" name="テキスト ボックス 566">
          <a:extLst>
            <a:ext uri="{FF2B5EF4-FFF2-40B4-BE49-F238E27FC236}">
              <a16:creationId xmlns:a16="http://schemas.microsoft.com/office/drawing/2014/main" id="{A27A4D69-3E3C-45FC-A0F8-FE6A0AACC637}"/>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68" name="直線コネクタ 567">
          <a:extLst>
            <a:ext uri="{FF2B5EF4-FFF2-40B4-BE49-F238E27FC236}">
              <a16:creationId xmlns:a16="http://schemas.microsoft.com/office/drawing/2014/main" id="{6C377F54-1710-468F-8280-875106E221DE}"/>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69" name="直線コネクタ 568">
          <a:extLst>
            <a:ext uri="{FF2B5EF4-FFF2-40B4-BE49-F238E27FC236}">
              <a16:creationId xmlns:a16="http://schemas.microsoft.com/office/drawing/2014/main" id="{23E383AC-555C-49CE-B46D-5C9E1B27E51B}"/>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70" name="テキスト ボックス 569">
          <a:extLst>
            <a:ext uri="{FF2B5EF4-FFF2-40B4-BE49-F238E27FC236}">
              <a16:creationId xmlns:a16="http://schemas.microsoft.com/office/drawing/2014/main" id="{02A16A24-7955-4735-BAED-52A124274829}"/>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71" name="直線コネクタ 570">
          <a:extLst>
            <a:ext uri="{FF2B5EF4-FFF2-40B4-BE49-F238E27FC236}">
              <a16:creationId xmlns:a16="http://schemas.microsoft.com/office/drawing/2014/main" id="{50CDFB0F-1C78-43D3-B33C-4A9BDA8B78B6}"/>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72" name="テキスト ボックス 571">
          <a:extLst>
            <a:ext uri="{FF2B5EF4-FFF2-40B4-BE49-F238E27FC236}">
              <a16:creationId xmlns:a16="http://schemas.microsoft.com/office/drawing/2014/main" id="{026758A4-133B-40D8-A775-0BE425DBA490}"/>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73" name="直線コネクタ 572">
          <a:extLst>
            <a:ext uri="{FF2B5EF4-FFF2-40B4-BE49-F238E27FC236}">
              <a16:creationId xmlns:a16="http://schemas.microsoft.com/office/drawing/2014/main" id="{6976EE0B-0C9C-481A-B24C-89800B60ECEC}"/>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74" name="テキスト ボックス 573">
          <a:extLst>
            <a:ext uri="{FF2B5EF4-FFF2-40B4-BE49-F238E27FC236}">
              <a16:creationId xmlns:a16="http://schemas.microsoft.com/office/drawing/2014/main" id="{CA9746AD-A1C4-4ABB-AD91-55E0EB71D45F}"/>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75" name="直線コネクタ 574">
          <a:extLst>
            <a:ext uri="{FF2B5EF4-FFF2-40B4-BE49-F238E27FC236}">
              <a16:creationId xmlns:a16="http://schemas.microsoft.com/office/drawing/2014/main" id="{CA6B9A23-5BAD-4483-A979-9663EA5CFB6B}"/>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76" name="テキスト ボックス 575">
          <a:extLst>
            <a:ext uri="{FF2B5EF4-FFF2-40B4-BE49-F238E27FC236}">
              <a16:creationId xmlns:a16="http://schemas.microsoft.com/office/drawing/2014/main" id="{E35138BF-D513-4EA3-9E87-D3BE1830C1ED}"/>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77" name="直線コネクタ 576">
          <a:extLst>
            <a:ext uri="{FF2B5EF4-FFF2-40B4-BE49-F238E27FC236}">
              <a16:creationId xmlns:a16="http://schemas.microsoft.com/office/drawing/2014/main" id="{EFA6C571-0F57-456A-83B3-3B38FE76C5AC}"/>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578" name="テキスト ボックス 577">
          <a:extLst>
            <a:ext uri="{FF2B5EF4-FFF2-40B4-BE49-F238E27FC236}">
              <a16:creationId xmlns:a16="http://schemas.microsoft.com/office/drawing/2014/main" id="{E536CBF7-20A7-4C93-A12D-00C41727EBEC}"/>
            </a:ext>
          </a:extLst>
        </xdr:cNvPr>
        <xdr:cNvSpPr txBox="1"/>
      </xdr:nvSpPr>
      <xdr:spPr>
        <a:xfrm>
          <a:off x="15985051" y="129759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79" name="直線コネクタ 578">
          <a:extLst>
            <a:ext uri="{FF2B5EF4-FFF2-40B4-BE49-F238E27FC236}">
              <a16:creationId xmlns:a16="http://schemas.microsoft.com/office/drawing/2014/main" id="{32233A5B-848B-49EE-9DF8-5A59EBC4F4BB}"/>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80" name="テキスト ボックス 579">
          <a:extLst>
            <a:ext uri="{FF2B5EF4-FFF2-40B4-BE49-F238E27FC236}">
              <a16:creationId xmlns:a16="http://schemas.microsoft.com/office/drawing/2014/main" id="{88AD27E8-9F05-4AF2-A70E-8345F927D8DE}"/>
            </a:ext>
          </a:extLst>
        </xdr:cNvPr>
        <xdr:cNvSpPr txBox="1"/>
      </xdr:nvSpPr>
      <xdr:spPr>
        <a:xfrm>
          <a:off x="15985051" y="126620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81" name="直線コネクタ 580">
          <a:extLst>
            <a:ext uri="{FF2B5EF4-FFF2-40B4-BE49-F238E27FC236}">
              <a16:creationId xmlns:a16="http://schemas.microsoft.com/office/drawing/2014/main" id="{F5790FA5-37DA-43CB-A88D-DADCBFD9C4EC}"/>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82" name="テキスト ボックス 581">
          <a:extLst>
            <a:ext uri="{FF2B5EF4-FFF2-40B4-BE49-F238E27FC236}">
              <a16:creationId xmlns:a16="http://schemas.microsoft.com/office/drawing/2014/main" id="{DAF9CD2C-C63C-4F68-8436-D8D96197E4C2}"/>
            </a:ext>
          </a:extLst>
        </xdr:cNvPr>
        <xdr:cNvSpPr txBox="1"/>
      </xdr:nvSpPr>
      <xdr:spPr>
        <a:xfrm>
          <a:off x="159850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83" name="【消防施設】&#10;一人当たり面積グラフ枠">
          <a:extLst>
            <a:ext uri="{FF2B5EF4-FFF2-40B4-BE49-F238E27FC236}">
              <a16:creationId xmlns:a16="http://schemas.microsoft.com/office/drawing/2014/main" id="{1E13F18D-1E00-4461-A90E-55E14BC6BDDB}"/>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584" name="直線コネクタ 583">
          <a:extLst>
            <a:ext uri="{FF2B5EF4-FFF2-40B4-BE49-F238E27FC236}">
              <a16:creationId xmlns:a16="http://schemas.microsoft.com/office/drawing/2014/main" id="{A9FF7EA3-4A9D-4698-87D9-7F21FAA566EF}"/>
            </a:ext>
          </a:extLst>
        </xdr:cNvPr>
        <xdr:cNvCxnSpPr/>
      </xdr:nvCxnSpPr>
      <xdr:spPr>
        <a:xfrm flipV="1">
          <a:off x="19951064" y="12815497"/>
          <a:ext cx="0" cy="1557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585" name="【消防施設】&#10;一人当たり面積最小値テキスト">
          <a:extLst>
            <a:ext uri="{FF2B5EF4-FFF2-40B4-BE49-F238E27FC236}">
              <a16:creationId xmlns:a16="http://schemas.microsoft.com/office/drawing/2014/main" id="{C3B4EE02-A283-4D45-ACFA-A8FF8A5D4688}"/>
            </a:ext>
          </a:extLst>
        </xdr:cNvPr>
        <xdr:cNvSpPr txBox="1"/>
      </xdr:nvSpPr>
      <xdr:spPr>
        <a:xfrm>
          <a:off x="19989800" y="1437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586" name="直線コネクタ 585">
          <a:extLst>
            <a:ext uri="{FF2B5EF4-FFF2-40B4-BE49-F238E27FC236}">
              <a16:creationId xmlns:a16="http://schemas.microsoft.com/office/drawing/2014/main" id="{8AC826F3-7A7D-4A97-BCA5-8F6BD0F5E67A}"/>
            </a:ext>
          </a:extLst>
        </xdr:cNvPr>
        <xdr:cNvCxnSpPr/>
      </xdr:nvCxnSpPr>
      <xdr:spPr>
        <a:xfrm>
          <a:off x="19881850" y="143729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587" name="【消防施設】&#10;一人当たり面積最大値テキスト">
          <a:extLst>
            <a:ext uri="{FF2B5EF4-FFF2-40B4-BE49-F238E27FC236}">
              <a16:creationId xmlns:a16="http://schemas.microsoft.com/office/drawing/2014/main" id="{771F2B55-26D2-444C-99F7-B03957EBD1D0}"/>
            </a:ext>
          </a:extLst>
        </xdr:cNvPr>
        <xdr:cNvSpPr txBox="1"/>
      </xdr:nvSpPr>
      <xdr:spPr>
        <a:xfrm>
          <a:off x="19989800" y="12597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588" name="直線コネクタ 587">
          <a:extLst>
            <a:ext uri="{FF2B5EF4-FFF2-40B4-BE49-F238E27FC236}">
              <a16:creationId xmlns:a16="http://schemas.microsoft.com/office/drawing/2014/main" id="{E39F0B92-E321-4109-A5A3-2E7B4C108B57}"/>
            </a:ext>
          </a:extLst>
        </xdr:cNvPr>
        <xdr:cNvCxnSpPr/>
      </xdr:nvCxnSpPr>
      <xdr:spPr>
        <a:xfrm>
          <a:off x="19881850" y="128154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589" name="【消防施設】&#10;一人当たり面積平均値テキスト">
          <a:extLst>
            <a:ext uri="{FF2B5EF4-FFF2-40B4-BE49-F238E27FC236}">
              <a16:creationId xmlns:a16="http://schemas.microsoft.com/office/drawing/2014/main" id="{404A9D63-40A3-442E-ABBB-19205A78B705}"/>
            </a:ext>
          </a:extLst>
        </xdr:cNvPr>
        <xdr:cNvSpPr txBox="1"/>
      </xdr:nvSpPr>
      <xdr:spPr>
        <a:xfrm>
          <a:off x="19989800" y="141359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590" name="フローチャート: 判断 589">
          <a:extLst>
            <a:ext uri="{FF2B5EF4-FFF2-40B4-BE49-F238E27FC236}">
              <a16:creationId xmlns:a16="http://schemas.microsoft.com/office/drawing/2014/main" id="{F7C21D65-3B7C-4242-8A76-2BBABC58ED3A}"/>
            </a:ext>
          </a:extLst>
        </xdr:cNvPr>
        <xdr:cNvSpPr/>
      </xdr:nvSpPr>
      <xdr:spPr>
        <a:xfrm>
          <a:off x="19900900" y="142781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591" name="フローチャート: 判断 590">
          <a:extLst>
            <a:ext uri="{FF2B5EF4-FFF2-40B4-BE49-F238E27FC236}">
              <a16:creationId xmlns:a16="http://schemas.microsoft.com/office/drawing/2014/main" id="{8612CADD-609A-4EC7-B1A5-C0DA57B2D8C3}"/>
            </a:ext>
          </a:extLst>
        </xdr:cNvPr>
        <xdr:cNvSpPr/>
      </xdr:nvSpPr>
      <xdr:spPr>
        <a:xfrm>
          <a:off x="19157950" y="142814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592" name="フローチャート: 判断 591">
          <a:extLst>
            <a:ext uri="{FF2B5EF4-FFF2-40B4-BE49-F238E27FC236}">
              <a16:creationId xmlns:a16="http://schemas.microsoft.com/office/drawing/2014/main" id="{7C62C229-9AB4-4B0E-97B7-929E45F61E66}"/>
            </a:ext>
          </a:extLst>
        </xdr:cNvPr>
        <xdr:cNvSpPr/>
      </xdr:nvSpPr>
      <xdr:spPr>
        <a:xfrm>
          <a:off x="18345150" y="142856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593" name="フローチャート: 判断 592">
          <a:extLst>
            <a:ext uri="{FF2B5EF4-FFF2-40B4-BE49-F238E27FC236}">
              <a16:creationId xmlns:a16="http://schemas.microsoft.com/office/drawing/2014/main" id="{2714770D-A183-41DF-A887-CEE9AC121C6B}"/>
            </a:ext>
          </a:extLst>
        </xdr:cNvPr>
        <xdr:cNvSpPr/>
      </xdr:nvSpPr>
      <xdr:spPr>
        <a:xfrm>
          <a:off x="17551400" y="142863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594" name="フローチャート: 判断 593">
          <a:extLst>
            <a:ext uri="{FF2B5EF4-FFF2-40B4-BE49-F238E27FC236}">
              <a16:creationId xmlns:a16="http://schemas.microsoft.com/office/drawing/2014/main" id="{BC0AF259-521B-41E6-A78C-C470ACE211C8}"/>
            </a:ext>
          </a:extLst>
        </xdr:cNvPr>
        <xdr:cNvSpPr/>
      </xdr:nvSpPr>
      <xdr:spPr>
        <a:xfrm>
          <a:off x="16757650" y="1429120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95" name="テキスト ボックス 594">
          <a:extLst>
            <a:ext uri="{FF2B5EF4-FFF2-40B4-BE49-F238E27FC236}">
              <a16:creationId xmlns:a16="http://schemas.microsoft.com/office/drawing/2014/main" id="{90712106-4EA2-44B6-80E3-78D3C85D6A5D}"/>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96" name="テキスト ボックス 595">
          <a:extLst>
            <a:ext uri="{FF2B5EF4-FFF2-40B4-BE49-F238E27FC236}">
              <a16:creationId xmlns:a16="http://schemas.microsoft.com/office/drawing/2014/main" id="{8A4BD3E1-3048-484B-95D3-5F755A5C2CE6}"/>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97" name="テキスト ボックス 596">
          <a:extLst>
            <a:ext uri="{FF2B5EF4-FFF2-40B4-BE49-F238E27FC236}">
              <a16:creationId xmlns:a16="http://schemas.microsoft.com/office/drawing/2014/main" id="{1E0CF646-52C3-4193-9CD1-C1C625865262}"/>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98" name="テキスト ボックス 597">
          <a:extLst>
            <a:ext uri="{FF2B5EF4-FFF2-40B4-BE49-F238E27FC236}">
              <a16:creationId xmlns:a16="http://schemas.microsoft.com/office/drawing/2014/main" id="{2A43A63F-59F8-4C03-8C97-B33903AB4AE3}"/>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99" name="テキスト ボックス 598">
          <a:extLst>
            <a:ext uri="{FF2B5EF4-FFF2-40B4-BE49-F238E27FC236}">
              <a16:creationId xmlns:a16="http://schemas.microsoft.com/office/drawing/2014/main" id="{3BF38B98-0940-447D-BC2E-F42A3AFA64E4}"/>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82333</xdr:rowOff>
    </xdr:from>
    <xdr:to>
      <xdr:col>116</xdr:col>
      <xdr:colOff>114300</xdr:colOff>
      <xdr:row>87</xdr:row>
      <xdr:rowOff>12483</xdr:rowOff>
    </xdr:to>
    <xdr:sp macro="" textlink="">
      <xdr:nvSpPr>
        <xdr:cNvPr id="600" name="楕円 599">
          <a:extLst>
            <a:ext uri="{FF2B5EF4-FFF2-40B4-BE49-F238E27FC236}">
              <a16:creationId xmlns:a16="http://schemas.microsoft.com/office/drawing/2014/main" id="{960AB080-4236-46AE-83B9-CA144FD09EF0}"/>
            </a:ext>
          </a:extLst>
        </xdr:cNvPr>
        <xdr:cNvSpPr/>
      </xdr:nvSpPr>
      <xdr:spPr>
        <a:xfrm>
          <a:off x="19900900" y="142872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51616</xdr:rowOff>
    </xdr:from>
    <xdr:ext cx="469744" cy="259045"/>
    <xdr:sp macro="" textlink="">
      <xdr:nvSpPr>
        <xdr:cNvPr id="601" name="【消防施設】&#10;一人当たり面積該当値テキスト">
          <a:extLst>
            <a:ext uri="{FF2B5EF4-FFF2-40B4-BE49-F238E27FC236}">
              <a16:creationId xmlns:a16="http://schemas.microsoft.com/office/drawing/2014/main" id="{D384E1E5-DF97-4B14-9308-55F42566789D}"/>
            </a:ext>
          </a:extLst>
        </xdr:cNvPr>
        <xdr:cNvSpPr txBox="1"/>
      </xdr:nvSpPr>
      <xdr:spPr>
        <a:xfrm>
          <a:off x="19989800" y="1425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78195</xdr:rowOff>
    </xdr:from>
    <xdr:to>
      <xdr:col>112</xdr:col>
      <xdr:colOff>38100</xdr:colOff>
      <xdr:row>87</xdr:row>
      <xdr:rowOff>8345</xdr:rowOff>
    </xdr:to>
    <xdr:sp macro="" textlink="">
      <xdr:nvSpPr>
        <xdr:cNvPr id="602" name="楕円 601">
          <a:extLst>
            <a:ext uri="{FF2B5EF4-FFF2-40B4-BE49-F238E27FC236}">
              <a16:creationId xmlns:a16="http://schemas.microsoft.com/office/drawing/2014/main" id="{72CC8EEE-C4F1-4780-99F3-1E69361CEF69}"/>
            </a:ext>
          </a:extLst>
        </xdr:cNvPr>
        <xdr:cNvSpPr/>
      </xdr:nvSpPr>
      <xdr:spPr>
        <a:xfrm>
          <a:off x="19157950" y="142831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128995</xdr:rowOff>
    </xdr:from>
    <xdr:to>
      <xdr:col>116</xdr:col>
      <xdr:colOff>63500</xdr:colOff>
      <xdr:row>86</xdr:row>
      <xdr:rowOff>133133</xdr:rowOff>
    </xdr:to>
    <xdr:cxnSp macro="">
      <xdr:nvCxnSpPr>
        <xdr:cNvPr id="603" name="直線コネクタ 602">
          <a:extLst>
            <a:ext uri="{FF2B5EF4-FFF2-40B4-BE49-F238E27FC236}">
              <a16:creationId xmlns:a16="http://schemas.microsoft.com/office/drawing/2014/main" id="{D6C89570-6D52-4752-9B14-E4C08C22C224}"/>
            </a:ext>
          </a:extLst>
        </xdr:cNvPr>
        <xdr:cNvCxnSpPr/>
      </xdr:nvCxnSpPr>
      <xdr:spPr>
        <a:xfrm>
          <a:off x="19202400" y="14333945"/>
          <a:ext cx="749300" cy="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80046</xdr:rowOff>
    </xdr:from>
    <xdr:to>
      <xdr:col>107</xdr:col>
      <xdr:colOff>101600</xdr:colOff>
      <xdr:row>87</xdr:row>
      <xdr:rowOff>10196</xdr:rowOff>
    </xdr:to>
    <xdr:sp macro="" textlink="">
      <xdr:nvSpPr>
        <xdr:cNvPr id="604" name="楕円 603">
          <a:extLst>
            <a:ext uri="{FF2B5EF4-FFF2-40B4-BE49-F238E27FC236}">
              <a16:creationId xmlns:a16="http://schemas.microsoft.com/office/drawing/2014/main" id="{958FFFFB-E6DB-4A9E-AF3D-B88104FDFC23}"/>
            </a:ext>
          </a:extLst>
        </xdr:cNvPr>
        <xdr:cNvSpPr/>
      </xdr:nvSpPr>
      <xdr:spPr>
        <a:xfrm>
          <a:off x="18345150" y="142849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128995</xdr:rowOff>
    </xdr:from>
    <xdr:to>
      <xdr:col>111</xdr:col>
      <xdr:colOff>177800</xdr:colOff>
      <xdr:row>86</xdr:row>
      <xdr:rowOff>130846</xdr:rowOff>
    </xdr:to>
    <xdr:cxnSp macro="">
      <xdr:nvCxnSpPr>
        <xdr:cNvPr id="605" name="直線コネクタ 604">
          <a:extLst>
            <a:ext uri="{FF2B5EF4-FFF2-40B4-BE49-F238E27FC236}">
              <a16:creationId xmlns:a16="http://schemas.microsoft.com/office/drawing/2014/main" id="{8346DDBF-3665-4898-9FC7-E16956F4BD96}"/>
            </a:ext>
          </a:extLst>
        </xdr:cNvPr>
        <xdr:cNvCxnSpPr/>
      </xdr:nvCxnSpPr>
      <xdr:spPr>
        <a:xfrm flipV="1">
          <a:off x="18395950" y="14333945"/>
          <a:ext cx="806450" cy="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80590</xdr:rowOff>
    </xdr:from>
    <xdr:to>
      <xdr:col>102</xdr:col>
      <xdr:colOff>165100</xdr:colOff>
      <xdr:row>87</xdr:row>
      <xdr:rowOff>10740</xdr:rowOff>
    </xdr:to>
    <xdr:sp macro="" textlink="">
      <xdr:nvSpPr>
        <xdr:cNvPr id="606" name="楕円 605">
          <a:extLst>
            <a:ext uri="{FF2B5EF4-FFF2-40B4-BE49-F238E27FC236}">
              <a16:creationId xmlns:a16="http://schemas.microsoft.com/office/drawing/2014/main" id="{64F18DC3-E509-446F-BDFD-DDF637044248}"/>
            </a:ext>
          </a:extLst>
        </xdr:cNvPr>
        <xdr:cNvSpPr/>
      </xdr:nvSpPr>
      <xdr:spPr>
        <a:xfrm>
          <a:off x="17551400" y="142855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130846</xdr:rowOff>
    </xdr:from>
    <xdr:to>
      <xdr:col>107</xdr:col>
      <xdr:colOff>50800</xdr:colOff>
      <xdr:row>86</xdr:row>
      <xdr:rowOff>131390</xdr:rowOff>
    </xdr:to>
    <xdr:cxnSp macro="">
      <xdr:nvCxnSpPr>
        <xdr:cNvPr id="607" name="直線コネクタ 606">
          <a:extLst>
            <a:ext uri="{FF2B5EF4-FFF2-40B4-BE49-F238E27FC236}">
              <a16:creationId xmlns:a16="http://schemas.microsoft.com/office/drawing/2014/main" id="{9A2458EA-C03F-4AD6-A378-D56869BEC31A}"/>
            </a:ext>
          </a:extLst>
        </xdr:cNvPr>
        <xdr:cNvCxnSpPr/>
      </xdr:nvCxnSpPr>
      <xdr:spPr>
        <a:xfrm flipV="1">
          <a:off x="17602200" y="14335796"/>
          <a:ext cx="79375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81135</xdr:rowOff>
    </xdr:from>
    <xdr:to>
      <xdr:col>98</xdr:col>
      <xdr:colOff>38100</xdr:colOff>
      <xdr:row>87</xdr:row>
      <xdr:rowOff>11285</xdr:rowOff>
    </xdr:to>
    <xdr:sp macro="" textlink="">
      <xdr:nvSpPr>
        <xdr:cNvPr id="608" name="楕円 607">
          <a:extLst>
            <a:ext uri="{FF2B5EF4-FFF2-40B4-BE49-F238E27FC236}">
              <a16:creationId xmlns:a16="http://schemas.microsoft.com/office/drawing/2014/main" id="{E1AC268C-9CFA-4887-9DBC-1532C3C29CC0}"/>
            </a:ext>
          </a:extLst>
        </xdr:cNvPr>
        <xdr:cNvSpPr/>
      </xdr:nvSpPr>
      <xdr:spPr>
        <a:xfrm>
          <a:off x="16757650" y="142860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131390</xdr:rowOff>
    </xdr:from>
    <xdr:to>
      <xdr:col>102</xdr:col>
      <xdr:colOff>114300</xdr:colOff>
      <xdr:row>86</xdr:row>
      <xdr:rowOff>131935</xdr:rowOff>
    </xdr:to>
    <xdr:cxnSp macro="">
      <xdr:nvCxnSpPr>
        <xdr:cNvPr id="609" name="直線コネクタ 608">
          <a:extLst>
            <a:ext uri="{FF2B5EF4-FFF2-40B4-BE49-F238E27FC236}">
              <a16:creationId xmlns:a16="http://schemas.microsoft.com/office/drawing/2014/main" id="{18AFC3EB-DC44-4273-A2D0-C4A750AD03A5}"/>
            </a:ext>
          </a:extLst>
        </xdr:cNvPr>
        <xdr:cNvCxnSpPr/>
      </xdr:nvCxnSpPr>
      <xdr:spPr>
        <a:xfrm flipV="1">
          <a:off x="16802100" y="14336340"/>
          <a:ext cx="800100" cy="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610" name="n_1aveValue【消防施設】&#10;一人当たり面積">
          <a:extLst>
            <a:ext uri="{FF2B5EF4-FFF2-40B4-BE49-F238E27FC236}">
              <a16:creationId xmlns:a16="http://schemas.microsoft.com/office/drawing/2014/main" id="{6266DDDF-BAD0-48E9-8936-18143C8AAFB3}"/>
            </a:ext>
          </a:extLst>
        </xdr:cNvPr>
        <xdr:cNvSpPr txBox="1"/>
      </xdr:nvSpPr>
      <xdr:spPr>
        <a:xfrm>
          <a:off x="18980227" y="14062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611" name="n_2aveValue【消防施設】&#10;一人当たり面積">
          <a:extLst>
            <a:ext uri="{FF2B5EF4-FFF2-40B4-BE49-F238E27FC236}">
              <a16:creationId xmlns:a16="http://schemas.microsoft.com/office/drawing/2014/main" id="{A254E4B8-5366-421C-A197-8FA6EF7FEE91}"/>
            </a:ext>
          </a:extLst>
        </xdr:cNvPr>
        <xdr:cNvSpPr txBox="1"/>
      </xdr:nvSpPr>
      <xdr:spPr>
        <a:xfrm>
          <a:off x="18180127" y="14372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2630</xdr:rowOff>
    </xdr:from>
    <xdr:ext cx="469744" cy="259045"/>
    <xdr:sp macro="" textlink="">
      <xdr:nvSpPr>
        <xdr:cNvPr id="612" name="n_3aveValue【消防施設】&#10;一人当たり面積">
          <a:extLst>
            <a:ext uri="{FF2B5EF4-FFF2-40B4-BE49-F238E27FC236}">
              <a16:creationId xmlns:a16="http://schemas.microsoft.com/office/drawing/2014/main" id="{7756F9A1-0B6C-4592-BA69-03AC9DAE5C73}"/>
            </a:ext>
          </a:extLst>
        </xdr:cNvPr>
        <xdr:cNvSpPr txBox="1"/>
      </xdr:nvSpPr>
      <xdr:spPr>
        <a:xfrm>
          <a:off x="17386377" y="14372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7528</xdr:rowOff>
    </xdr:from>
    <xdr:ext cx="469744" cy="259045"/>
    <xdr:sp macro="" textlink="">
      <xdr:nvSpPr>
        <xdr:cNvPr id="613" name="n_4aveValue【消防施設】&#10;一人当たり面積">
          <a:extLst>
            <a:ext uri="{FF2B5EF4-FFF2-40B4-BE49-F238E27FC236}">
              <a16:creationId xmlns:a16="http://schemas.microsoft.com/office/drawing/2014/main" id="{141A2591-1895-48E1-9DDE-165515699052}"/>
            </a:ext>
          </a:extLst>
        </xdr:cNvPr>
        <xdr:cNvSpPr txBox="1"/>
      </xdr:nvSpPr>
      <xdr:spPr>
        <a:xfrm>
          <a:off x="16592627" y="14377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170922</xdr:rowOff>
    </xdr:from>
    <xdr:ext cx="469744" cy="259045"/>
    <xdr:sp macro="" textlink="">
      <xdr:nvSpPr>
        <xdr:cNvPr id="614" name="n_1mainValue【消防施設】&#10;一人当たり面積">
          <a:extLst>
            <a:ext uri="{FF2B5EF4-FFF2-40B4-BE49-F238E27FC236}">
              <a16:creationId xmlns:a16="http://schemas.microsoft.com/office/drawing/2014/main" id="{94F11A7B-AF96-42ED-A124-C79A069AE92F}"/>
            </a:ext>
          </a:extLst>
        </xdr:cNvPr>
        <xdr:cNvSpPr txBox="1"/>
      </xdr:nvSpPr>
      <xdr:spPr>
        <a:xfrm>
          <a:off x="18980227" y="1436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615" name="n_2mainValue【消防施設】&#10;一人当たり面積">
          <a:extLst>
            <a:ext uri="{FF2B5EF4-FFF2-40B4-BE49-F238E27FC236}">
              <a16:creationId xmlns:a16="http://schemas.microsoft.com/office/drawing/2014/main" id="{6A0FD78B-1F47-4212-9CA5-70827CE75F35}"/>
            </a:ext>
          </a:extLst>
        </xdr:cNvPr>
        <xdr:cNvSpPr txBox="1"/>
      </xdr:nvSpPr>
      <xdr:spPr>
        <a:xfrm>
          <a:off x="18180127" y="1406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27267</xdr:rowOff>
    </xdr:from>
    <xdr:ext cx="469744" cy="259045"/>
    <xdr:sp macro="" textlink="">
      <xdr:nvSpPr>
        <xdr:cNvPr id="616" name="n_3mainValue【消防施設】&#10;一人当たり面積">
          <a:extLst>
            <a:ext uri="{FF2B5EF4-FFF2-40B4-BE49-F238E27FC236}">
              <a16:creationId xmlns:a16="http://schemas.microsoft.com/office/drawing/2014/main" id="{ECE682B2-5623-4A2E-A862-68F84506B059}"/>
            </a:ext>
          </a:extLst>
        </xdr:cNvPr>
        <xdr:cNvSpPr txBox="1"/>
      </xdr:nvSpPr>
      <xdr:spPr>
        <a:xfrm>
          <a:off x="17386377" y="1406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27812</xdr:rowOff>
    </xdr:from>
    <xdr:ext cx="469744" cy="259045"/>
    <xdr:sp macro="" textlink="">
      <xdr:nvSpPr>
        <xdr:cNvPr id="617" name="n_4mainValue【消防施設】&#10;一人当たり面積">
          <a:extLst>
            <a:ext uri="{FF2B5EF4-FFF2-40B4-BE49-F238E27FC236}">
              <a16:creationId xmlns:a16="http://schemas.microsoft.com/office/drawing/2014/main" id="{96DDB7F8-2B54-4F31-A62F-E7F755AB5861}"/>
            </a:ext>
          </a:extLst>
        </xdr:cNvPr>
        <xdr:cNvSpPr txBox="1"/>
      </xdr:nvSpPr>
      <xdr:spPr>
        <a:xfrm>
          <a:off x="16592627" y="1406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18" name="正方形/長方形 617">
          <a:extLst>
            <a:ext uri="{FF2B5EF4-FFF2-40B4-BE49-F238E27FC236}">
              <a16:creationId xmlns:a16="http://schemas.microsoft.com/office/drawing/2014/main" id="{D86B88F6-74E9-4AF9-BF60-BA3AC889DDD8}"/>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9" name="正方形/長方形 618">
          <a:extLst>
            <a:ext uri="{FF2B5EF4-FFF2-40B4-BE49-F238E27FC236}">
              <a16:creationId xmlns:a16="http://schemas.microsoft.com/office/drawing/2014/main" id="{B2B89204-632F-41E3-8087-33F4E2326917}"/>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0" name="正方形/長方形 619">
          <a:extLst>
            <a:ext uri="{FF2B5EF4-FFF2-40B4-BE49-F238E27FC236}">
              <a16:creationId xmlns:a16="http://schemas.microsoft.com/office/drawing/2014/main" id="{7CC19061-C22B-404F-8833-E1D2C4C0F2D2}"/>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1" name="正方形/長方形 620">
          <a:extLst>
            <a:ext uri="{FF2B5EF4-FFF2-40B4-BE49-F238E27FC236}">
              <a16:creationId xmlns:a16="http://schemas.microsoft.com/office/drawing/2014/main" id="{1BAF7FF7-106A-45A9-A08E-1ACFE3D70948}"/>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2" name="正方形/長方形 621">
          <a:extLst>
            <a:ext uri="{FF2B5EF4-FFF2-40B4-BE49-F238E27FC236}">
              <a16:creationId xmlns:a16="http://schemas.microsoft.com/office/drawing/2014/main" id="{EAAAE5BB-78A7-48C4-99EC-3562FCAFE548}"/>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3" name="正方形/長方形 622">
          <a:extLst>
            <a:ext uri="{FF2B5EF4-FFF2-40B4-BE49-F238E27FC236}">
              <a16:creationId xmlns:a16="http://schemas.microsoft.com/office/drawing/2014/main" id="{EB81280D-527F-42AC-8C7C-681517D34D8B}"/>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4" name="正方形/長方形 623">
          <a:extLst>
            <a:ext uri="{FF2B5EF4-FFF2-40B4-BE49-F238E27FC236}">
              <a16:creationId xmlns:a16="http://schemas.microsoft.com/office/drawing/2014/main" id="{4A4E092D-6385-4E4B-90F2-6330F7DB7B9E}"/>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5" name="正方形/長方形 624">
          <a:extLst>
            <a:ext uri="{FF2B5EF4-FFF2-40B4-BE49-F238E27FC236}">
              <a16:creationId xmlns:a16="http://schemas.microsoft.com/office/drawing/2014/main" id="{D555F0F4-D126-4255-A21B-5783CC5AA9CA}"/>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6" name="テキスト ボックス 625">
          <a:extLst>
            <a:ext uri="{FF2B5EF4-FFF2-40B4-BE49-F238E27FC236}">
              <a16:creationId xmlns:a16="http://schemas.microsoft.com/office/drawing/2014/main" id="{62E821A8-0FB8-4564-A072-384366333D32}"/>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7" name="直線コネクタ 626">
          <a:extLst>
            <a:ext uri="{FF2B5EF4-FFF2-40B4-BE49-F238E27FC236}">
              <a16:creationId xmlns:a16="http://schemas.microsoft.com/office/drawing/2014/main" id="{3A08BFBA-E644-4A93-8591-9F9D9BDC96AC}"/>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28" name="テキスト ボックス 627">
          <a:extLst>
            <a:ext uri="{FF2B5EF4-FFF2-40B4-BE49-F238E27FC236}">
              <a16:creationId xmlns:a16="http://schemas.microsoft.com/office/drawing/2014/main" id="{E9D849C4-DCE0-487D-8B7B-D76346EDAEB2}"/>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29" name="直線コネクタ 628">
          <a:extLst>
            <a:ext uri="{FF2B5EF4-FFF2-40B4-BE49-F238E27FC236}">
              <a16:creationId xmlns:a16="http://schemas.microsoft.com/office/drawing/2014/main" id="{45E29097-B7F9-4000-8F5D-0469570526F9}"/>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30" name="テキスト ボックス 629">
          <a:extLst>
            <a:ext uri="{FF2B5EF4-FFF2-40B4-BE49-F238E27FC236}">
              <a16:creationId xmlns:a16="http://schemas.microsoft.com/office/drawing/2014/main" id="{F0691C13-AC1E-41D3-B8A8-6054EFC8B3CA}"/>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31" name="直線コネクタ 630">
          <a:extLst>
            <a:ext uri="{FF2B5EF4-FFF2-40B4-BE49-F238E27FC236}">
              <a16:creationId xmlns:a16="http://schemas.microsoft.com/office/drawing/2014/main" id="{5514C1B5-149B-40AE-90F9-20A6C3F300B8}"/>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32" name="テキスト ボックス 631">
          <a:extLst>
            <a:ext uri="{FF2B5EF4-FFF2-40B4-BE49-F238E27FC236}">
              <a16:creationId xmlns:a16="http://schemas.microsoft.com/office/drawing/2014/main" id="{05115201-9DE2-43FD-B0F6-7095EB84917B}"/>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33" name="直線コネクタ 632">
          <a:extLst>
            <a:ext uri="{FF2B5EF4-FFF2-40B4-BE49-F238E27FC236}">
              <a16:creationId xmlns:a16="http://schemas.microsoft.com/office/drawing/2014/main" id="{15A3733A-37BE-4F08-A2D7-67D81A79768D}"/>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34" name="テキスト ボックス 633">
          <a:extLst>
            <a:ext uri="{FF2B5EF4-FFF2-40B4-BE49-F238E27FC236}">
              <a16:creationId xmlns:a16="http://schemas.microsoft.com/office/drawing/2014/main" id="{1A8C4FF2-FE0A-4529-9582-277BAA414961}"/>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35" name="直線コネクタ 634">
          <a:extLst>
            <a:ext uri="{FF2B5EF4-FFF2-40B4-BE49-F238E27FC236}">
              <a16:creationId xmlns:a16="http://schemas.microsoft.com/office/drawing/2014/main" id="{65B87C07-E10B-4583-B49A-853AF9880EF1}"/>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36" name="テキスト ボックス 635">
          <a:extLst>
            <a:ext uri="{FF2B5EF4-FFF2-40B4-BE49-F238E27FC236}">
              <a16:creationId xmlns:a16="http://schemas.microsoft.com/office/drawing/2014/main" id="{E21A895F-90D2-43BB-A2BE-236B518E45C8}"/>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37" name="直線コネクタ 636">
          <a:extLst>
            <a:ext uri="{FF2B5EF4-FFF2-40B4-BE49-F238E27FC236}">
              <a16:creationId xmlns:a16="http://schemas.microsoft.com/office/drawing/2014/main" id="{389E5BCE-519F-4C7D-A13A-EDDE33F1C67A}"/>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38" name="テキスト ボックス 637">
          <a:extLst>
            <a:ext uri="{FF2B5EF4-FFF2-40B4-BE49-F238E27FC236}">
              <a16:creationId xmlns:a16="http://schemas.microsoft.com/office/drawing/2014/main" id="{C7CEC62D-0B0E-4BC0-9754-D714D305E05B}"/>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39" name="直線コネクタ 638">
          <a:extLst>
            <a:ext uri="{FF2B5EF4-FFF2-40B4-BE49-F238E27FC236}">
              <a16:creationId xmlns:a16="http://schemas.microsoft.com/office/drawing/2014/main" id="{49CDFCE9-675C-4368-9B4C-74125678317F}"/>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40" name="テキスト ボックス 639">
          <a:extLst>
            <a:ext uri="{FF2B5EF4-FFF2-40B4-BE49-F238E27FC236}">
              <a16:creationId xmlns:a16="http://schemas.microsoft.com/office/drawing/2014/main" id="{DE9CB708-36FB-4B2F-9195-606B56F4CD23}"/>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1" name="直線コネクタ 640">
          <a:extLst>
            <a:ext uri="{FF2B5EF4-FFF2-40B4-BE49-F238E27FC236}">
              <a16:creationId xmlns:a16="http://schemas.microsoft.com/office/drawing/2014/main" id="{AF835D77-2C9A-4287-A153-8180D22394E9}"/>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2" name="【庁舎】&#10;有形固定資産減価償却率グラフ枠">
          <a:extLst>
            <a:ext uri="{FF2B5EF4-FFF2-40B4-BE49-F238E27FC236}">
              <a16:creationId xmlns:a16="http://schemas.microsoft.com/office/drawing/2014/main" id="{5792BD49-5BA7-4BB3-AB22-C729C7CF4104}"/>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643" name="直線コネクタ 642">
          <a:extLst>
            <a:ext uri="{FF2B5EF4-FFF2-40B4-BE49-F238E27FC236}">
              <a16:creationId xmlns:a16="http://schemas.microsoft.com/office/drawing/2014/main" id="{BD4D26F8-D960-4115-BEFD-C25EA6B34AD3}"/>
            </a:ext>
          </a:extLst>
        </xdr:cNvPr>
        <xdr:cNvCxnSpPr/>
      </xdr:nvCxnSpPr>
      <xdr:spPr>
        <a:xfrm flipV="1">
          <a:off x="14699614" y="166039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44" name="【庁舎】&#10;有形固定資産減価償却率最小値テキスト">
          <a:extLst>
            <a:ext uri="{FF2B5EF4-FFF2-40B4-BE49-F238E27FC236}">
              <a16:creationId xmlns:a16="http://schemas.microsoft.com/office/drawing/2014/main" id="{101E56AD-4313-43DB-A9C0-C460DBD7AD89}"/>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45" name="直線コネクタ 644">
          <a:extLst>
            <a:ext uri="{FF2B5EF4-FFF2-40B4-BE49-F238E27FC236}">
              <a16:creationId xmlns:a16="http://schemas.microsoft.com/office/drawing/2014/main" id="{A0BF3CB6-03D2-4D3C-B6C4-51ABD2D96CB1}"/>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646" name="【庁舎】&#10;有形固定資産減価償却率最大値テキスト">
          <a:extLst>
            <a:ext uri="{FF2B5EF4-FFF2-40B4-BE49-F238E27FC236}">
              <a16:creationId xmlns:a16="http://schemas.microsoft.com/office/drawing/2014/main" id="{AB56EE3D-5B62-41C2-85F1-623BE2D754CB}"/>
            </a:ext>
          </a:extLst>
        </xdr:cNvPr>
        <xdr:cNvSpPr txBox="1"/>
      </xdr:nvSpPr>
      <xdr:spPr>
        <a:xfrm>
          <a:off x="14738350" y="163792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647" name="直線コネクタ 646">
          <a:extLst>
            <a:ext uri="{FF2B5EF4-FFF2-40B4-BE49-F238E27FC236}">
              <a16:creationId xmlns:a16="http://schemas.microsoft.com/office/drawing/2014/main" id="{EECFA456-2A2A-4598-A241-E0E6D76C8EE7}"/>
            </a:ext>
          </a:extLst>
        </xdr:cNvPr>
        <xdr:cNvCxnSpPr/>
      </xdr:nvCxnSpPr>
      <xdr:spPr>
        <a:xfrm>
          <a:off x="14611350" y="166039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648" name="【庁舎】&#10;有形固定資産減価償却率平均値テキスト">
          <a:extLst>
            <a:ext uri="{FF2B5EF4-FFF2-40B4-BE49-F238E27FC236}">
              <a16:creationId xmlns:a16="http://schemas.microsoft.com/office/drawing/2014/main" id="{520C7C1C-7158-4A46-BC27-5D92C6B69373}"/>
            </a:ext>
          </a:extLst>
        </xdr:cNvPr>
        <xdr:cNvSpPr txBox="1"/>
      </xdr:nvSpPr>
      <xdr:spPr>
        <a:xfrm>
          <a:off x="14738350" y="17354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49" name="フローチャート: 判断 648">
          <a:extLst>
            <a:ext uri="{FF2B5EF4-FFF2-40B4-BE49-F238E27FC236}">
              <a16:creationId xmlns:a16="http://schemas.microsoft.com/office/drawing/2014/main" id="{74043955-2390-451B-AB58-4472EA303A02}"/>
            </a:ext>
          </a:extLst>
        </xdr:cNvPr>
        <xdr:cNvSpPr/>
      </xdr:nvSpPr>
      <xdr:spPr>
        <a:xfrm>
          <a:off x="14649450" y="17376139"/>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650" name="フローチャート: 判断 649">
          <a:extLst>
            <a:ext uri="{FF2B5EF4-FFF2-40B4-BE49-F238E27FC236}">
              <a16:creationId xmlns:a16="http://schemas.microsoft.com/office/drawing/2014/main" id="{0FB4B4D0-083E-479C-B23C-749CFAC25203}"/>
            </a:ext>
          </a:extLst>
        </xdr:cNvPr>
        <xdr:cNvSpPr/>
      </xdr:nvSpPr>
      <xdr:spPr>
        <a:xfrm>
          <a:off x="13887450" y="17343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51" name="フローチャート: 判断 650">
          <a:extLst>
            <a:ext uri="{FF2B5EF4-FFF2-40B4-BE49-F238E27FC236}">
              <a16:creationId xmlns:a16="http://schemas.microsoft.com/office/drawing/2014/main" id="{221EDF65-03CB-47FE-9C9A-11B2B1B8E04A}"/>
            </a:ext>
          </a:extLst>
        </xdr:cNvPr>
        <xdr:cNvSpPr/>
      </xdr:nvSpPr>
      <xdr:spPr>
        <a:xfrm>
          <a:off x="13093700" y="1736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652" name="フローチャート: 判断 651">
          <a:extLst>
            <a:ext uri="{FF2B5EF4-FFF2-40B4-BE49-F238E27FC236}">
              <a16:creationId xmlns:a16="http://schemas.microsoft.com/office/drawing/2014/main" id="{859C6150-DD16-4AB6-B5AB-F6B4AA98F965}"/>
            </a:ext>
          </a:extLst>
        </xdr:cNvPr>
        <xdr:cNvSpPr/>
      </xdr:nvSpPr>
      <xdr:spPr>
        <a:xfrm>
          <a:off x="12299950" y="1738267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653" name="フローチャート: 判断 652">
          <a:extLst>
            <a:ext uri="{FF2B5EF4-FFF2-40B4-BE49-F238E27FC236}">
              <a16:creationId xmlns:a16="http://schemas.microsoft.com/office/drawing/2014/main" id="{BFBCC3D4-9348-479C-8674-71D4EB4FB594}"/>
            </a:ext>
          </a:extLst>
        </xdr:cNvPr>
        <xdr:cNvSpPr/>
      </xdr:nvSpPr>
      <xdr:spPr>
        <a:xfrm>
          <a:off x="11487150" y="1741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4" name="テキスト ボックス 653">
          <a:extLst>
            <a:ext uri="{FF2B5EF4-FFF2-40B4-BE49-F238E27FC236}">
              <a16:creationId xmlns:a16="http://schemas.microsoft.com/office/drawing/2014/main" id="{7C6584AC-2581-432A-BC64-924BEC1C5C67}"/>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5" name="テキスト ボックス 654">
          <a:extLst>
            <a:ext uri="{FF2B5EF4-FFF2-40B4-BE49-F238E27FC236}">
              <a16:creationId xmlns:a16="http://schemas.microsoft.com/office/drawing/2014/main" id="{D0F298C0-BA62-4FB4-9894-8EA06ED120B3}"/>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6" name="テキスト ボックス 655">
          <a:extLst>
            <a:ext uri="{FF2B5EF4-FFF2-40B4-BE49-F238E27FC236}">
              <a16:creationId xmlns:a16="http://schemas.microsoft.com/office/drawing/2014/main" id="{29B0104D-F73A-4957-A2C0-CAE1A7A0B59F}"/>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7" name="テキスト ボックス 656">
          <a:extLst>
            <a:ext uri="{FF2B5EF4-FFF2-40B4-BE49-F238E27FC236}">
              <a16:creationId xmlns:a16="http://schemas.microsoft.com/office/drawing/2014/main" id="{8FD4F5B3-56B6-49FD-B50F-99D531179DE0}"/>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8" name="テキスト ボックス 657">
          <a:extLst>
            <a:ext uri="{FF2B5EF4-FFF2-40B4-BE49-F238E27FC236}">
              <a16:creationId xmlns:a16="http://schemas.microsoft.com/office/drawing/2014/main" id="{9F97BBA2-28C3-475A-9C0B-F2EE8EE19F30}"/>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159294</xdr:rowOff>
    </xdr:from>
    <xdr:to>
      <xdr:col>85</xdr:col>
      <xdr:colOff>177800</xdr:colOff>
      <xdr:row>101</xdr:row>
      <xdr:rowOff>89444</xdr:rowOff>
    </xdr:to>
    <xdr:sp macro="" textlink="">
      <xdr:nvSpPr>
        <xdr:cNvPr id="659" name="楕円 658">
          <a:extLst>
            <a:ext uri="{FF2B5EF4-FFF2-40B4-BE49-F238E27FC236}">
              <a16:creationId xmlns:a16="http://schemas.microsoft.com/office/drawing/2014/main" id="{08B0A41C-8227-4EBC-943B-AABB3847370B}"/>
            </a:ext>
          </a:extLst>
        </xdr:cNvPr>
        <xdr:cNvSpPr/>
      </xdr:nvSpPr>
      <xdr:spPr>
        <a:xfrm>
          <a:off x="14649450" y="1673279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10721</xdr:rowOff>
    </xdr:from>
    <xdr:ext cx="405111" cy="259045"/>
    <xdr:sp macro="" textlink="">
      <xdr:nvSpPr>
        <xdr:cNvPr id="660" name="【庁舎】&#10;有形固定資産減価償却率該当値テキスト">
          <a:extLst>
            <a:ext uri="{FF2B5EF4-FFF2-40B4-BE49-F238E27FC236}">
              <a16:creationId xmlns:a16="http://schemas.microsoft.com/office/drawing/2014/main" id="{93E8D544-6780-4B90-93A3-7EB5D94C6A86}"/>
            </a:ext>
          </a:extLst>
        </xdr:cNvPr>
        <xdr:cNvSpPr txBox="1"/>
      </xdr:nvSpPr>
      <xdr:spPr>
        <a:xfrm>
          <a:off x="14738350" y="1658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115207</xdr:rowOff>
    </xdr:from>
    <xdr:to>
      <xdr:col>81</xdr:col>
      <xdr:colOff>101600</xdr:colOff>
      <xdr:row>101</xdr:row>
      <xdr:rowOff>45357</xdr:rowOff>
    </xdr:to>
    <xdr:sp macro="" textlink="">
      <xdr:nvSpPr>
        <xdr:cNvPr id="661" name="楕円 660">
          <a:extLst>
            <a:ext uri="{FF2B5EF4-FFF2-40B4-BE49-F238E27FC236}">
              <a16:creationId xmlns:a16="http://schemas.microsoft.com/office/drawing/2014/main" id="{DCCD3FB9-7B74-4974-AEC8-51161EDB1D1E}"/>
            </a:ext>
          </a:extLst>
        </xdr:cNvPr>
        <xdr:cNvSpPr/>
      </xdr:nvSpPr>
      <xdr:spPr>
        <a:xfrm>
          <a:off x="13887450" y="1668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166007</xdr:rowOff>
    </xdr:from>
    <xdr:to>
      <xdr:col>85</xdr:col>
      <xdr:colOff>127000</xdr:colOff>
      <xdr:row>101</xdr:row>
      <xdr:rowOff>38644</xdr:rowOff>
    </xdr:to>
    <xdr:cxnSp macro="">
      <xdr:nvCxnSpPr>
        <xdr:cNvPr id="662" name="直線コネクタ 661">
          <a:extLst>
            <a:ext uri="{FF2B5EF4-FFF2-40B4-BE49-F238E27FC236}">
              <a16:creationId xmlns:a16="http://schemas.microsoft.com/office/drawing/2014/main" id="{48F3BB8C-34F8-4B64-8BB3-56C406793720}"/>
            </a:ext>
          </a:extLst>
        </xdr:cNvPr>
        <xdr:cNvCxnSpPr/>
      </xdr:nvCxnSpPr>
      <xdr:spPr>
        <a:xfrm>
          <a:off x="13938250" y="16739507"/>
          <a:ext cx="762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71120</xdr:rowOff>
    </xdr:from>
    <xdr:to>
      <xdr:col>76</xdr:col>
      <xdr:colOff>165100</xdr:colOff>
      <xdr:row>101</xdr:row>
      <xdr:rowOff>1270</xdr:rowOff>
    </xdr:to>
    <xdr:sp macro="" textlink="">
      <xdr:nvSpPr>
        <xdr:cNvPr id="663" name="楕円 662">
          <a:extLst>
            <a:ext uri="{FF2B5EF4-FFF2-40B4-BE49-F238E27FC236}">
              <a16:creationId xmlns:a16="http://schemas.microsoft.com/office/drawing/2014/main" id="{CE4B592C-0DE6-478B-BAB0-0EFBD6E6A53B}"/>
            </a:ext>
          </a:extLst>
        </xdr:cNvPr>
        <xdr:cNvSpPr/>
      </xdr:nvSpPr>
      <xdr:spPr>
        <a:xfrm>
          <a:off x="13093700" y="1664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121920</xdr:rowOff>
    </xdr:from>
    <xdr:to>
      <xdr:col>81</xdr:col>
      <xdr:colOff>50800</xdr:colOff>
      <xdr:row>100</xdr:row>
      <xdr:rowOff>166007</xdr:rowOff>
    </xdr:to>
    <xdr:cxnSp macro="">
      <xdr:nvCxnSpPr>
        <xdr:cNvPr id="664" name="直線コネクタ 663">
          <a:extLst>
            <a:ext uri="{FF2B5EF4-FFF2-40B4-BE49-F238E27FC236}">
              <a16:creationId xmlns:a16="http://schemas.microsoft.com/office/drawing/2014/main" id="{FE3971D2-4FDB-493A-BF9F-876CD4A99F80}"/>
            </a:ext>
          </a:extLst>
        </xdr:cNvPr>
        <xdr:cNvCxnSpPr/>
      </xdr:nvCxnSpPr>
      <xdr:spPr>
        <a:xfrm>
          <a:off x="13144500" y="16695420"/>
          <a:ext cx="79375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27032</xdr:rowOff>
    </xdr:from>
    <xdr:to>
      <xdr:col>72</xdr:col>
      <xdr:colOff>38100</xdr:colOff>
      <xdr:row>100</xdr:row>
      <xdr:rowOff>128632</xdr:rowOff>
    </xdr:to>
    <xdr:sp macro="" textlink="">
      <xdr:nvSpPr>
        <xdr:cNvPr id="665" name="楕円 664">
          <a:extLst>
            <a:ext uri="{FF2B5EF4-FFF2-40B4-BE49-F238E27FC236}">
              <a16:creationId xmlns:a16="http://schemas.microsoft.com/office/drawing/2014/main" id="{8B555166-1C73-4A90-B1C2-0573A1DC9D8A}"/>
            </a:ext>
          </a:extLst>
        </xdr:cNvPr>
        <xdr:cNvSpPr/>
      </xdr:nvSpPr>
      <xdr:spPr>
        <a:xfrm>
          <a:off x="12299950" y="166005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77832</xdr:rowOff>
    </xdr:from>
    <xdr:to>
      <xdr:col>76</xdr:col>
      <xdr:colOff>114300</xdr:colOff>
      <xdr:row>100</xdr:row>
      <xdr:rowOff>121920</xdr:rowOff>
    </xdr:to>
    <xdr:cxnSp macro="">
      <xdr:nvCxnSpPr>
        <xdr:cNvPr id="666" name="直線コネクタ 665">
          <a:extLst>
            <a:ext uri="{FF2B5EF4-FFF2-40B4-BE49-F238E27FC236}">
              <a16:creationId xmlns:a16="http://schemas.microsoft.com/office/drawing/2014/main" id="{07E98C68-B996-41C7-A703-3C567BB9370B}"/>
            </a:ext>
          </a:extLst>
        </xdr:cNvPr>
        <xdr:cNvCxnSpPr/>
      </xdr:nvCxnSpPr>
      <xdr:spPr>
        <a:xfrm>
          <a:off x="12344400" y="16651332"/>
          <a:ext cx="8001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154395</xdr:rowOff>
    </xdr:from>
    <xdr:to>
      <xdr:col>67</xdr:col>
      <xdr:colOff>101600</xdr:colOff>
      <xdr:row>100</xdr:row>
      <xdr:rowOff>84545</xdr:rowOff>
    </xdr:to>
    <xdr:sp macro="" textlink="">
      <xdr:nvSpPr>
        <xdr:cNvPr id="667" name="楕円 666">
          <a:extLst>
            <a:ext uri="{FF2B5EF4-FFF2-40B4-BE49-F238E27FC236}">
              <a16:creationId xmlns:a16="http://schemas.microsoft.com/office/drawing/2014/main" id="{7AE92FFC-8E0C-4BAF-B4C3-1F718E07E916}"/>
            </a:ext>
          </a:extLst>
        </xdr:cNvPr>
        <xdr:cNvSpPr/>
      </xdr:nvSpPr>
      <xdr:spPr>
        <a:xfrm>
          <a:off x="11487150" y="1655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33745</xdr:rowOff>
    </xdr:from>
    <xdr:to>
      <xdr:col>71</xdr:col>
      <xdr:colOff>177800</xdr:colOff>
      <xdr:row>100</xdr:row>
      <xdr:rowOff>77832</xdr:rowOff>
    </xdr:to>
    <xdr:cxnSp macro="">
      <xdr:nvCxnSpPr>
        <xdr:cNvPr id="668" name="直線コネクタ 667">
          <a:extLst>
            <a:ext uri="{FF2B5EF4-FFF2-40B4-BE49-F238E27FC236}">
              <a16:creationId xmlns:a16="http://schemas.microsoft.com/office/drawing/2014/main" id="{F19F11D0-EBBC-4F15-8E93-FF39B8B079B2}"/>
            </a:ext>
          </a:extLst>
        </xdr:cNvPr>
        <xdr:cNvCxnSpPr/>
      </xdr:nvCxnSpPr>
      <xdr:spPr>
        <a:xfrm>
          <a:off x="11537950" y="16607245"/>
          <a:ext cx="80645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5459</xdr:rowOff>
    </xdr:from>
    <xdr:ext cx="405111" cy="259045"/>
    <xdr:sp macro="" textlink="">
      <xdr:nvSpPr>
        <xdr:cNvPr id="669" name="n_1aveValue【庁舎】&#10;有形固定資産減価償却率">
          <a:extLst>
            <a:ext uri="{FF2B5EF4-FFF2-40B4-BE49-F238E27FC236}">
              <a16:creationId xmlns:a16="http://schemas.microsoft.com/office/drawing/2014/main" id="{A5270D8B-9491-4019-B6F3-B1312769B740}"/>
            </a:ext>
          </a:extLst>
        </xdr:cNvPr>
        <xdr:cNvSpPr txBox="1"/>
      </xdr:nvSpPr>
      <xdr:spPr>
        <a:xfrm>
          <a:off x="13742044" y="17436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26688</xdr:rowOff>
    </xdr:from>
    <xdr:ext cx="405111" cy="259045"/>
    <xdr:sp macro="" textlink="">
      <xdr:nvSpPr>
        <xdr:cNvPr id="670" name="n_2aveValue【庁舎】&#10;有形固定資産減価償却率">
          <a:extLst>
            <a:ext uri="{FF2B5EF4-FFF2-40B4-BE49-F238E27FC236}">
              <a16:creationId xmlns:a16="http://schemas.microsoft.com/office/drawing/2014/main" id="{EA33A3CD-28AB-4EDA-A44D-5591025AA897}"/>
            </a:ext>
          </a:extLst>
        </xdr:cNvPr>
        <xdr:cNvSpPr txBox="1"/>
      </xdr:nvSpPr>
      <xdr:spPr>
        <a:xfrm>
          <a:off x="12960994" y="17457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44648</xdr:rowOff>
    </xdr:from>
    <xdr:ext cx="405111" cy="259045"/>
    <xdr:sp macro="" textlink="">
      <xdr:nvSpPr>
        <xdr:cNvPr id="671" name="n_3aveValue【庁舎】&#10;有形固定資産減価償却率">
          <a:extLst>
            <a:ext uri="{FF2B5EF4-FFF2-40B4-BE49-F238E27FC236}">
              <a16:creationId xmlns:a16="http://schemas.microsoft.com/office/drawing/2014/main" id="{2013A931-38CA-4E5D-B6E6-75056877B3C0}"/>
            </a:ext>
          </a:extLst>
        </xdr:cNvPr>
        <xdr:cNvSpPr txBox="1"/>
      </xdr:nvSpPr>
      <xdr:spPr>
        <a:xfrm>
          <a:off x="12167244" y="17475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78939</xdr:rowOff>
    </xdr:from>
    <xdr:ext cx="405111" cy="259045"/>
    <xdr:sp macro="" textlink="">
      <xdr:nvSpPr>
        <xdr:cNvPr id="672" name="n_4aveValue【庁舎】&#10;有形固定資産減価償却率">
          <a:extLst>
            <a:ext uri="{FF2B5EF4-FFF2-40B4-BE49-F238E27FC236}">
              <a16:creationId xmlns:a16="http://schemas.microsoft.com/office/drawing/2014/main" id="{865974F9-D0B5-43B6-8B4E-DEC507715C34}"/>
            </a:ext>
          </a:extLst>
        </xdr:cNvPr>
        <xdr:cNvSpPr txBox="1"/>
      </xdr:nvSpPr>
      <xdr:spPr>
        <a:xfrm>
          <a:off x="11354444" y="17509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61884</xdr:rowOff>
    </xdr:from>
    <xdr:ext cx="405111" cy="259045"/>
    <xdr:sp macro="" textlink="">
      <xdr:nvSpPr>
        <xdr:cNvPr id="673" name="n_1mainValue【庁舎】&#10;有形固定資産減価償却率">
          <a:extLst>
            <a:ext uri="{FF2B5EF4-FFF2-40B4-BE49-F238E27FC236}">
              <a16:creationId xmlns:a16="http://schemas.microsoft.com/office/drawing/2014/main" id="{102F85DD-EEC6-45AC-B5D7-1BCF4DC4C1AC}"/>
            </a:ext>
          </a:extLst>
        </xdr:cNvPr>
        <xdr:cNvSpPr txBox="1"/>
      </xdr:nvSpPr>
      <xdr:spPr>
        <a:xfrm>
          <a:off x="13742044" y="16463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17797</xdr:rowOff>
    </xdr:from>
    <xdr:ext cx="405111" cy="259045"/>
    <xdr:sp macro="" textlink="">
      <xdr:nvSpPr>
        <xdr:cNvPr id="674" name="n_2mainValue【庁舎】&#10;有形固定資産減価償却率">
          <a:extLst>
            <a:ext uri="{FF2B5EF4-FFF2-40B4-BE49-F238E27FC236}">
              <a16:creationId xmlns:a16="http://schemas.microsoft.com/office/drawing/2014/main" id="{43729664-1611-4CFB-91B1-DA92F13763CF}"/>
            </a:ext>
          </a:extLst>
        </xdr:cNvPr>
        <xdr:cNvSpPr txBox="1"/>
      </xdr:nvSpPr>
      <xdr:spPr>
        <a:xfrm>
          <a:off x="12960994" y="1641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145159</xdr:rowOff>
    </xdr:from>
    <xdr:ext cx="340478" cy="259045"/>
    <xdr:sp macro="" textlink="">
      <xdr:nvSpPr>
        <xdr:cNvPr id="675" name="n_3mainValue【庁舎】&#10;有形固定資産減価償却率">
          <a:extLst>
            <a:ext uri="{FF2B5EF4-FFF2-40B4-BE49-F238E27FC236}">
              <a16:creationId xmlns:a16="http://schemas.microsoft.com/office/drawing/2014/main" id="{5F3925B5-B074-4355-ABB6-8FB545DB129D}"/>
            </a:ext>
          </a:extLst>
        </xdr:cNvPr>
        <xdr:cNvSpPr txBox="1"/>
      </xdr:nvSpPr>
      <xdr:spPr>
        <a:xfrm>
          <a:off x="12180511" y="16375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101072</xdr:rowOff>
    </xdr:from>
    <xdr:ext cx="340478" cy="259045"/>
    <xdr:sp macro="" textlink="">
      <xdr:nvSpPr>
        <xdr:cNvPr id="676" name="n_4mainValue【庁舎】&#10;有形固定資産減価償却率">
          <a:extLst>
            <a:ext uri="{FF2B5EF4-FFF2-40B4-BE49-F238E27FC236}">
              <a16:creationId xmlns:a16="http://schemas.microsoft.com/office/drawing/2014/main" id="{04AE6ADA-2B77-4050-816B-1EADC69E39A3}"/>
            </a:ext>
          </a:extLst>
        </xdr:cNvPr>
        <xdr:cNvSpPr txBox="1"/>
      </xdr:nvSpPr>
      <xdr:spPr>
        <a:xfrm>
          <a:off x="11386761" y="163316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7" name="正方形/長方形 676">
          <a:extLst>
            <a:ext uri="{FF2B5EF4-FFF2-40B4-BE49-F238E27FC236}">
              <a16:creationId xmlns:a16="http://schemas.microsoft.com/office/drawing/2014/main" id="{E8395F5B-C5C4-49E8-BF5E-561F50E1FD4A}"/>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8" name="正方形/長方形 677">
          <a:extLst>
            <a:ext uri="{FF2B5EF4-FFF2-40B4-BE49-F238E27FC236}">
              <a16:creationId xmlns:a16="http://schemas.microsoft.com/office/drawing/2014/main" id="{8FDE1716-2181-4C3F-8F92-8312C4D42227}"/>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9" name="正方形/長方形 678">
          <a:extLst>
            <a:ext uri="{FF2B5EF4-FFF2-40B4-BE49-F238E27FC236}">
              <a16:creationId xmlns:a16="http://schemas.microsoft.com/office/drawing/2014/main" id="{14D8C0EE-5271-4D8E-8B2D-3E8FDDEBE33E}"/>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0" name="正方形/長方形 679">
          <a:extLst>
            <a:ext uri="{FF2B5EF4-FFF2-40B4-BE49-F238E27FC236}">
              <a16:creationId xmlns:a16="http://schemas.microsoft.com/office/drawing/2014/main" id="{297BA9CD-CA3E-4B64-983A-4F4BCBFD276B}"/>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81" name="正方形/長方形 680">
          <a:extLst>
            <a:ext uri="{FF2B5EF4-FFF2-40B4-BE49-F238E27FC236}">
              <a16:creationId xmlns:a16="http://schemas.microsoft.com/office/drawing/2014/main" id="{5C81A8C4-F59B-40E9-AAEC-A1953612B05B}"/>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2" name="正方形/長方形 681">
          <a:extLst>
            <a:ext uri="{FF2B5EF4-FFF2-40B4-BE49-F238E27FC236}">
              <a16:creationId xmlns:a16="http://schemas.microsoft.com/office/drawing/2014/main" id="{E8A724ED-098F-418A-84E7-0F1CC2F71180}"/>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3" name="正方形/長方形 682">
          <a:extLst>
            <a:ext uri="{FF2B5EF4-FFF2-40B4-BE49-F238E27FC236}">
              <a16:creationId xmlns:a16="http://schemas.microsoft.com/office/drawing/2014/main" id="{80173373-FC8E-478B-931C-D4539EBB4280}"/>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4" name="正方形/長方形 683">
          <a:extLst>
            <a:ext uri="{FF2B5EF4-FFF2-40B4-BE49-F238E27FC236}">
              <a16:creationId xmlns:a16="http://schemas.microsoft.com/office/drawing/2014/main" id="{95C56663-E73D-43A9-B396-3E8E98D79803}"/>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5" name="テキスト ボックス 684">
          <a:extLst>
            <a:ext uri="{FF2B5EF4-FFF2-40B4-BE49-F238E27FC236}">
              <a16:creationId xmlns:a16="http://schemas.microsoft.com/office/drawing/2014/main" id="{1BCC483E-56CA-4E16-AA81-1653A6825E0A}"/>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6" name="直線コネクタ 685">
          <a:extLst>
            <a:ext uri="{FF2B5EF4-FFF2-40B4-BE49-F238E27FC236}">
              <a16:creationId xmlns:a16="http://schemas.microsoft.com/office/drawing/2014/main" id="{517B9969-9E9A-46AC-AAE5-49E2153D201B}"/>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87" name="直線コネクタ 686">
          <a:extLst>
            <a:ext uri="{FF2B5EF4-FFF2-40B4-BE49-F238E27FC236}">
              <a16:creationId xmlns:a16="http://schemas.microsoft.com/office/drawing/2014/main" id="{CA71774B-ACA9-4F87-BFEB-565A3B0B3DA4}"/>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88" name="テキスト ボックス 687">
          <a:extLst>
            <a:ext uri="{FF2B5EF4-FFF2-40B4-BE49-F238E27FC236}">
              <a16:creationId xmlns:a16="http://schemas.microsoft.com/office/drawing/2014/main" id="{E5E10365-0936-494E-9E2E-257B20E8EAE7}"/>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89" name="直線コネクタ 688">
          <a:extLst>
            <a:ext uri="{FF2B5EF4-FFF2-40B4-BE49-F238E27FC236}">
              <a16:creationId xmlns:a16="http://schemas.microsoft.com/office/drawing/2014/main" id="{F4EC2A3F-6084-41A8-AF85-DD942F90E2D8}"/>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90" name="テキスト ボックス 689">
          <a:extLst>
            <a:ext uri="{FF2B5EF4-FFF2-40B4-BE49-F238E27FC236}">
              <a16:creationId xmlns:a16="http://schemas.microsoft.com/office/drawing/2014/main" id="{2A4F1DF9-5A5E-4619-9FDC-50B71F20F55A}"/>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91" name="直線コネクタ 690">
          <a:extLst>
            <a:ext uri="{FF2B5EF4-FFF2-40B4-BE49-F238E27FC236}">
              <a16:creationId xmlns:a16="http://schemas.microsoft.com/office/drawing/2014/main" id="{001B289C-7BFB-4589-AB94-2CD836559F4A}"/>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92" name="テキスト ボックス 691">
          <a:extLst>
            <a:ext uri="{FF2B5EF4-FFF2-40B4-BE49-F238E27FC236}">
              <a16:creationId xmlns:a16="http://schemas.microsoft.com/office/drawing/2014/main" id="{9D1A8BB9-3608-4050-9439-D41DB63CC2A1}"/>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93" name="直線コネクタ 692">
          <a:extLst>
            <a:ext uri="{FF2B5EF4-FFF2-40B4-BE49-F238E27FC236}">
              <a16:creationId xmlns:a16="http://schemas.microsoft.com/office/drawing/2014/main" id="{1783B11D-9D01-4ABA-B679-B14C839C5963}"/>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94" name="テキスト ボックス 693">
          <a:extLst>
            <a:ext uri="{FF2B5EF4-FFF2-40B4-BE49-F238E27FC236}">
              <a16:creationId xmlns:a16="http://schemas.microsoft.com/office/drawing/2014/main" id="{7F849327-E69D-47C0-BFF1-F9E12F131D8A}"/>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5" name="直線コネクタ 694">
          <a:extLst>
            <a:ext uri="{FF2B5EF4-FFF2-40B4-BE49-F238E27FC236}">
              <a16:creationId xmlns:a16="http://schemas.microsoft.com/office/drawing/2014/main" id="{D4D24826-FBAB-4DC9-8E8E-520EEAB249D4}"/>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96" name="テキスト ボックス 695">
          <a:extLst>
            <a:ext uri="{FF2B5EF4-FFF2-40B4-BE49-F238E27FC236}">
              <a16:creationId xmlns:a16="http://schemas.microsoft.com/office/drawing/2014/main" id="{FA42C2C5-CD82-4C11-BAAC-128EB503C6AD}"/>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7" name="【庁舎】&#10;一人当たり面積グラフ枠">
          <a:extLst>
            <a:ext uri="{FF2B5EF4-FFF2-40B4-BE49-F238E27FC236}">
              <a16:creationId xmlns:a16="http://schemas.microsoft.com/office/drawing/2014/main" id="{2AE0E7FE-C63B-4569-A33A-F4CD31C62FCF}"/>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698" name="直線コネクタ 697">
          <a:extLst>
            <a:ext uri="{FF2B5EF4-FFF2-40B4-BE49-F238E27FC236}">
              <a16:creationId xmlns:a16="http://schemas.microsoft.com/office/drawing/2014/main" id="{B72A9889-0BCF-4436-B096-ABEF461F03C2}"/>
            </a:ext>
          </a:extLst>
        </xdr:cNvPr>
        <xdr:cNvCxnSpPr/>
      </xdr:nvCxnSpPr>
      <xdr:spPr>
        <a:xfrm flipV="1">
          <a:off x="19951064" y="166990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699" name="【庁舎】&#10;一人当たり面積最小値テキスト">
          <a:extLst>
            <a:ext uri="{FF2B5EF4-FFF2-40B4-BE49-F238E27FC236}">
              <a16:creationId xmlns:a16="http://schemas.microsoft.com/office/drawing/2014/main" id="{EFF76BE4-4EDC-444C-AB23-769CFF7CB494}"/>
            </a:ext>
          </a:extLst>
        </xdr:cNvPr>
        <xdr:cNvSpPr txBox="1"/>
      </xdr:nvSpPr>
      <xdr:spPr>
        <a:xfrm>
          <a:off x="19989800" y="179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700" name="直線コネクタ 699">
          <a:extLst>
            <a:ext uri="{FF2B5EF4-FFF2-40B4-BE49-F238E27FC236}">
              <a16:creationId xmlns:a16="http://schemas.microsoft.com/office/drawing/2014/main" id="{CC95330C-7FC2-4262-8873-2D1898FF422D}"/>
            </a:ext>
          </a:extLst>
        </xdr:cNvPr>
        <xdr:cNvCxnSpPr/>
      </xdr:nvCxnSpPr>
      <xdr:spPr>
        <a:xfrm>
          <a:off x="19881850" y="179486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701" name="【庁舎】&#10;一人当たり面積最大値テキスト">
          <a:extLst>
            <a:ext uri="{FF2B5EF4-FFF2-40B4-BE49-F238E27FC236}">
              <a16:creationId xmlns:a16="http://schemas.microsoft.com/office/drawing/2014/main" id="{033DD39B-9C78-4826-8D08-ABBFCCB6A8F4}"/>
            </a:ext>
          </a:extLst>
        </xdr:cNvPr>
        <xdr:cNvSpPr txBox="1"/>
      </xdr:nvSpPr>
      <xdr:spPr>
        <a:xfrm>
          <a:off x="19989800" y="16474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702" name="直線コネクタ 701">
          <a:extLst>
            <a:ext uri="{FF2B5EF4-FFF2-40B4-BE49-F238E27FC236}">
              <a16:creationId xmlns:a16="http://schemas.microsoft.com/office/drawing/2014/main" id="{BC46364F-6408-4640-AF24-C512D184AF31}"/>
            </a:ext>
          </a:extLst>
        </xdr:cNvPr>
        <xdr:cNvCxnSpPr/>
      </xdr:nvCxnSpPr>
      <xdr:spPr>
        <a:xfrm>
          <a:off x="19881850" y="166990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105782</xdr:rowOff>
    </xdr:from>
    <xdr:ext cx="469744" cy="259045"/>
    <xdr:sp macro="" textlink="">
      <xdr:nvSpPr>
        <xdr:cNvPr id="703" name="【庁舎】&#10;一人当たり面積平均値テキスト">
          <a:extLst>
            <a:ext uri="{FF2B5EF4-FFF2-40B4-BE49-F238E27FC236}">
              <a16:creationId xmlns:a16="http://schemas.microsoft.com/office/drawing/2014/main" id="{A3953A4C-610A-41BA-85A9-2FAD5EB7173A}"/>
            </a:ext>
          </a:extLst>
        </xdr:cNvPr>
        <xdr:cNvSpPr txBox="1"/>
      </xdr:nvSpPr>
      <xdr:spPr>
        <a:xfrm>
          <a:off x="19989800" y="177079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704" name="フローチャート: 判断 703">
          <a:extLst>
            <a:ext uri="{FF2B5EF4-FFF2-40B4-BE49-F238E27FC236}">
              <a16:creationId xmlns:a16="http://schemas.microsoft.com/office/drawing/2014/main" id="{83BAAEC4-5B33-468A-870F-26B52FAF8874}"/>
            </a:ext>
          </a:extLst>
        </xdr:cNvPr>
        <xdr:cNvSpPr/>
      </xdr:nvSpPr>
      <xdr:spPr>
        <a:xfrm>
          <a:off x="19900900" y="177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705" name="フローチャート: 判断 704">
          <a:extLst>
            <a:ext uri="{FF2B5EF4-FFF2-40B4-BE49-F238E27FC236}">
              <a16:creationId xmlns:a16="http://schemas.microsoft.com/office/drawing/2014/main" id="{2154A691-6C99-412B-8C13-2F74F8691794}"/>
            </a:ext>
          </a:extLst>
        </xdr:cNvPr>
        <xdr:cNvSpPr/>
      </xdr:nvSpPr>
      <xdr:spPr>
        <a:xfrm>
          <a:off x="19157950" y="177288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706" name="フローチャート: 判断 705">
          <a:extLst>
            <a:ext uri="{FF2B5EF4-FFF2-40B4-BE49-F238E27FC236}">
              <a16:creationId xmlns:a16="http://schemas.microsoft.com/office/drawing/2014/main" id="{BDE3C1ED-E8D4-4DB1-B903-56909AD996CD}"/>
            </a:ext>
          </a:extLst>
        </xdr:cNvPr>
        <xdr:cNvSpPr/>
      </xdr:nvSpPr>
      <xdr:spPr>
        <a:xfrm>
          <a:off x="18345150" y="17737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707" name="フローチャート: 判断 706">
          <a:extLst>
            <a:ext uri="{FF2B5EF4-FFF2-40B4-BE49-F238E27FC236}">
              <a16:creationId xmlns:a16="http://schemas.microsoft.com/office/drawing/2014/main" id="{BE71C2E3-1AB7-47E1-AFDE-D6B2363202B6}"/>
            </a:ext>
          </a:extLst>
        </xdr:cNvPr>
        <xdr:cNvSpPr/>
      </xdr:nvSpPr>
      <xdr:spPr>
        <a:xfrm>
          <a:off x="17551400" y="17750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708" name="フローチャート: 判断 707">
          <a:extLst>
            <a:ext uri="{FF2B5EF4-FFF2-40B4-BE49-F238E27FC236}">
              <a16:creationId xmlns:a16="http://schemas.microsoft.com/office/drawing/2014/main" id="{17E786B3-5BEA-420E-9B6C-725D93C31B16}"/>
            </a:ext>
          </a:extLst>
        </xdr:cNvPr>
        <xdr:cNvSpPr/>
      </xdr:nvSpPr>
      <xdr:spPr>
        <a:xfrm>
          <a:off x="16757650" y="177601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09" name="テキスト ボックス 708">
          <a:extLst>
            <a:ext uri="{FF2B5EF4-FFF2-40B4-BE49-F238E27FC236}">
              <a16:creationId xmlns:a16="http://schemas.microsoft.com/office/drawing/2014/main" id="{D57051EE-A13C-4605-A60D-C30746255B6B}"/>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10" name="テキスト ボックス 709">
          <a:extLst>
            <a:ext uri="{FF2B5EF4-FFF2-40B4-BE49-F238E27FC236}">
              <a16:creationId xmlns:a16="http://schemas.microsoft.com/office/drawing/2014/main" id="{2432CCBE-1BAA-4F7D-AF4E-AEA1C741B77C}"/>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11" name="テキスト ボックス 710">
          <a:extLst>
            <a:ext uri="{FF2B5EF4-FFF2-40B4-BE49-F238E27FC236}">
              <a16:creationId xmlns:a16="http://schemas.microsoft.com/office/drawing/2014/main" id="{BD9BBBA7-FFA5-4255-BBB7-9474E7A3B810}"/>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12" name="テキスト ボックス 711">
          <a:extLst>
            <a:ext uri="{FF2B5EF4-FFF2-40B4-BE49-F238E27FC236}">
              <a16:creationId xmlns:a16="http://schemas.microsoft.com/office/drawing/2014/main" id="{2EEBD0B1-A424-4FD1-AB86-9C47BAE4F8C4}"/>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3" name="テキスト ボックス 712">
          <a:extLst>
            <a:ext uri="{FF2B5EF4-FFF2-40B4-BE49-F238E27FC236}">
              <a16:creationId xmlns:a16="http://schemas.microsoft.com/office/drawing/2014/main" id="{912BF220-4BC5-4B7A-9B50-1888E82900C3}"/>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10313</xdr:rowOff>
    </xdr:from>
    <xdr:to>
      <xdr:col>116</xdr:col>
      <xdr:colOff>114300</xdr:colOff>
      <xdr:row>106</xdr:row>
      <xdr:rowOff>111913</xdr:rowOff>
    </xdr:to>
    <xdr:sp macro="" textlink="">
      <xdr:nvSpPr>
        <xdr:cNvPr id="714" name="楕円 713">
          <a:extLst>
            <a:ext uri="{FF2B5EF4-FFF2-40B4-BE49-F238E27FC236}">
              <a16:creationId xmlns:a16="http://schemas.microsoft.com/office/drawing/2014/main" id="{FBB8496C-39A8-4026-86F9-E807E6F6A1C1}"/>
            </a:ext>
          </a:extLst>
        </xdr:cNvPr>
        <xdr:cNvSpPr/>
      </xdr:nvSpPr>
      <xdr:spPr>
        <a:xfrm>
          <a:off x="19900900" y="1761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33190</xdr:rowOff>
    </xdr:from>
    <xdr:ext cx="469744" cy="259045"/>
    <xdr:sp macro="" textlink="">
      <xdr:nvSpPr>
        <xdr:cNvPr id="715" name="【庁舎】&#10;一人当たり面積該当値テキスト">
          <a:extLst>
            <a:ext uri="{FF2B5EF4-FFF2-40B4-BE49-F238E27FC236}">
              <a16:creationId xmlns:a16="http://schemas.microsoft.com/office/drawing/2014/main" id="{C0F1D6E5-F0B8-434A-A9C1-049E3E3D3E6F}"/>
            </a:ext>
          </a:extLst>
        </xdr:cNvPr>
        <xdr:cNvSpPr txBox="1"/>
      </xdr:nvSpPr>
      <xdr:spPr>
        <a:xfrm>
          <a:off x="19989800" y="17463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20828</xdr:rowOff>
    </xdr:from>
    <xdr:to>
      <xdr:col>112</xdr:col>
      <xdr:colOff>38100</xdr:colOff>
      <xdr:row>106</xdr:row>
      <xdr:rowOff>122428</xdr:rowOff>
    </xdr:to>
    <xdr:sp macro="" textlink="">
      <xdr:nvSpPr>
        <xdr:cNvPr id="716" name="楕円 715">
          <a:extLst>
            <a:ext uri="{FF2B5EF4-FFF2-40B4-BE49-F238E27FC236}">
              <a16:creationId xmlns:a16="http://schemas.microsoft.com/office/drawing/2014/main" id="{9D9BEB06-91E5-489B-89DE-B30087E06D97}"/>
            </a:ext>
          </a:extLst>
        </xdr:cNvPr>
        <xdr:cNvSpPr/>
      </xdr:nvSpPr>
      <xdr:spPr>
        <a:xfrm>
          <a:off x="19157950" y="176230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61113</xdr:rowOff>
    </xdr:from>
    <xdr:to>
      <xdr:col>116</xdr:col>
      <xdr:colOff>63500</xdr:colOff>
      <xdr:row>106</xdr:row>
      <xdr:rowOff>71628</xdr:rowOff>
    </xdr:to>
    <xdr:cxnSp macro="">
      <xdr:nvCxnSpPr>
        <xdr:cNvPr id="717" name="直線コネクタ 716">
          <a:extLst>
            <a:ext uri="{FF2B5EF4-FFF2-40B4-BE49-F238E27FC236}">
              <a16:creationId xmlns:a16="http://schemas.microsoft.com/office/drawing/2014/main" id="{293517F7-C52F-4B7F-ACCB-3805AB184FF1}"/>
            </a:ext>
          </a:extLst>
        </xdr:cNvPr>
        <xdr:cNvCxnSpPr/>
      </xdr:nvCxnSpPr>
      <xdr:spPr>
        <a:xfrm flipV="1">
          <a:off x="19202400" y="17663313"/>
          <a:ext cx="7493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37745</xdr:rowOff>
    </xdr:from>
    <xdr:to>
      <xdr:col>107</xdr:col>
      <xdr:colOff>101600</xdr:colOff>
      <xdr:row>106</xdr:row>
      <xdr:rowOff>139345</xdr:rowOff>
    </xdr:to>
    <xdr:sp macro="" textlink="">
      <xdr:nvSpPr>
        <xdr:cNvPr id="718" name="楕円 717">
          <a:extLst>
            <a:ext uri="{FF2B5EF4-FFF2-40B4-BE49-F238E27FC236}">
              <a16:creationId xmlns:a16="http://schemas.microsoft.com/office/drawing/2014/main" id="{584279AD-6E28-4F08-B28B-506F57F98A5A}"/>
            </a:ext>
          </a:extLst>
        </xdr:cNvPr>
        <xdr:cNvSpPr/>
      </xdr:nvSpPr>
      <xdr:spPr>
        <a:xfrm>
          <a:off x="18345150" y="1763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71628</xdr:rowOff>
    </xdr:from>
    <xdr:to>
      <xdr:col>111</xdr:col>
      <xdr:colOff>177800</xdr:colOff>
      <xdr:row>106</xdr:row>
      <xdr:rowOff>88545</xdr:rowOff>
    </xdr:to>
    <xdr:cxnSp macro="">
      <xdr:nvCxnSpPr>
        <xdr:cNvPr id="719" name="直線コネクタ 718">
          <a:extLst>
            <a:ext uri="{FF2B5EF4-FFF2-40B4-BE49-F238E27FC236}">
              <a16:creationId xmlns:a16="http://schemas.microsoft.com/office/drawing/2014/main" id="{32CDB097-1884-4A4F-AD5B-E8C13CB91EEA}"/>
            </a:ext>
          </a:extLst>
        </xdr:cNvPr>
        <xdr:cNvCxnSpPr/>
      </xdr:nvCxnSpPr>
      <xdr:spPr>
        <a:xfrm flipV="1">
          <a:off x="18395950" y="17673828"/>
          <a:ext cx="80645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41630</xdr:rowOff>
    </xdr:from>
    <xdr:to>
      <xdr:col>102</xdr:col>
      <xdr:colOff>165100</xdr:colOff>
      <xdr:row>106</xdr:row>
      <xdr:rowOff>143230</xdr:rowOff>
    </xdr:to>
    <xdr:sp macro="" textlink="">
      <xdr:nvSpPr>
        <xdr:cNvPr id="720" name="楕円 719">
          <a:extLst>
            <a:ext uri="{FF2B5EF4-FFF2-40B4-BE49-F238E27FC236}">
              <a16:creationId xmlns:a16="http://schemas.microsoft.com/office/drawing/2014/main" id="{51F70E1B-7E2E-412E-A72C-8C95B98110B2}"/>
            </a:ext>
          </a:extLst>
        </xdr:cNvPr>
        <xdr:cNvSpPr/>
      </xdr:nvSpPr>
      <xdr:spPr>
        <a:xfrm>
          <a:off x="17551400" y="1764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88545</xdr:rowOff>
    </xdr:from>
    <xdr:to>
      <xdr:col>107</xdr:col>
      <xdr:colOff>50800</xdr:colOff>
      <xdr:row>106</xdr:row>
      <xdr:rowOff>92430</xdr:rowOff>
    </xdr:to>
    <xdr:cxnSp macro="">
      <xdr:nvCxnSpPr>
        <xdr:cNvPr id="721" name="直線コネクタ 720">
          <a:extLst>
            <a:ext uri="{FF2B5EF4-FFF2-40B4-BE49-F238E27FC236}">
              <a16:creationId xmlns:a16="http://schemas.microsoft.com/office/drawing/2014/main" id="{83659DA7-EBAE-4C23-94C9-98437CCC3C41}"/>
            </a:ext>
          </a:extLst>
        </xdr:cNvPr>
        <xdr:cNvCxnSpPr/>
      </xdr:nvCxnSpPr>
      <xdr:spPr>
        <a:xfrm flipV="1">
          <a:off x="17602200" y="17690745"/>
          <a:ext cx="793750" cy="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46431</xdr:rowOff>
    </xdr:from>
    <xdr:to>
      <xdr:col>98</xdr:col>
      <xdr:colOff>38100</xdr:colOff>
      <xdr:row>106</xdr:row>
      <xdr:rowOff>148031</xdr:rowOff>
    </xdr:to>
    <xdr:sp macro="" textlink="">
      <xdr:nvSpPr>
        <xdr:cNvPr id="722" name="楕円 721">
          <a:extLst>
            <a:ext uri="{FF2B5EF4-FFF2-40B4-BE49-F238E27FC236}">
              <a16:creationId xmlns:a16="http://schemas.microsoft.com/office/drawing/2014/main" id="{A23CE70C-F7B8-443F-9347-CA8BB4AB342B}"/>
            </a:ext>
          </a:extLst>
        </xdr:cNvPr>
        <xdr:cNvSpPr/>
      </xdr:nvSpPr>
      <xdr:spPr>
        <a:xfrm>
          <a:off x="16757650" y="1764863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92430</xdr:rowOff>
    </xdr:from>
    <xdr:to>
      <xdr:col>102</xdr:col>
      <xdr:colOff>114300</xdr:colOff>
      <xdr:row>106</xdr:row>
      <xdr:rowOff>97231</xdr:rowOff>
    </xdr:to>
    <xdr:cxnSp macro="">
      <xdr:nvCxnSpPr>
        <xdr:cNvPr id="723" name="直線コネクタ 722">
          <a:extLst>
            <a:ext uri="{FF2B5EF4-FFF2-40B4-BE49-F238E27FC236}">
              <a16:creationId xmlns:a16="http://schemas.microsoft.com/office/drawing/2014/main" id="{9C7755E8-AC20-4C6A-99FC-C23377248C8A}"/>
            </a:ext>
          </a:extLst>
        </xdr:cNvPr>
        <xdr:cNvCxnSpPr/>
      </xdr:nvCxnSpPr>
      <xdr:spPr>
        <a:xfrm flipV="1">
          <a:off x="16802100" y="17694630"/>
          <a:ext cx="8001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47947</xdr:rowOff>
    </xdr:from>
    <xdr:ext cx="469744" cy="259045"/>
    <xdr:sp macro="" textlink="">
      <xdr:nvSpPr>
        <xdr:cNvPr id="724" name="n_1aveValue【庁舎】&#10;一人当たり面積">
          <a:extLst>
            <a:ext uri="{FF2B5EF4-FFF2-40B4-BE49-F238E27FC236}">
              <a16:creationId xmlns:a16="http://schemas.microsoft.com/office/drawing/2014/main" id="{BD0325F3-3113-4009-9C97-78091E313A6F}"/>
            </a:ext>
          </a:extLst>
        </xdr:cNvPr>
        <xdr:cNvSpPr txBox="1"/>
      </xdr:nvSpPr>
      <xdr:spPr>
        <a:xfrm>
          <a:off x="18980227" y="17821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56176</xdr:rowOff>
    </xdr:from>
    <xdr:ext cx="469744" cy="259045"/>
    <xdr:sp macro="" textlink="">
      <xdr:nvSpPr>
        <xdr:cNvPr id="725" name="n_2aveValue【庁舎】&#10;一人当たり面積">
          <a:extLst>
            <a:ext uri="{FF2B5EF4-FFF2-40B4-BE49-F238E27FC236}">
              <a16:creationId xmlns:a16="http://schemas.microsoft.com/office/drawing/2014/main" id="{04F2E1DC-EA46-4A0A-B648-FE17C55219D1}"/>
            </a:ext>
          </a:extLst>
        </xdr:cNvPr>
        <xdr:cNvSpPr txBox="1"/>
      </xdr:nvSpPr>
      <xdr:spPr>
        <a:xfrm>
          <a:off x="18180127" y="17829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69206</xdr:rowOff>
    </xdr:from>
    <xdr:ext cx="469744" cy="259045"/>
    <xdr:sp macro="" textlink="">
      <xdr:nvSpPr>
        <xdr:cNvPr id="726" name="n_3aveValue【庁舎】&#10;一人当たり面積">
          <a:extLst>
            <a:ext uri="{FF2B5EF4-FFF2-40B4-BE49-F238E27FC236}">
              <a16:creationId xmlns:a16="http://schemas.microsoft.com/office/drawing/2014/main" id="{A59B7A72-DBC0-4E37-8257-2FEA1A16A37E}"/>
            </a:ext>
          </a:extLst>
        </xdr:cNvPr>
        <xdr:cNvSpPr txBox="1"/>
      </xdr:nvSpPr>
      <xdr:spPr>
        <a:xfrm>
          <a:off x="17386377" y="17842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79264</xdr:rowOff>
    </xdr:from>
    <xdr:ext cx="469744" cy="259045"/>
    <xdr:sp macro="" textlink="">
      <xdr:nvSpPr>
        <xdr:cNvPr id="727" name="n_4aveValue【庁舎】&#10;一人当たり面積">
          <a:extLst>
            <a:ext uri="{FF2B5EF4-FFF2-40B4-BE49-F238E27FC236}">
              <a16:creationId xmlns:a16="http://schemas.microsoft.com/office/drawing/2014/main" id="{096C5CAF-5523-41FB-ADFC-793FF778F46B}"/>
            </a:ext>
          </a:extLst>
        </xdr:cNvPr>
        <xdr:cNvSpPr txBox="1"/>
      </xdr:nvSpPr>
      <xdr:spPr>
        <a:xfrm>
          <a:off x="16592627" y="17852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138955</xdr:rowOff>
    </xdr:from>
    <xdr:ext cx="469744" cy="259045"/>
    <xdr:sp macro="" textlink="">
      <xdr:nvSpPr>
        <xdr:cNvPr id="728" name="n_1mainValue【庁舎】&#10;一人当たり面積">
          <a:extLst>
            <a:ext uri="{FF2B5EF4-FFF2-40B4-BE49-F238E27FC236}">
              <a16:creationId xmlns:a16="http://schemas.microsoft.com/office/drawing/2014/main" id="{7A33ACA5-B642-4DCA-9FDA-244A4ACDBE1D}"/>
            </a:ext>
          </a:extLst>
        </xdr:cNvPr>
        <xdr:cNvSpPr txBox="1"/>
      </xdr:nvSpPr>
      <xdr:spPr>
        <a:xfrm>
          <a:off x="18980227" y="1739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155872</xdr:rowOff>
    </xdr:from>
    <xdr:ext cx="469744" cy="259045"/>
    <xdr:sp macro="" textlink="">
      <xdr:nvSpPr>
        <xdr:cNvPr id="729" name="n_2mainValue【庁舎】&#10;一人当たり面積">
          <a:extLst>
            <a:ext uri="{FF2B5EF4-FFF2-40B4-BE49-F238E27FC236}">
              <a16:creationId xmlns:a16="http://schemas.microsoft.com/office/drawing/2014/main" id="{5B2A3796-59FA-47A1-A670-B60AA5C89BF1}"/>
            </a:ext>
          </a:extLst>
        </xdr:cNvPr>
        <xdr:cNvSpPr txBox="1"/>
      </xdr:nvSpPr>
      <xdr:spPr>
        <a:xfrm>
          <a:off x="18180127" y="1741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159757</xdr:rowOff>
    </xdr:from>
    <xdr:ext cx="469744" cy="259045"/>
    <xdr:sp macro="" textlink="">
      <xdr:nvSpPr>
        <xdr:cNvPr id="730" name="n_3mainValue【庁舎】&#10;一人当たり面積">
          <a:extLst>
            <a:ext uri="{FF2B5EF4-FFF2-40B4-BE49-F238E27FC236}">
              <a16:creationId xmlns:a16="http://schemas.microsoft.com/office/drawing/2014/main" id="{7D26D10D-4599-4138-941C-373A43911DCF}"/>
            </a:ext>
          </a:extLst>
        </xdr:cNvPr>
        <xdr:cNvSpPr txBox="1"/>
      </xdr:nvSpPr>
      <xdr:spPr>
        <a:xfrm>
          <a:off x="17386377" y="1741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164558</xdr:rowOff>
    </xdr:from>
    <xdr:ext cx="469744" cy="259045"/>
    <xdr:sp macro="" textlink="">
      <xdr:nvSpPr>
        <xdr:cNvPr id="731" name="n_4mainValue【庁舎】&#10;一人当たり面積">
          <a:extLst>
            <a:ext uri="{FF2B5EF4-FFF2-40B4-BE49-F238E27FC236}">
              <a16:creationId xmlns:a16="http://schemas.microsoft.com/office/drawing/2014/main" id="{BB38E94C-D360-423F-BA51-0CF40930EF8B}"/>
            </a:ext>
          </a:extLst>
        </xdr:cNvPr>
        <xdr:cNvSpPr txBox="1"/>
      </xdr:nvSpPr>
      <xdr:spPr>
        <a:xfrm>
          <a:off x="16592627" y="17423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2" name="正方形/長方形 731">
          <a:extLst>
            <a:ext uri="{FF2B5EF4-FFF2-40B4-BE49-F238E27FC236}">
              <a16:creationId xmlns:a16="http://schemas.microsoft.com/office/drawing/2014/main" id="{E2007D02-5B68-4261-A380-8E9D3934A4C5}"/>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3" name="正方形/長方形 732">
          <a:extLst>
            <a:ext uri="{FF2B5EF4-FFF2-40B4-BE49-F238E27FC236}">
              <a16:creationId xmlns:a16="http://schemas.microsoft.com/office/drawing/2014/main" id="{85F88C56-8E27-4800-B5ED-0B6BAE83CE5E}"/>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4" name="テキスト ボックス 733">
          <a:extLst>
            <a:ext uri="{FF2B5EF4-FFF2-40B4-BE49-F238E27FC236}">
              <a16:creationId xmlns:a16="http://schemas.microsoft.com/office/drawing/2014/main" id="{B01AF6C9-86C1-4ECA-98C8-5D0BD8646DD5}"/>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たときに、体育館・プール、一般廃棄物処理施設、消防施設の有形固定資産減価償却率が高くなっており、老朽化が進んでいることが伺える。特に体育館・プールについては、現在の使用状況や今後の使用見込、使用料の受益者負担の状況等も鑑み、計画的に改修・更新を行っていく必要がある。また、消防施設については、各地区避難所や消防団の編成等と併せて検討を進めていく必要があ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22238;&#30446;/16&#35199;&#31859;&#33391;&#26449;/&#12304;&#36001;&#25919;&#29366;&#27841;&#36039;&#26009;&#38598;&#12305;_454036_&#35199;&#31859;&#33391;&#26449;_2024(2&#22238;&#30446;).xlsx" TargetMode="External"/><Relationship Id="rId2" Type="http://schemas.openxmlformats.org/officeDocument/2006/relationships/externalLinkPath" Target="file:///\\SHICHOSON-ZAI\disk1\03-04%20&#12304;&#27770;&#12288;&#31639;&#12305;&#36001;&#25919;&#29366;&#27841;&#36039;&#26009;&#38598;(H24&#65374;)\&#36001;&#25919;&#29366;&#27841;&#36039;&#26009;&#38598;(R06&#24180;&#24230;&#27770;&#31639;&#20998;)\03&#25552;&#20986;&#65288;&#24066;&#30010;&#26449;&#8594;&#30476;&#65289;\2&#22238;&#30446;\16&#35199;&#31859;&#33391;&#26449;\&#12304;&#36001;&#25919;&#29366;&#27841;&#36039;&#26009;&#38598;&#12305;_454036_&#35199;&#31859;&#33391;&#26449;_2024(2&#22238;&#30446;).xlsx" TargetMode="External"/><Relationship Id="rId1" Type="http://schemas.openxmlformats.org/officeDocument/2006/relationships/externalLinkPath" Target="/03-04%20&#12304;&#27770;&#12288;&#31639;&#12305;&#36001;&#25919;&#29366;&#27841;&#36039;&#26009;&#38598;(H24&#65374;)/&#36001;&#25919;&#29366;&#27841;&#36039;&#26009;&#38598;(R06&#24180;&#24230;&#27770;&#31639;&#20998;)/03&#25552;&#20986;&#65288;&#24066;&#30010;&#26449;&#8594;&#30476;&#65289;/2&#22238;&#30446;/16&#35199;&#31859;&#33391;&#26449;/&#12304;&#36001;&#25919;&#29366;&#27841;&#36039;&#26009;&#38598;&#12305;_454036_&#35199;&#31859;&#33391;&#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73.2</v>
          </cell>
          <cell r="BX53">
            <v>74</v>
          </cell>
          <cell r="CF53">
            <v>75.400000000000006</v>
          </cell>
          <cell r="CN53">
            <v>77</v>
          </cell>
          <cell r="CV53">
            <v>77.3</v>
          </cell>
        </row>
        <row r="55">
          <cell r="AN55" t="str">
            <v>類似団体内平均値</v>
          </cell>
          <cell r="BP55">
            <v>0</v>
          </cell>
          <cell r="BX55">
            <v>0</v>
          </cell>
          <cell r="CF55">
            <v>0</v>
          </cell>
          <cell r="CN55">
            <v>0</v>
          </cell>
          <cell r="CV55">
            <v>0</v>
          </cell>
        </row>
        <row r="57">
          <cell r="BP57">
            <v>61</v>
          </cell>
          <cell r="BX57">
            <v>62.2</v>
          </cell>
          <cell r="CF57">
            <v>63.6</v>
          </cell>
          <cell r="CN57">
            <v>65.900000000000006</v>
          </cell>
          <cell r="CV57">
            <v>66.599999999999994</v>
          </cell>
        </row>
        <row r="72">
          <cell r="BP72" t="str">
            <v>R02</v>
          </cell>
          <cell r="BX72" t="str">
            <v>R03</v>
          </cell>
          <cell r="CF72" t="str">
            <v>R04</v>
          </cell>
          <cell r="CN72" t="str">
            <v>R05</v>
          </cell>
          <cell r="CV72" t="str">
            <v>R06</v>
          </cell>
        </row>
        <row r="73">
          <cell r="AN73" t="str">
            <v>当該団体値</v>
          </cell>
        </row>
        <row r="75">
          <cell r="BP75">
            <v>7.5</v>
          </cell>
          <cell r="BX75">
            <v>7.4</v>
          </cell>
          <cell r="CF75">
            <v>7.2</v>
          </cell>
          <cell r="CN75">
            <v>7.1</v>
          </cell>
          <cell r="CV75">
            <v>7.2</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7"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3636053</v>
      </c>
      <c r="BO4" s="436"/>
      <c r="BP4" s="436"/>
      <c r="BQ4" s="436"/>
      <c r="BR4" s="436"/>
      <c r="BS4" s="436"/>
      <c r="BT4" s="436"/>
      <c r="BU4" s="437"/>
      <c r="BV4" s="435">
        <v>3261852</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19.7</v>
      </c>
      <c r="CU4" s="576"/>
      <c r="CV4" s="576"/>
      <c r="CW4" s="576"/>
      <c r="CX4" s="576"/>
      <c r="CY4" s="576"/>
      <c r="CZ4" s="576"/>
      <c r="DA4" s="577"/>
      <c r="DB4" s="575">
        <v>14.2</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3267575</v>
      </c>
      <c r="BO5" s="407"/>
      <c r="BP5" s="407"/>
      <c r="BQ5" s="407"/>
      <c r="BR5" s="407"/>
      <c r="BS5" s="407"/>
      <c r="BT5" s="407"/>
      <c r="BU5" s="408"/>
      <c r="BV5" s="406">
        <v>2936261</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85.2</v>
      </c>
      <c r="CU5" s="404"/>
      <c r="CV5" s="404"/>
      <c r="CW5" s="404"/>
      <c r="CX5" s="404"/>
      <c r="CY5" s="404"/>
      <c r="CZ5" s="404"/>
      <c r="DA5" s="405"/>
      <c r="DB5" s="403">
        <v>78.2</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368478</v>
      </c>
      <c r="BO6" s="407"/>
      <c r="BP6" s="407"/>
      <c r="BQ6" s="407"/>
      <c r="BR6" s="407"/>
      <c r="BS6" s="407"/>
      <c r="BT6" s="407"/>
      <c r="BU6" s="408"/>
      <c r="BV6" s="406">
        <v>325591</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85.4</v>
      </c>
      <c r="CU6" s="550"/>
      <c r="CV6" s="550"/>
      <c r="CW6" s="550"/>
      <c r="CX6" s="550"/>
      <c r="CY6" s="550"/>
      <c r="CZ6" s="550"/>
      <c r="DA6" s="551"/>
      <c r="DB6" s="549">
        <v>78.5</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83504</v>
      </c>
      <c r="BO7" s="407"/>
      <c r="BP7" s="407"/>
      <c r="BQ7" s="407"/>
      <c r="BR7" s="407"/>
      <c r="BS7" s="407"/>
      <c r="BT7" s="407"/>
      <c r="BU7" s="408"/>
      <c r="BV7" s="406">
        <v>123488</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1448413</v>
      </c>
      <c r="CU7" s="407"/>
      <c r="CV7" s="407"/>
      <c r="CW7" s="407"/>
      <c r="CX7" s="407"/>
      <c r="CY7" s="407"/>
      <c r="CZ7" s="407"/>
      <c r="DA7" s="408"/>
      <c r="DB7" s="406">
        <v>1427698</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284974</v>
      </c>
      <c r="BO8" s="407"/>
      <c r="BP8" s="407"/>
      <c r="BQ8" s="407"/>
      <c r="BR8" s="407"/>
      <c r="BS8" s="407"/>
      <c r="BT8" s="407"/>
      <c r="BU8" s="408"/>
      <c r="BV8" s="406">
        <v>202103</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0.14000000000000001</v>
      </c>
      <c r="CU8" s="510"/>
      <c r="CV8" s="510"/>
      <c r="CW8" s="510"/>
      <c r="CX8" s="510"/>
      <c r="CY8" s="510"/>
      <c r="CZ8" s="510"/>
      <c r="DA8" s="511"/>
      <c r="DB8" s="509">
        <v>0.14000000000000001</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1000</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82871</v>
      </c>
      <c r="BO9" s="407"/>
      <c r="BP9" s="407"/>
      <c r="BQ9" s="407"/>
      <c r="BR9" s="407"/>
      <c r="BS9" s="407"/>
      <c r="BT9" s="407"/>
      <c r="BU9" s="408"/>
      <c r="BV9" s="406">
        <v>5746</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10.3</v>
      </c>
      <c r="CU9" s="404"/>
      <c r="CV9" s="404"/>
      <c r="CW9" s="404"/>
      <c r="CX9" s="404"/>
      <c r="CY9" s="404"/>
      <c r="CZ9" s="404"/>
      <c r="DA9" s="405"/>
      <c r="DB9" s="403">
        <v>11.1</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1089</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101058</v>
      </c>
      <c r="BO10" s="407"/>
      <c r="BP10" s="407"/>
      <c r="BQ10" s="407"/>
      <c r="BR10" s="407"/>
      <c r="BS10" s="407"/>
      <c r="BT10" s="407"/>
      <c r="BU10" s="408"/>
      <c r="BV10" s="406">
        <v>173238</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991</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324793</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985</v>
      </c>
      <c r="S13" s="494"/>
      <c r="T13" s="494"/>
      <c r="U13" s="494"/>
      <c r="V13" s="495"/>
      <c r="W13" s="496" t="s">
        <v>131</v>
      </c>
      <c r="X13" s="392"/>
      <c r="Y13" s="392"/>
      <c r="Z13" s="392"/>
      <c r="AA13" s="392"/>
      <c r="AB13" s="393"/>
      <c r="AC13" s="359">
        <v>135</v>
      </c>
      <c r="AD13" s="360"/>
      <c r="AE13" s="360"/>
      <c r="AF13" s="360"/>
      <c r="AG13" s="361"/>
      <c r="AH13" s="359">
        <v>128</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-140864</v>
      </c>
      <c r="BO13" s="407"/>
      <c r="BP13" s="407"/>
      <c r="BQ13" s="407"/>
      <c r="BR13" s="407"/>
      <c r="BS13" s="407"/>
      <c r="BT13" s="407"/>
      <c r="BU13" s="408"/>
      <c r="BV13" s="406">
        <v>178984</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7.2</v>
      </c>
      <c r="CU13" s="404"/>
      <c r="CV13" s="404"/>
      <c r="CW13" s="404"/>
      <c r="CX13" s="404"/>
      <c r="CY13" s="404"/>
      <c r="CZ13" s="404"/>
      <c r="DA13" s="405"/>
      <c r="DB13" s="403">
        <v>7.1</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1021</v>
      </c>
      <c r="S14" s="494"/>
      <c r="T14" s="494"/>
      <c r="U14" s="494"/>
      <c r="V14" s="495"/>
      <c r="W14" s="497"/>
      <c r="X14" s="395"/>
      <c r="Y14" s="395"/>
      <c r="Z14" s="395"/>
      <c r="AA14" s="395"/>
      <c r="AB14" s="396"/>
      <c r="AC14" s="486">
        <v>23.7</v>
      </c>
      <c r="AD14" s="487"/>
      <c r="AE14" s="487"/>
      <c r="AF14" s="487"/>
      <c r="AG14" s="488"/>
      <c r="AH14" s="486">
        <v>23.3</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1018</v>
      </c>
      <c r="S15" s="494"/>
      <c r="T15" s="494"/>
      <c r="U15" s="494"/>
      <c r="V15" s="495"/>
      <c r="W15" s="496" t="s">
        <v>137</v>
      </c>
      <c r="X15" s="392"/>
      <c r="Y15" s="392"/>
      <c r="Z15" s="392"/>
      <c r="AA15" s="392"/>
      <c r="AB15" s="393"/>
      <c r="AC15" s="359">
        <v>85</v>
      </c>
      <c r="AD15" s="360"/>
      <c r="AE15" s="360"/>
      <c r="AF15" s="360"/>
      <c r="AG15" s="361"/>
      <c r="AH15" s="359">
        <v>86</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208159</v>
      </c>
      <c r="BO15" s="436"/>
      <c r="BP15" s="436"/>
      <c r="BQ15" s="436"/>
      <c r="BR15" s="436"/>
      <c r="BS15" s="436"/>
      <c r="BT15" s="436"/>
      <c r="BU15" s="437"/>
      <c r="BV15" s="435">
        <v>192173</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14.9</v>
      </c>
      <c r="AD16" s="487"/>
      <c r="AE16" s="487"/>
      <c r="AF16" s="487"/>
      <c r="AG16" s="488"/>
      <c r="AH16" s="486">
        <v>15.7</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1415235</v>
      </c>
      <c r="BO16" s="407"/>
      <c r="BP16" s="407"/>
      <c r="BQ16" s="407"/>
      <c r="BR16" s="407"/>
      <c r="BS16" s="407"/>
      <c r="BT16" s="407"/>
      <c r="BU16" s="408"/>
      <c r="BV16" s="406">
        <v>1388130</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349</v>
      </c>
      <c r="AD17" s="360"/>
      <c r="AE17" s="360"/>
      <c r="AF17" s="360"/>
      <c r="AG17" s="361"/>
      <c r="AH17" s="359">
        <v>335</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242576</v>
      </c>
      <c r="BO17" s="407"/>
      <c r="BP17" s="407"/>
      <c r="BQ17" s="407"/>
      <c r="BR17" s="407"/>
      <c r="BS17" s="407"/>
      <c r="BT17" s="407"/>
      <c r="BU17" s="408"/>
      <c r="BV17" s="406">
        <v>226539</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271.51</v>
      </c>
      <c r="M18" s="459"/>
      <c r="N18" s="459"/>
      <c r="O18" s="459"/>
      <c r="P18" s="459"/>
      <c r="Q18" s="459"/>
      <c r="R18" s="460"/>
      <c r="S18" s="460"/>
      <c r="T18" s="460"/>
      <c r="U18" s="460"/>
      <c r="V18" s="461"/>
      <c r="W18" s="477"/>
      <c r="X18" s="478"/>
      <c r="Y18" s="478"/>
      <c r="Z18" s="478"/>
      <c r="AA18" s="478"/>
      <c r="AB18" s="502"/>
      <c r="AC18" s="376">
        <v>61.3</v>
      </c>
      <c r="AD18" s="377"/>
      <c r="AE18" s="377"/>
      <c r="AF18" s="377"/>
      <c r="AG18" s="462"/>
      <c r="AH18" s="376">
        <v>61</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1244609</v>
      </c>
      <c r="BO18" s="407"/>
      <c r="BP18" s="407"/>
      <c r="BQ18" s="407"/>
      <c r="BR18" s="407"/>
      <c r="BS18" s="407"/>
      <c r="BT18" s="407"/>
      <c r="BU18" s="408"/>
      <c r="BV18" s="406">
        <v>1126175</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4</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2438667</v>
      </c>
      <c r="BO19" s="407"/>
      <c r="BP19" s="407"/>
      <c r="BQ19" s="407"/>
      <c r="BR19" s="407"/>
      <c r="BS19" s="407"/>
      <c r="BT19" s="407"/>
      <c r="BU19" s="408"/>
      <c r="BV19" s="406">
        <v>2085553</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502</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1947123</v>
      </c>
      <c r="BO22" s="436"/>
      <c r="BP22" s="436"/>
      <c r="BQ22" s="436"/>
      <c r="BR22" s="436"/>
      <c r="BS22" s="436"/>
      <c r="BT22" s="436"/>
      <c r="BU22" s="437"/>
      <c r="BV22" s="435">
        <v>1973995</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1094157</v>
      </c>
      <c r="BO23" s="407"/>
      <c r="BP23" s="407"/>
      <c r="BQ23" s="407"/>
      <c r="BR23" s="407"/>
      <c r="BS23" s="407"/>
      <c r="BT23" s="407"/>
      <c r="BU23" s="408"/>
      <c r="BV23" s="406">
        <v>1027100</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6980</v>
      </c>
      <c r="R24" s="360"/>
      <c r="S24" s="360"/>
      <c r="T24" s="360"/>
      <c r="U24" s="360"/>
      <c r="V24" s="361"/>
      <c r="W24" s="449"/>
      <c r="X24" s="386"/>
      <c r="Y24" s="387"/>
      <c r="Z24" s="362" t="s">
        <v>162</v>
      </c>
      <c r="AA24" s="363"/>
      <c r="AB24" s="363"/>
      <c r="AC24" s="363"/>
      <c r="AD24" s="363"/>
      <c r="AE24" s="363"/>
      <c r="AF24" s="363"/>
      <c r="AG24" s="364"/>
      <c r="AH24" s="359">
        <v>65</v>
      </c>
      <c r="AI24" s="360"/>
      <c r="AJ24" s="360"/>
      <c r="AK24" s="360"/>
      <c r="AL24" s="361"/>
      <c r="AM24" s="359">
        <v>176605</v>
      </c>
      <c r="AN24" s="360"/>
      <c r="AO24" s="360"/>
      <c r="AP24" s="360"/>
      <c r="AQ24" s="360"/>
      <c r="AR24" s="361"/>
      <c r="AS24" s="359">
        <v>2717</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1414012</v>
      </c>
      <c r="BO24" s="407"/>
      <c r="BP24" s="407"/>
      <c r="BQ24" s="407"/>
      <c r="BR24" s="407"/>
      <c r="BS24" s="407"/>
      <c r="BT24" s="407"/>
      <c r="BU24" s="408"/>
      <c r="BV24" s="406">
        <v>1367246</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5670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7819</v>
      </c>
      <c r="BO25" s="436"/>
      <c r="BP25" s="436"/>
      <c r="BQ25" s="436"/>
      <c r="BR25" s="436"/>
      <c r="BS25" s="436"/>
      <c r="BT25" s="436"/>
      <c r="BU25" s="437"/>
      <c r="BV25" s="435">
        <v>13094</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5360</v>
      </c>
      <c r="R26" s="360"/>
      <c r="S26" s="360"/>
      <c r="T26" s="360"/>
      <c r="U26" s="360"/>
      <c r="V26" s="361"/>
      <c r="W26" s="449"/>
      <c r="X26" s="386"/>
      <c r="Y26" s="387"/>
      <c r="Z26" s="362" t="s">
        <v>168</v>
      </c>
      <c r="AA26" s="417"/>
      <c r="AB26" s="417"/>
      <c r="AC26" s="417"/>
      <c r="AD26" s="417"/>
      <c r="AE26" s="417"/>
      <c r="AF26" s="417"/>
      <c r="AG26" s="418"/>
      <c r="AH26" s="359">
        <v>2</v>
      </c>
      <c r="AI26" s="360"/>
      <c r="AJ26" s="360"/>
      <c r="AK26" s="360"/>
      <c r="AL26" s="361"/>
      <c r="AM26" s="359" t="s">
        <v>169</v>
      </c>
      <c r="AN26" s="360"/>
      <c r="AO26" s="360"/>
      <c r="AP26" s="360"/>
      <c r="AQ26" s="360"/>
      <c r="AR26" s="361"/>
      <c r="AS26" s="359" t="s">
        <v>169</v>
      </c>
      <c r="AT26" s="360"/>
      <c r="AU26" s="360"/>
      <c r="AV26" s="360"/>
      <c r="AW26" s="360"/>
      <c r="AX26" s="419"/>
      <c r="AY26" s="446" t="s">
        <v>170</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171</v>
      </c>
      <c r="F27" s="363"/>
      <c r="G27" s="363"/>
      <c r="H27" s="363"/>
      <c r="I27" s="363"/>
      <c r="J27" s="363"/>
      <c r="K27" s="364"/>
      <c r="L27" s="359">
        <v>1</v>
      </c>
      <c r="M27" s="360"/>
      <c r="N27" s="360"/>
      <c r="O27" s="360"/>
      <c r="P27" s="361"/>
      <c r="Q27" s="359">
        <v>2900</v>
      </c>
      <c r="R27" s="360"/>
      <c r="S27" s="360"/>
      <c r="T27" s="360"/>
      <c r="U27" s="360"/>
      <c r="V27" s="361"/>
      <c r="W27" s="449"/>
      <c r="X27" s="386"/>
      <c r="Y27" s="387"/>
      <c r="Z27" s="362" t="s">
        <v>172</v>
      </c>
      <c r="AA27" s="363"/>
      <c r="AB27" s="363"/>
      <c r="AC27" s="363"/>
      <c r="AD27" s="363"/>
      <c r="AE27" s="363"/>
      <c r="AF27" s="363"/>
      <c r="AG27" s="364"/>
      <c r="AH27" s="359" t="s">
        <v>122</v>
      </c>
      <c r="AI27" s="360"/>
      <c r="AJ27" s="360"/>
      <c r="AK27" s="360"/>
      <c r="AL27" s="361"/>
      <c r="AM27" s="359" t="s">
        <v>122</v>
      </c>
      <c r="AN27" s="360"/>
      <c r="AO27" s="360"/>
      <c r="AP27" s="360"/>
      <c r="AQ27" s="360"/>
      <c r="AR27" s="361"/>
      <c r="AS27" s="359" t="s">
        <v>122</v>
      </c>
      <c r="AT27" s="360"/>
      <c r="AU27" s="360"/>
      <c r="AV27" s="360"/>
      <c r="AW27" s="360"/>
      <c r="AX27" s="419"/>
      <c r="AY27" s="443" t="s">
        <v>173</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174</v>
      </c>
      <c r="F28" s="363"/>
      <c r="G28" s="363"/>
      <c r="H28" s="363"/>
      <c r="I28" s="363"/>
      <c r="J28" s="363"/>
      <c r="K28" s="364"/>
      <c r="L28" s="359">
        <v>1</v>
      </c>
      <c r="M28" s="360"/>
      <c r="N28" s="360"/>
      <c r="O28" s="360"/>
      <c r="P28" s="361"/>
      <c r="Q28" s="359">
        <v>2150</v>
      </c>
      <c r="R28" s="360"/>
      <c r="S28" s="360"/>
      <c r="T28" s="360"/>
      <c r="U28" s="360"/>
      <c r="V28" s="361"/>
      <c r="W28" s="449"/>
      <c r="X28" s="386"/>
      <c r="Y28" s="387"/>
      <c r="Z28" s="362" t="s">
        <v>175</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176</v>
      </c>
      <c r="AZ28" s="424"/>
      <c r="BA28" s="424"/>
      <c r="BB28" s="425"/>
      <c r="BC28" s="432" t="s">
        <v>46</v>
      </c>
      <c r="BD28" s="433"/>
      <c r="BE28" s="433"/>
      <c r="BF28" s="433"/>
      <c r="BG28" s="433"/>
      <c r="BH28" s="433"/>
      <c r="BI28" s="433"/>
      <c r="BJ28" s="433"/>
      <c r="BK28" s="433"/>
      <c r="BL28" s="433"/>
      <c r="BM28" s="434"/>
      <c r="BN28" s="435">
        <v>783603</v>
      </c>
      <c r="BO28" s="436"/>
      <c r="BP28" s="436"/>
      <c r="BQ28" s="436"/>
      <c r="BR28" s="436"/>
      <c r="BS28" s="436"/>
      <c r="BT28" s="436"/>
      <c r="BU28" s="437"/>
      <c r="BV28" s="435">
        <v>1007338</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177</v>
      </c>
      <c r="F29" s="363"/>
      <c r="G29" s="363"/>
      <c r="H29" s="363"/>
      <c r="I29" s="363"/>
      <c r="J29" s="363"/>
      <c r="K29" s="364"/>
      <c r="L29" s="359">
        <v>6</v>
      </c>
      <c r="M29" s="360"/>
      <c r="N29" s="360"/>
      <c r="O29" s="360"/>
      <c r="P29" s="361"/>
      <c r="Q29" s="359">
        <v>2000</v>
      </c>
      <c r="R29" s="360"/>
      <c r="S29" s="360"/>
      <c r="T29" s="360"/>
      <c r="U29" s="360"/>
      <c r="V29" s="361"/>
      <c r="W29" s="450"/>
      <c r="X29" s="451"/>
      <c r="Y29" s="452"/>
      <c r="Z29" s="362" t="s">
        <v>178</v>
      </c>
      <c r="AA29" s="363"/>
      <c r="AB29" s="363"/>
      <c r="AC29" s="363"/>
      <c r="AD29" s="363"/>
      <c r="AE29" s="363"/>
      <c r="AF29" s="363"/>
      <c r="AG29" s="364"/>
      <c r="AH29" s="359">
        <v>65</v>
      </c>
      <c r="AI29" s="360"/>
      <c r="AJ29" s="360"/>
      <c r="AK29" s="360"/>
      <c r="AL29" s="361"/>
      <c r="AM29" s="359">
        <v>176605</v>
      </c>
      <c r="AN29" s="360"/>
      <c r="AO29" s="360"/>
      <c r="AP29" s="360"/>
      <c r="AQ29" s="360"/>
      <c r="AR29" s="361"/>
      <c r="AS29" s="359">
        <v>2717</v>
      </c>
      <c r="AT29" s="360"/>
      <c r="AU29" s="360"/>
      <c r="AV29" s="360"/>
      <c r="AW29" s="360"/>
      <c r="AX29" s="419"/>
      <c r="AY29" s="426"/>
      <c r="AZ29" s="427"/>
      <c r="BA29" s="427"/>
      <c r="BB29" s="428"/>
      <c r="BC29" s="420" t="s">
        <v>179</v>
      </c>
      <c r="BD29" s="421"/>
      <c r="BE29" s="421"/>
      <c r="BF29" s="421"/>
      <c r="BG29" s="421"/>
      <c r="BH29" s="421"/>
      <c r="BI29" s="421"/>
      <c r="BJ29" s="421"/>
      <c r="BK29" s="421"/>
      <c r="BL29" s="421"/>
      <c r="BM29" s="422"/>
      <c r="BN29" s="406">
        <v>100245</v>
      </c>
      <c r="BO29" s="407"/>
      <c r="BP29" s="407"/>
      <c r="BQ29" s="407"/>
      <c r="BR29" s="407"/>
      <c r="BS29" s="407"/>
      <c r="BT29" s="407"/>
      <c r="BU29" s="408"/>
      <c r="BV29" s="406">
        <v>100241</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180</v>
      </c>
      <c r="X30" s="374"/>
      <c r="Y30" s="374"/>
      <c r="Z30" s="374"/>
      <c r="AA30" s="374"/>
      <c r="AB30" s="374"/>
      <c r="AC30" s="374"/>
      <c r="AD30" s="374"/>
      <c r="AE30" s="374"/>
      <c r="AF30" s="374"/>
      <c r="AG30" s="375"/>
      <c r="AH30" s="376">
        <v>92.3</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608204</v>
      </c>
      <c r="BO30" s="441"/>
      <c r="BP30" s="441"/>
      <c r="BQ30" s="441"/>
      <c r="BR30" s="441"/>
      <c r="BS30" s="441"/>
      <c r="BT30" s="441"/>
      <c r="BU30" s="442"/>
      <c r="BV30" s="440">
        <v>824097</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181</v>
      </c>
      <c r="D32" s="365"/>
      <c r="E32" s="365"/>
      <c r="F32" s="365"/>
      <c r="G32" s="365"/>
      <c r="H32" s="365"/>
      <c r="I32" s="365"/>
      <c r="J32" s="365"/>
      <c r="K32" s="365"/>
      <c r="L32" s="365"/>
      <c r="M32" s="365"/>
      <c r="N32" s="365"/>
      <c r="O32" s="365"/>
      <c r="P32" s="365"/>
      <c r="Q32" s="365"/>
      <c r="R32" s="365"/>
      <c r="S32" s="365"/>
      <c r="U32" s="366" t="s">
        <v>182</v>
      </c>
      <c r="V32" s="366"/>
      <c r="W32" s="366"/>
      <c r="X32" s="366"/>
      <c r="Y32" s="366"/>
      <c r="Z32" s="366"/>
      <c r="AA32" s="366"/>
      <c r="AB32" s="366"/>
      <c r="AC32" s="366"/>
      <c r="AD32" s="366"/>
      <c r="AE32" s="366"/>
      <c r="AF32" s="366"/>
      <c r="AG32" s="366"/>
      <c r="AH32" s="366"/>
      <c r="AI32" s="366"/>
      <c r="AJ32" s="366"/>
      <c r="AK32" s="366"/>
      <c r="AM32" s="366" t="s">
        <v>183</v>
      </c>
      <c r="AN32" s="366"/>
      <c r="AO32" s="366"/>
      <c r="AP32" s="366"/>
      <c r="AQ32" s="366"/>
      <c r="AR32" s="366"/>
      <c r="AS32" s="366"/>
      <c r="AT32" s="366"/>
      <c r="AU32" s="366"/>
      <c r="AV32" s="366"/>
      <c r="AW32" s="366"/>
      <c r="AX32" s="366"/>
      <c r="AY32" s="366"/>
      <c r="AZ32" s="366"/>
      <c r="BA32" s="366"/>
      <c r="BB32" s="366"/>
      <c r="BC32" s="366"/>
      <c r="BE32" s="366" t="s">
        <v>184</v>
      </c>
      <c r="BF32" s="366"/>
      <c r="BG32" s="366"/>
      <c r="BH32" s="366"/>
      <c r="BI32" s="366"/>
      <c r="BJ32" s="366"/>
      <c r="BK32" s="366"/>
      <c r="BL32" s="366"/>
      <c r="BM32" s="366"/>
      <c r="BN32" s="366"/>
      <c r="BO32" s="366"/>
      <c r="BP32" s="366"/>
      <c r="BQ32" s="366"/>
      <c r="BR32" s="366"/>
      <c r="BS32" s="366"/>
      <c r="BT32" s="366"/>
      <c r="BU32" s="366"/>
      <c r="BW32" s="366" t="s">
        <v>185</v>
      </c>
      <c r="BX32" s="366"/>
      <c r="BY32" s="366"/>
      <c r="BZ32" s="366"/>
      <c r="CA32" s="366"/>
      <c r="CB32" s="366"/>
      <c r="CC32" s="366"/>
      <c r="CD32" s="366"/>
      <c r="CE32" s="366"/>
      <c r="CF32" s="366"/>
      <c r="CG32" s="366"/>
      <c r="CH32" s="366"/>
      <c r="CI32" s="366"/>
      <c r="CJ32" s="366"/>
      <c r="CK32" s="366"/>
      <c r="CL32" s="366"/>
      <c r="CM32" s="366"/>
      <c r="CO32" s="366" t="s">
        <v>186</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187</v>
      </c>
      <c r="D33" s="358"/>
      <c r="E33" s="357" t="s">
        <v>188</v>
      </c>
      <c r="F33" s="357"/>
      <c r="G33" s="357"/>
      <c r="H33" s="357"/>
      <c r="I33" s="357"/>
      <c r="J33" s="357"/>
      <c r="K33" s="357"/>
      <c r="L33" s="357"/>
      <c r="M33" s="357"/>
      <c r="N33" s="357"/>
      <c r="O33" s="357"/>
      <c r="P33" s="357"/>
      <c r="Q33" s="357"/>
      <c r="R33" s="357"/>
      <c r="S33" s="357"/>
      <c r="T33" s="188"/>
      <c r="U33" s="358" t="s">
        <v>187</v>
      </c>
      <c r="V33" s="358"/>
      <c r="W33" s="357" t="s">
        <v>188</v>
      </c>
      <c r="X33" s="357"/>
      <c r="Y33" s="357"/>
      <c r="Z33" s="357"/>
      <c r="AA33" s="357"/>
      <c r="AB33" s="357"/>
      <c r="AC33" s="357"/>
      <c r="AD33" s="357"/>
      <c r="AE33" s="357"/>
      <c r="AF33" s="357"/>
      <c r="AG33" s="357"/>
      <c r="AH33" s="357"/>
      <c r="AI33" s="357"/>
      <c r="AJ33" s="357"/>
      <c r="AK33" s="357"/>
      <c r="AL33" s="188"/>
      <c r="AM33" s="358" t="s">
        <v>187</v>
      </c>
      <c r="AN33" s="358"/>
      <c r="AO33" s="357" t="s">
        <v>188</v>
      </c>
      <c r="AP33" s="357"/>
      <c r="AQ33" s="357"/>
      <c r="AR33" s="357"/>
      <c r="AS33" s="357"/>
      <c r="AT33" s="357"/>
      <c r="AU33" s="357"/>
      <c r="AV33" s="357"/>
      <c r="AW33" s="357"/>
      <c r="AX33" s="357"/>
      <c r="AY33" s="357"/>
      <c r="AZ33" s="357"/>
      <c r="BA33" s="357"/>
      <c r="BB33" s="357"/>
      <c r="BC33" s="357"/>
      <c r="BD33" s="189"/>
      <c r="BE33" s="357" t="s">
        <v>189</v>
      </c>
      <c r="BF33" s="357"/>
      <c r="BG33" s="357" t="s">
        <v>190</v>
      </c>
      <c r="BH33" s="357"/>
      <c r="BI33" s="357"/>
      <c r="BJ33" s="357"/>
      <c r="BK33" s="357"/>
      <c r="BL33" s="357"/>
      <c r="BM33" s="357"/>
      <c r="BN33" s="357"/>
      <c r="BO33" s="357"/>
      <c r="BP33" s="357"/>
      <c r="BQ33" s="357"/>
      <c r="BR33" s="357"/>
      <c r="BS33" s="357"/>
      <c r="BT33" s="357"/>
      <c r="BU33" s="357"/>
      <c r="BV33" s="189"/>
      <c r="BW33" s="358" t="s">
        <v>189</v>
      </c>
      <c r="BX33" s="358"/>
      <c r="BY33" s="357" t="s">
        <v>191</v>
      </c>
      <c r="BZ33" s="357"/>
      <c r="CA33" s="357"/>
      <c r="CB33" s="357"/>
      <c r="CC33" s="357"/>
      <c r="CD33" s="357"/>
      <c r="CE33" s="357"/>
      <c r="CF33" s="357"/>
      <c r="CG33" s="357"/>
      <c r="CH33" s="357"/>
      <c r="CI33" s="357"/>
      <c r="CJ33" s="357"/>
      <c r="CK33" s="357"/>
      <c r="CL33" s="357"/>
      <c r="CM33" s="357"/>
      <c r="CN33" s="188"/>
      <c r="CO33" s="358" t="s">
        <v>187</v>
      </c>
      <c r="CP33" s="358"/>
      <c r="CQ33" s="357" t="s">
        <v>192</v>
      </c>
      <c r="CR33" s="357"/>
      <c r="CS33" s="357"/>
      <c r="CT33" s="357"/>
      <c r="CU33" s="357"/>
      <c r="CV33" s="357"/>
      <c r="CW33" s="357"/>
      <c r="CX33" s="357"/>
      <c r="CY33" s="357"/>
      <c r="CZ33" s="357"/>
      <c r="DA33" s="357"/>
      <c r="DB33" s="357"/>
      <c r="DC33" s="357"/>
      <c r="DD33" s="357"/>
      <c r="DE33" s="357"/>
      <c r="DF33" s="188"/>
      <c r="DG33" s="356" t="s">
        <v>193</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国民健康保険事業勘定会計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IF('各会計、関係団体の財政状況及び健全化判断比率'!B32="","",'各会計、関係団体の財政状況及び健全化判断比率'!B32)</f>
        <v>簡易水道事業</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8</v>
      </c>
      <c r="BX34" s="354"/>
      <c r="BY34" s="355" t="str">
        <f>IF('各会計、関係団体の財政状況及び健全化判断比率'!B68="","",'各会計、関係団体の財政状況及び健全化判断比率'!B68)</f>
        <v>宮崎県市町村総合事務組合　一般会計</v>
      </c>
      <c r="BZ34" s="355"/>
      <c r="CA34" s="355"/>
      <c r="CB34" s="355"/>
      <c r="CC34" s="355"/>
      <c r="CD34" s="355"/>
      <c r="CE34" s="355"/>
      <c r="CF34" s="355"/>
      <c r="CG34" s="355"/>
      <c r="CH34" s="355"/>
      <c r="CI34" s="355"/>
      <c r="CJ34" s="355"/>
      <c r="CK34" s="355"/>
      <c r="CL34" s="355"/>
      <c r="CM34" s="355"/>
      <c r="CN34" s="163"/>
      <c r="CO34" s="354">
        <f>IF(CQ34="","",MAX(C34:D43,U34:V43,AM34:AN43,BE34:BF43,BW34:BX43)+1)</f>
        <v>14</v>
      </c>
      <c r="CP34" s="354"/>
      <c r="CQ34" s="355" t="str">
        <f>IF('各会計、関係団体の財政状況及び健全化判断比率'!BS7="","",'各会計、関係団体の財政状況及び健全化判断比率'!BS7)</f>
        <v>株式会社米良の庄</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国民健康保険診療施設勘定会計</v>
      </c>
      <c r="X35" s="355"/>
      <c r="Y35" s="355"/>
      <c r="Z35" s="355"/>
      <c r="AA35" s="355"/>
      <c r="AB35" s="355"/>
      <c r="AC35" s="355"/>
      <c r="AD35" s="355"/>
      <c r="AE35" s="355"/>
      <c r="AF35" s="355"/>
      <c r="AG35" s="355"/>
      <c r="AH35" s="355"/>
      <c r="AI35" s="355"/>
      <c r="AJ35" s="355"/>
      <c r="AK35" s="355"/>
      <c r="AL35" s="163"/>
      <c r="AM35" s="354">
        <f t="shared" ref="AM35:AM43" si="0">IF(AO35="","",AM34+1)</f>
        <v>7</v>
      </c>
      <c r="AN35" s="354"/>
      <c r="AO35" s="355" t="str">
        <f>IF('各会計、関係団体の財政状況及び健全化判断比率'!B33="","",'各会計、関係団体の財政状況及び健全化判断比率'!B33)</f>
        <v>下水道事業</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9</v>
      </c>
      <c r="BX35" s="354"/>
      <c r="BY35" s="355" t="str">
        <f>IF('各会計、関係団体の財政状況及び健全化判断比率'!B69="","",'各会計、関係団体の財政状況及び健全化判断比率'!B69)</f>
        <v>宮崎県市町村総合事務組合　市町村交通災害共済事業特別会計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介護保険事業勘定会計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10</v>
      </c>
      <c r="BX36" s="354"/>
      <c r="BY36" s="355" t="str">
        <f>IF('各会計、関係団体の財政状況及び健全化判断比率'!B70="","",'各会計、関係団体の財政状況及び健全化判断比率'!B70)</f>
        <v>宮崎県市町村総合事務組合　自治会館管理運営特別会計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5</v>
      </c>
      <c r="V37" s="354"/>
      <c r="W37" s="355" t="str">
        <f>IF('各会計、関係団体の財政状況及び健全化判断比率'!B31="","",'各会計、関係団体の財政状況及び健全化判断比率'!B31)</f>
        <v>後期高齢者医療事業</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11</v>
      </c>
      <c r="BX37" s="354"/>
      <c r="BY37" s="355" t="str">
        <f>IF('各会計、関係団体の財政状況及び健全化判断比率'!B71="","",'各会計、関係団体の財政状況及び健全化判断比率'!B71)</f>
        <v>宮崎県後期高齢者医療広域連合　一般会計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12</v>
      </c>
      <c r="BX38" s="354"/>
      <c r="BY38" s="355" t="str">
        <f>IF('各会計、関係団体の財政状況及び健全化判断比率'!B72="","",'各会計、関係団体の財政状況及び健全化判断比率'!B72)</f>
        <v>宮崎県後期高齢者医療広域連合　後期高齢者医療特別会計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13</v>
      </c>
      <c r="BX39" s="354"/>
      <c r="BY39" s="355" t="str">
        <f>IF('各会計、関係団体の財政状況及び健全化判断比率'!B73="","",'各会計、関係団体の財政状況及び健全化判断比率'!B73)</f>
        <v>西都児湯環境整備事務組合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51" t="s">
        <v>195</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196</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197</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198</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199</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200</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201</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202</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54HZOApZ1E8XFjMFujUqn4VLa+aviLpgj8qsq0OGpd+pY4x9R6NBS867PeGMl4VqF6wfwBn9Cb1SlVaR81jsYg==" saltValue="6oOWj0YYte1Zi33sPVjVI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0"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203</v>
      </c>
      <c r="DI1" s="705"/>
      <c r="DJ1" s="705"/>
      <c r="DK1" s="705"/>
      <c r="DL1" s="705"/>
      <c r="DM1" s="705"/>
      <c r="DN1" s="706"/>
      <c r="DO1" s="196"/>
      <c r="DP1" s="704" t="s">
        <v>204</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206</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207</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208</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209</v>
      </c>
      <c r="S4" s="661"/>
      <c r="T4" s="661"/>
      <c r="U4" s="661"/>
      <c r="V4" s="661"/>
      <c r="W4" s="661"/>
      <c r="X4" s="661"/>
      <c r="Y4" s="662"/>
      <c r="Z4" s="660" t="s">
        <v>210</v>
      </c>
      <c r="AA4" s="661"/>
      <c r="AB4" s="661"/>
      <c r="AC4" s="662"/>
      <c r="AD4" s="660" t="s">
        <v>211</v>
      </c>
      <c r="AE4" s="661"/>
      <c r="AF4" s="661"/>
      <c r="AG4" s="661"/>
      <c r="AH4" s="661"/>
      <c r="AI4" s="661"/>
      <c r="AJ4" s="661"/>
      <c r="AK4" s="662"/>
      <c r="AL4" s="660" t="s">
        <v>210</v>
      </c>
      <c r="AM4" s="661"/>
      <c r="AN4" s="661"/>
      <c r="AO4" s="662"/>
      <c r="AP4" s="707" t="s">
        <v>212</v>
      </c>
      <c r="AQ4" s="707"/>
      <c r="AR4" s="707"/>
      <c r="AS4" s="707"/>
      <c r="AT4" s="707"/>
      <c r="AU4" s="707"/>
      <c r="AV4" s="707"/>
      <c r="AW4" s="707"/>
      <c r="AX4" s="707"/>
      <c r="AY4" s="707"/>
      <c r="AZ4" s="707"/>
      <c r="BA4" s="707"/>
      <c r="BB4" s="707"/>
      <c r="BC4" s="707"/>
      <c r="BD4" s="707"/>
      <c r="BE4" s="707"/>
      <c r="BF4" s="707"/>
      <c r="BG4" s="707" t="s">
        <v>213</v>
      </c>
      <c r="BH4" s="707"/>
      <c r="BI4" s="707"/>
      <c r="BJ4" s="707"/>
      <c r="BK4" s="707"/>
      <c r="BL4" s="707"/>
      <c r="BM4" s="707"/>
      <c r="BN4" s="707"/>
      <c r="BO4" s="707" t="s">
        <v>210</v>
      </c>
      <c r="BP4" s="707"/>
      <c r="BQ4" s="707"/>
      <c r="BR4" s="707"/>
      <c r="BS4" s="707" t="s">
        <v>214</v>
      </c>
      <c r="BT4" s="707"/>
      <c r="BU4" s="707"/>
      <c r="BV4" s="707"/>
      <c r="BW4" s="707"/>
      <c r="BX4" s="707"/>
      <c r="BY4" s="707"/>
      <c r="BZ4" s="707"/>
      <c r="CA4" s="707"/>
      <c r="CB4" s="707"/>
      <c r="CD4" s="660" t="s">
        <v>215</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216</v>
      </c>
      <c r="C5" s="667"/>
      <c r="D5" s="667"/>
      <c r="E5" s="667"/>
      <c r="F5" s="667"/>
      <c r="G5" s="667"/>
      <c r="H5" s="667"/>
      <c r="I5" s="667"/>
      <c r="J5" s="667"/>
      <c r="K5" s="667"/>
      <c r="L5" s="667"/>
      <c r="M5" s="667"/>
      <c r="N5" s="667"/>
      <c r="O5" s="667"/>
      <c r="P5" s="667"/>
      <c r="Q5" s="668"/>
      <c r="R5" s="663">
        <v>128526</v>
      </c>
      <c r="S5" s="664"/>
      <c r="T5" s="664"/>
      <c r="U5" s="664"/>
      <c r="V5" s="664"/>
      <c r="W5" s="664"/>
      <c r="X5" s="664"/>
      <c r="Y5" s="689"/>
      <c r="Z5" s="702">
        <v>3.5</v>
      </c>
      <c r="AA5" s="702"/>
      <c r="AB5" s="702"/>
      <c r="AC5" s="702"/>
      <c r="AD5" s="703">
        <v>128526</v>
      </c>
      <c r="AE5" s="703"/>
      <c r="AF5" s="703"/>
      <c r="AG5" s="703"/>
      <c r="AH5" s="703"/>
      <c r="AI5" s="703"/>
      <c r="AJ5" s="703"/>
      <c r="AK5" s="703"/>
      <c r="AL5" s="690">
        <v>8.8000000000000007</v>
      </c>
      <c r="AM5" s="672"/>
      <c r="AN5" s="672"/>
      <c r="AO5" s="691"/>
      <c r="AP5" s="666" t="s">
        <v>217</v>
      </c>
      <c r="AQ5" s="667"/>
      <c r="AR5" s="667"/>
      <c r="AS5" s="667"/>
      <c r="AT5" s="667"/>
      <c r="AU5" s="667"/>
      <c r="AV5" s="667"/>
      <c r="AW5" s="667"/>
      <c r="AX5" s="667"/>
      <c r="AY5" s="667"/>
      <c r="AZ5" s="667"/>
      <c r="BA5" s="667"/>
      <c r="BB5" s="667"/>
      <c r="BC5" s="667"/>
      <c r="BD5" s="667"/>
      <c r="BE5" s="667"/>
      <c r="BF5" s="668"/>
      <c r="BG5" s="608">
        <v>128526</v>
      </c>
      <c r="BH5" s="609"/>
      <c r="BI5" s="609"/>
      <c r="BJ5" s="609"/>
      <c r="BK5" s="609"/>
      <c r="BL5" s="609"/>
      <c r="BM5" s="609"/>
      <c r="BN5" s="610"/>
      <c r="BO5" s="646">
        <v>100</v>
      </c>
      <c r="BP5" s="646"/>
      <c r="BQ5" s="646"/>
      <c r="BR5" s="646"/>
      <c r="BS5" s="647">
        <v>1</v>
      </c>
      <c r="BT5" s="647"/>
      <c r="BU5" s="647"/>
      <c r="BV5" s="647"/>
      <c r="BW5" s="647"/>
      <c r="BX5" s="647"/>
      <c r="BY5" s="647"/>
      <c r="BZ5" s="647"/>
      <c r="CA5" s="647"/>
      <c r="CB5" s="685"/>
      <c r="CD5" s="660" t="s">
        <v>212</v>
      </c>
      <c r="CE5" s="661"/>
      <c r="CF5" s="661"/>
      <c r="CG5" s="661"/>
      <c r="CH5" s="661"/>
      <c r="CI5" s="661"/>
      <c r="CJ5" s="661"/>
      <c r="CK5" s="661"/>
      <c r="CL5" s="661"/>
      <c r="CM5" s="661"/>
      <c r="CN5" s="661"/>
      <c r="CO5" s="661"/>
      <c r="CP5" s="661"/>
      <c r="CQ5" s="662"/>
      <c r="CR5" s="660" t="s">
        <v>218</v>
      </c>
      <c r="CS5" s="661"/>
      <c r="CT5" s="661"/>
      <c r="CU5" s="661"/>
      <c r="CV5" s="661"/>
      <c r="CW5" s="661"/>
      <c r="CX5" s="661"/>
      <c r="CY5" s="662"/>
      <c r="CZ5" s="660" t="s">
        <v>210</v>
      </c>
      <c r="DA5" s="661"/>
      <c r="DB5" s="661"/>
      <c r="DC5" s="662"/>
      <c r="DD5" s="660" t="s">
        <v>219</v>
      </c>
      <c r="DE5" s="661"/>
      <c r="DF5" s="661"/>
      <c r="DG5" s="661"/>
      <c r="DH5" s="661"/>
      <c r="DI5" s="661"/>
      <c r="DJ5" s="661"/>
      <c r="DK5" s="661"/>
      <c r="DL5" s="661"/>
      <c r="DM5" s="661"/>
      <c r="DN5" s="661"/>
      <c r="DO5" s="661"/>
      <c r="DP5" s="662"/>
      <c r="DQ5" s="660" t="s">
        <v>220</v>
      </c>
      <c r="DR5" s="661"/>
      <c r="DS5" s="661"/>
      <c r="DT5" s="661"/>
      <c r="DU5" s="661"/>
      <c r="DV5" s="661"/>
      <c r="DW5" s="661"/>
      <c r="DX5" s="661"/>
      <c r="DY5" s="661"/>
      <c r="DZ5" s="661"/>
      <c r="EA5" s="661"/>
      <c r="EB5" s="661"/>
      <c r="EC5" s="662"/>
    </row>
    <row r="6" spans="2:143" ht="11.25" customHeight="1" x14ac:dyDescent="0.2">
      <c r="B6" s="605" t="s">
        <v>221</v>
      </c>
      <c r="C6" s="606"/>
      <c r="D6" s="606"/>
      <c r="E6" s="606"/>
      <c r="F6" s="606"/>
      <c r="G6" s="606"/>
      <c r="H6" s="606"/>
      <c r="I6" s="606"/>
      <c r="J6" s="606"/>
      <c r="K6" s="606"/>
      <c r="L6" s="606"/>
      <c r="M6" s="606"/>
      <c r="N6" s="606"/>
      <c r="O6" s="606"/>
      <c r="P6" s="606"/>
      <c r="Q6" s="607"/>
      <c r="R6" s="608">
        <v>81016</v>
      </c>
      <c r="S6" s="609"/>
      <c r="T6" s="609"/>
      <c r="U6" s="609"/>
      <c r="V6" s="609"/>
      <c r="W6" s="609"/>
      <c r="X6" s="609"/>
      <c r="Y6" s="610"/>
      <c r="Z6" s="646">
        <v>2.2000000000000002</v>
      </c>
      <c r="AA6" s="646"/>
      <c r="AB6" s="646"/>
      <c r="AC6" s="646"/>
      <c r="AD6" s="647">
        <v>81016</v>
      </c>
      <c r="AE6" s="647"/>
      <c r="AF6" s="647"/>
      <c r="AG6" s="647"/>
      <c r="AH6" s="647"/>
      <c r="AI6" s="647"/>
      <c r="AJ6" s="647"/>
      <c r="AK6" s="647"/>
      <c r="AL6" s="611">
        <v>5.6</v>
      </c>
      <c r="AM6" s="612"/>
      <c r="AN6" s="612"/>
      <c r="AO6" s="648"/>
      <c r="AP6" s="605" t="s">
        <v>222</v>
      </c>
      <c r="AQ6" s="606"/>
      <c r="AR6" s="606"/>
      <c r="AS6" s="606"/>
      <c r="AT6" s="606"/>
      <c r="AU6" s="606"/>
      <c r="AV6" s="606"/>
      <c r="AW6" s="606"/>
      <c r="AX6" s="606"/>
      <c r="AY6" s="606"/>
      <c r="AZ6" s="606"/>
      <c r="BA6" s="606"/>
      <c r="BB6" s="606"/>
      <c r="BC6" s="606"/>
      <c r="BD6" s="606"/>
      <c r="BE6" s="606"/>
      <c r="BF6" s="607"/>
      <c r="BG6" s="608">
        <v>128526</v>
      </c>
      <c r="BH6" s="609"/>
      <c r="BI6" s="609"/>
      <c r="BJ6" s="609"/>
      <c r="BK6" s="609"/>
      <c r="BL6" s="609"/>
      <c r="BM6" s="609"/>
      <c r="BN6" s="610"/>
      <c r="BO6" s="646">
        <v>100</v>
      </c>
      <c r="BP6" s="646"/>
      <c r="BQ6" s="646"/>
      <c r="BR6" s="646"/>
      <c r="BS6" s="647">
        <v>1</v>
      </c>
      <c r="BT6" s="647"/>
      <c r="BU6" s="647"/>
      <c r="BV6" s="647"/>
      <c r="BW6" s="647"/>
      <c r="BX6" s="647"/>
      <c r="BY6" s="647"/>
      <c r="BZ6" s="647"/>
      <c r="CA6" s="647"/>
      <c r="CB6" s="685"/>
      <c r="CD6" s="666" t="s">
        <v>223</v>
      </c>
      <c r="CE6" s="667"/>
      <c r="CF6" s="667"/>
      <c r="CG6" s="667"/>
      <c r="CH6" s="667"/>
      <c r="CI6" s="667"/>
      <c r="CJ6" s="667"/>
      <c r="CK6" s="667"/>
      <c r="CL6" s="667"/>
      <c r="CM6" s="667"/>
      <c r="CN6" s="667"/>
      <c r="CO6" s="667"/>
      <c r="CP6" s="667"/>
      <c r="CQ6" s="668"/>
      <c r="CR6" s="608">
        <v>50284</v>
      </c>
      <c r="CS6" s="609"/>
      <c r="CT6" s="609"/>
      <c r="CU6" s="609"/>
      <c r="CV6" s="609"/>
      <c r="CW6" s="609"/>
      <c r="CX6" s="609"/>
      <c r="CY6" s="610"/>
      <c r="CZ6" s="690">
        <v>1.5</v>
      </c>
      <c r="DA6" s="672"/>
      <c r="DB6" s="672"/>
      <c r="DC6" s="692"/>
      <c r="DD6" s="614" t="s">
        <v>122</v>
      </c>
      <c r="DE6" s="609"/>
      <c r="DF6" s="609"/>
      <c r="DG6" s="609"/>
      <c r="DH6" s="609"/>
      <c r="DI6" s="609"/>
      <c r="DJ6" s="609"/>
      <c r="DK6" s="609"/>
      <c r="DL6" s="609"/>
      <c r="DM6" s="609"/>
      <c r="DN6" s="609"/>
      <c r="DO6" s="609"/>
      <c r="DP6" s="610"/>
      <c r="DQ6" s="614">
        <v>50241</v>
      </c>
      <c r="DR6" s="609"/>
      <c r="DS6" s="609"/>
      <c r="DT6" s="609"/>
      <c r="DU6" s="609"/>
      <c r="DV6" s="609"/>
      <c r="DW6" s="609"/>
      <c r="DX6" s="609"/>
      <c r="DY6" s="609"/>
      <c r="DZ6" s="609"/>
      <c r="EA6" s="609"/>
      <c r="EB6" s="609"/>
      <c r="EC6" s="645"/>
    </row>
    <row r="7" spans="2:143" ht="11.25" customHeight="1" x14ac:dyDescent="0.2">
      <c r="B7" s="605" t="s">
        <v>224</v>
      </c>
      <c r="C7" s="606"/>
      <c r="D7" s="606"/>
      <c r="E7" s="606"/>
      <c r="F7" s="606"/>
      <c r="G7" s="606"/>
      <c r="H7" s="606"/>
      <c r="I7" s="606"/>
      <c r="J7" s="606"/>
      <c r="K7" s="606"/>
      <c r="L7" s="606"/>
      <c r="M7" s="606"/>
      <c r="N7" s="606"/>
      <c r="O7" s="606"/>
      <c r="P7" s="606"/>
      <c r="Q7" s="607"/>
      <c r="R7" s="608">
        <v>29</v>
      </c>
      <c r="S7" s="609"/>
      <c r="T7" s="609"/>
      <c r="U7" s="609"/>
      <c r="V7" s="609"/>
      <c r="W7" s="609"/>
      <c r="X7" s="609"/>
      <c r="Y7" s="610"/>
      <c r="Z7" s="646">
        <v>0</v>
      </c>
      <c r="AA7" s="646"/>
      <c r="AB7" s="646"/>
      <c r="AC7" s="646"/>
      <c r="AD7" s="647">
        <v>29</v>
      </c>
      <c r="AE7" s="647"/>
      <c r="AF7" s="647"/>
      <c r="AG7" s="647"/>
      <c r="AH7" s="647"/>
      <c r="AI7" s="647"/>
      <c r="AJ7" s="647"/>
      <c r="AK7" s="647"/>
      <c r="AL7" s="611">
        <v>0</v>
      </c>
      <c r="AM7" s="612"/>
      <c r="AN7" s="612"/>
      <c r="AO7" s="648"/>
      <c r="AP7" s="605" t="s">
        <v>225</v>
      </c>
      <c r="AQ7" s="606"/>
      <c r="AR7" s="606"/>
      <c r="AS7" s="606"/>
      <c r="AT7" s="606"/>
      <c r="AU7" s="606"/>
      <c r="AV7" s="606"/>
      <c r="AW7" s="606"/>
      <c r="AX7" s="606"/>
      <c r="AY7" s="606"/>
      <c r="AZ7" s="606"/>
      <c r="BA7" s="606"/>
      <c r="BB7" s="606"/>
      <c r="BC7" s="606"/>
      <c r="BD7" s="606"/>
      <c r="BE7" s="606"/>
      <c r="BF7" s="607"/>
      <c r="BG7" s="608">
        <v>48024</v>
      </c>
      <c r="BH7" s="609"/>
      <c r="BI7" s="609"/>
      <c r="BJ7" s="609"/>
      <c r="BK7" s="609"/>
      <c r="BL7" s="609"/>
      <c r="BM7" s="609"/>
      <c r="BN7" s="610"/>
      <c r="BO7" s="646">
        <v>37.4</v>
      </c>
      <c r="BP7" s="646"/>
      <c r="BQ7" s="646"/>
      <c r="BR7" s="646"/>
      <c r="BS7" s="647">
        <v>1</v>
      </c>
      <c r="BT7" s="647"/>
      <c r="BU7" s="647"/>
      <c r="BV7" s="647"/>
      <c r="BW7" s="647"/>
      <c r="BX7" s="647"/>
      <c r="BY7" s="647"/>
      <c r="BZ7" s="647"/>
      <c r="CA7" s="647"/>
      <c r="CB7" s="685"/>
      <c r="CD7" s="605" t="s">
        <v>226</v>
      </c>
      <c r="CE7" s="606"/>
      <c r="CF7" s="606"/>
      <c r="CG7" s="606"/>
      <c r="CH7" s="606"/>
      <c r="CI7" s="606"/>
      <c r="CJ7" s="606"/>
      <c r="CK7" s="606"/>
      <c r="CL7" s="606"/>
      <c r="CM7" s="606"/>
      <c r="CN7" s="606"/>
      <c r="CO7" s="606"/>
      <c r="CP7" s="606"/>
      <c r="CQ7" s="607"/>
      <c r="CR7" s="608">
        <v>639536</v>
      </c>
      <c r="CS7" s="609"/>
      <c r="CT7" s="609"/>
      <c r="CU7" s="609"/>
      <c r="CV7" s="609"/>
      <c r="CW7" s="609"/>
      <c r="CX7" s="609"/>
      <c r="CY7" s="610"/>
      <c r="CZ7" s="646">
        <v>19.600000000000001</v>
      </c>
      <c r="DA7" s="646"/>
      <c r="DB7" s="646"/>
      <c r="DC7" s="646"/>
      <c r="DD7" s="614">
        <v>22168</v>
      </c>
      <c r="DE7" s="609"/>
      <c r="DF7" s="609"/>
      <c r="DG7" s="609"/>
      <c r="DH7" s="609"/>
      <c r="DI7" s="609"/>
      <c r="DJ7" s="609"/>
      <c r="DK7" s="609"/>
      <c r="DL7" s="609"/>
      <c r="DM7" s="609"/>
      <c r="DN7" s="609"/>
      <c r="DO7" s="609"/>
      <c r="DP7" s="610"/>
      <c r="DQ7" s="614">
        <v>533663</v>
      </c>
      <c r="DR7" s="609"/>
      <c r="DS7" s="609"/>
      <c r="DT7" s="609"/>
      <c r="DU7" s="609"/>
      <c r="DV7" s="609"/>
      <c r="DW7" s="609"/>
      <c r="DX7" s="609"/>
      <c r="DY7" s="609"/>
      <c r="DZ7" s="609"/>
      <c r="EA7" s="609"/>
      <c r="EB7" s="609"/>
      <c r="EC7" s="645"/>
    </row>
    <row r="8" spans="2:143" ht="11.25" customHeight="1" x14ac:dyDescent="0.2">
      <c r="B8" s="605" t="s">
        <v>227</v>
      </c>
      <c r="C8" s="606"/>
      <c r="D8" s="606"/>
      <c r="E8" s="606"/>
      <c r="F8" s="606"/>
      <c r="G8" s="606"/>
      <c r="H8" s="606"/>
      <c r="I8" s="606"/>
      <c r="J8" s="606"/>
      <c r="K8" s="606"/>
      <c r="L8" s="606"/>
      <c r="M8" s="606"/>
      <c r="N8" s="606"/>
      <c r="O8" s="606"/>
      <c r="P8" s="606"/>
      <c r="Q8" s="607"/>
      <c r="R8" s="608">
        <v>657</v>
      </c>
      <c r="S8" s="609"/>
      <c r="T8" s="609"/>
      <c r="U8" s="609"/>
      <c r="V8" s="609"/>
      <c r="W8" s="609"/>
      <c r="X8" s="609"/>
      <c r="Y8" s="610"/>
      <c r="Z8" s="646">
        <v>0</v>
      </c>
      <c r="AA8" s="646"/>
      <c r="AB8" s="646"/>
      <c r="AC8" s="646"/>
      <c r="AD8" s="647">
        <v>657</v>
      </c>
      <c r="AE8" s="647"/>
      <c r="AF8" s="647"/>
      <c r="AG8" s="647"/>
      <c r="AH8" s="647"/>
      <c r="AI8" s="647"/>
      <c r="AJ8" s="647"/>
      <c r="AK8" s="647"/>
      <c r="AL8" s="611">
        <v>0</v>
      </c>
      <c r="AM8" s="612"/>
      <c r="AN8" s="612"/>
      <c r="AO8" s="648"/>
      <c r="AP8" s="605" t="s">
        <v>228</v>
      </c>
      <c r="AQ8" s="606"/>
      <c r="AR8" s="606"/>
      <c r="AS8" s="606"/>
      <c r="AT8" s="606"/>
      <c r="AU8" s="606"/>
      <c r="AV8" s="606"/>
      <c r="AW8" s="606"/>
      <c r="AX8" s="606"/>
      <c r="AY8" s="606"/>
      <c r="AZ8" s="606"/>
      <c r="BA8" s="606"/>
      <c r="BB8" s="606"/>
      <c r="BC8" s="606"/>
      <c r="BD8" s="606"/>
      <c r="BE8" s="606"/>
      <c r="BF8" s="607"/>
      <c r="BG8" s="608">
        <v>1497</v>
      </c>
      <c r="BH8" s="609"/>
      <c r="BI8" s="609"/>
      <c r="BJ8" s="609"/>
      <c r="BK8" s="609"/>
      <c r="BL8" s="609"/>
      <c r="BM8" s="609"/>
      <c r="BN8" s="610"/>
      <c r="BO8" s="646">
        <v>1.2</v>
      </c>
      <c r="BP8" s="646"/>
      <c r="BQ8" s="646"/>
      <c r="BR8" s="646"/>
      <c r="BS8" s="647" t="s">
        <v>122</v>
      </c>
      <c r="BT8" s="647"/>
      <c r="BU8" s="647"/>
      <c r="BV8" s="647"/>
      <c r="BW8" s="647"/>
      <c r="BX8" s="647"/>
      <c r="BY8" s="647"/>
      <c r="BZ8" s="647"/>
      <c r="CA8" s="647"/>
      <c r="CB8" s="685"/>
      <c r="CD8" s="605" t="s">
        <v>229</v>
      </c>
      <c r="CE8" s="606"/>
      <c r="CF8" s="606"/>
      <c r="CG8" s="606"/>
      <c r="CH8" s="606"/>
      <c r="CI8" s="606"/>
      <c r="CJ8" s="606"/>
      <c r="CK8" s="606"/>
      <c r="CL8" s="606"/>
      <c r="CM8" s="606"/>
      <c r="CN8" s="606"/>
      <c r="CO8" s="606"/>
      <c r="CP8" s="606"/>
      <c r="CQ8" s="607"/>
      <c r="CR8" s="608">
        <v>509834</v>
      </c>
      <c r="CS8" s="609"/>
      <c r="CT8" s="609"/>
      <c r="CU8" s="609"/>
      <c r="CV8" s="609"/>
      <c r="CW8" s="609"/>
      <c r="CX8" s="609"/>
      <c r="CY8" s="610"/>
      <c r="CZ8" s="646">
        <v>15.6</v>
      </c>
      <c r="DA8" s="646"/>
      <c r="DB8" s="646"/>
      <c r="DC8" s="646"/>
      <c r="DD8" s="614">
        <v>81257</v>
      </c>
      <c r="DE8" s="609"/>
      <c r="DF8" s="609"/>
      <c r="DG8" s="609"/>
      <c r="DH8" s="609"/>
      <c r="DI8" s="609"/>
      <c r="DJ8" s="609"/>
      <c r="DK8" s="609"/>
      <c r="DL8" s="609"/>
      <c r="DM8" s="609"/>
      <c r="DN8" s="609"/>
      <c r="DO8" s="609"/>
      <c r="DP8" s="610"/>
      <c r="DQ8" s="614">
        <v>307562</v>
      </c>
      <c r="DR8" s="609"/>
      <c r="DS8" s="609"/>
      <c r="DT8" s="609"/>
      <c r="DU8" s="609"/>
      <c r="DV8" s="609"/>
      <c r="DW8" s="609"/>
      <c r="DX8" s="609"/>
      <c r="DY8" s="609"/>
      <c r="DZ8" s="609"/>
      <c r="EA8" s="609"/>
      <c r="EB8" s="609"/>
      <c r="EC8" s="645"/>
    </row>
    <row r="9" spans="2:143" ht="11.25" customHeight="1" x14ac:dyDescent="0.2">
      <c r="B9" s="605" t="s">
        <v>230</v>
      </c>
      <c r="C9" s="606"/>
      <c r="D9" s="606"/>
      <c r="E9" s="606"/>
      <c r="F9" s="606"/>
      <c r="G9" s="606"/>
      <c r="H9" s="606"/>
      <c r="I9" s="606"/>
      <c r="J9" s="606"/>
      <c r="K9" s="606"/>
      <c r="L9" s="606"/>
      <c r="M9" s="606"/>
      <c r="N9" s="606"/>
      <c r="O9" s="606"/>
      <c r="P9" s="606"/>
      <c r="Q9" s="607"/>
      <c r="R9" s="608">
        <v>647</v>
      </c>
      <c r="S9" s="609"/>
      <c r="T9" s="609"/>
      <c r="U9" s="609"/>
      <c r="V9" s="609"/>
      <c r="W9" s="609"/>
      <c r="X9" s="609"/>
      <c r="Y9" s="610"/>
      <c r="Z9" s="646">
        <v>0</v>
      </c>
      <c r="AA9" s="646"/>
      <c r="AB9" s="646"/>
      <c r="AC9" s="646"/>
      <c r="AD9" s="647">
        <v>647</v>
      </c>
      <c r="AE9" s="647"/>
      <c r="AF9" s="647"/>
      <c r="AG9" s="647"/>
      <c r="AH9" s="647"/>
      <c r="AI9" s="647"/>
      <c r="AJ9" s="647"/>
      <c r="AK9" s="647"/>
      <c r="AL9" s="611">
        <v>0</v>
      </c>
      <c r="AM9" s="612"/>
      <c r="AN9" s="612"/>
      <c r="AO9" s="648"/>
      <c r="AP9" s="605" t="s">
        <v>231</v>
      </c>
      <c r="AQ9" s="606"/>
      <c r="AR9" s="606"/>
      <c r="AS9" s="606"/>
      <c r="AT9" s="606"/>
      <c r="AU9" s="606"/>
      <c r="AV9" s="606"/>
      <c r="AW9" s="606"/>
      <c r="AX9" s="606"/>
      <c r="AY9" s="606"/>
      <c r="AZ9" s="606"/>
      <c r="BA9" s="606"/>
      <c r="BB9" s="606"/>
      <c r="BC9" s="606"/>
      <c r="BD9" s="606"/>
      <c r="BE9" s="606"/>
      <c r="BF9" s="607"/>
      <c r="BG9" s="608">
        <v>40382</v>
      </c>
      <c r="BH9" s="609"/>
      <c r="BI9" s="609"/>
      <c r="BJ9" s="609"/>
      <c r="BK9" s="609"/>
      <c r="BL9" s="609"/>
      <c r="BM9" s="609"/>
      <c r="BN9" s="610"/>
      <c r="BO9" s="646">
        <v>31.4</v>
      </c>
      <c r="BP9" s="646"/>
      <c r="BQ9" s="646"/>
      <c r="BR9" s="646"/>
      <c r="BS9" s="647" t="s">
        <v>122</v>
      </c>
      <c r="BT9" s="647"/>
      <c r="BU9" s="647"/>
      <c r="BV9" s="647"/>
      <c r="BW9" s="647"/>
      <c r="BX9" s="647"/>
      <c r="BY9" s="647"/>
      <c r="BZ9" s="647"/>
      <c r="CA9" s="647"/>
      <c r="CB9" s="685"/>
      <c r="CD9" s="605" t="s">
        <v>232</v>
      </c>
      <c r="CE9" s="606"/>
      <c r="CF9" s="606"/>
      <c r="CG9" s="606"/>
      <c r="CH9" s="606"/>
      <c r="CI9" s="606"/>
      <c r="CJ9" s="606"/>
      <c r="CK9" s="606"/>
      <c r="CL9" s="606"/>
      <c r="CM9" s="606"/>
      <c r="CN9" s="606"/>
      <c r="CO9" s="606"/>
      <c r="CP9" s="606"/>
      <c r="CQ9" s="607"/>
      <c r="CR9" s="608">
        <v>284004</v>
      </c>
      <c r="CS9" s="609"/>
      <c r="CT9" s="609"/>
      <c r="CU9" s="609"/>
      <c r="CV9" s="609"/>
      <c r="CW9" s="609"/>
      <c r="CX9" s="609"/>
      <c r="CY9" s="610"/>
      <c r="CZ9" s="646">
        <v>8.6999999999999993</v>
      </c>
      <c r="DA9" s="646"/>
      <c r="DB9" s="646"/>
      <c r="DC9" s="646"/>
      <c r="DD9" s="614">
        <v>2929</v>
      </c>
      <c r="DE9" s="609"/>
      <c r="DF9" s="609"/>
      <c r="DG9" s="609"/>
      <c r="DH9" s="609"/>
      <c r="DI9" s="609"/>
      <c r="DJ9" s="609"/>
      <c r="DK9" s="609"/>
      <c r="DL9" s="609"/>
      <c r="DM9" s="609"/>
      <c r="DN9" s="609"/>
      <c r="DO9" s="609"/>
      <c r="DP9" s="610"/>
      <c r="DQ9" s="614">
        <v>274777</v>
      </c>
      <c r="DR9" s="609"/>
      <c r="DS9" s="609"/>
      <c r="DT9" s="609"/>
      <c r="DU9" s="609"/>
      <c r="DV9" s="609"/>
      <c r="DW9" s="609"/>
      <c r="DX9" s="609"/>
      <c r="DY9" s="609"/>
      <c r="DZ9" s="609"/>
      <c r="EA9" s="609"/>
      <c r="EB9" s="609"/>
      <c r="EC9" s="645"/>
    </row>
    <row r="10" spans="2:143" ht="11.25" customHeight="1" x14ac:dyDescent="0.2">
      <c r="B10" s="605" t="s">
        <v>233</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234</v>
      </c>
      <c r="AQ10" s="606"/>
      <c r="AR10" s="606"/>
      <c r="AS10" s="606"/>
      <c r="AT10" s="606"/>
      <c r="AU10" s="606"/>
      <c r="AV10" s="606"/>
      <c r="AW10" s="606"/>
      <c r="AX10" s="606"/>
      <c r="AY10" s="606"/>
      <c r="AZ10" s="606"/>
      <c r="BA10" s="606"/>
      <c r="BB10" s="606"/>
      <c r="BC10" s="606"/>
      <c r="BD10" s="606"/>
      <c r="BE10" s="606"/>
      <c r="BF10" s="607"/>
      <c r="BG10" s="608">
        <v>3657</v>
      </c>
      <c r="BH10" s="609"/>
      <c r="BI10" s="609"/>
      <c r="BJ10" s="609"/>
      <c r="BK10" s="609"/>
      <c r="BL10" s="609"/>
      <c r="BM10" s="609"/>
      <c r="BN10" s="610"/>
      <c r="BO10" s="646">
        <v>2.8</v>
      </c>
      <c r="BP10" s="646"/>
      <c r="BQ10" s="646"/>
      <c r="BR10" s="646"/>
      <c r="BS10" s="647" t="s">
        <v>122</v>
      </c>
      <c r="BT10" s="647"/>
      <c r="BU10" s="647"/>
      <c r="BV10" s="647"/>
      <c r="BW10" s="647"/>
      <c r="BX10" s="647"/>
      <c r="BY10" s="647"/>
      <c r="BZ10" s="647"/>
      <c r="CA10" s="647"/>
      <c r="CB10" s="685"/>
      <c r="CD10" s="605" t="s">
        <v>235</v>
      </c>
      <c r="CE10" s="606"/>
      <c r="CF10" s="606"/>
      <c r="CG10" s="606"/>
      <c r="CH10" s="606"/>
      <c r="CI10" s="606"/>
      <c r="CJ10" s="606"/>
      <c r="CK10" s="606"/>
      <c r="CL10" s="606"/>
      <c r="CM10" s="606"/>
      <c r="CN10" s="606"/>
      <c r="CO10" s="606"/>
      <c r="CP10" s="606"/>
      <c r="CQ10" s="607"/>
      <c r="CR10" s="608" t="s">
        <v>122</v>
      </c>
      <c r="CS10" s="609"/>
      <c r="CT10" s="609"/>
      <c r="CU10" s="609"/>
      <c r="CV10" s="609"/>
      <c r="CW10" s="609"/>
      <c r="CX10" s="609"/>
      <c r="CY10" s="610"/>
      <c r="CZ10" s="646" t="s">
        <v>122</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x14ac:dyDescent="0.2">
      <c r="B11" s="605" t="s">
        <v>236</v>
      </c>
      <c r="C11" s="606"/>
      <c r="D11" s="606"/>
      <c r="E11" s="606"/>
      <c r="F11" s="606"/>
      <c r="G11" s="606"/>
      <c r="H11" s="606"/>
      <c r="I11" s="606"/>
      <c r="J11" s="606"/>
      <c r="K11" s="606"/>
      <c r="L11" s="606"/>
      <c r="M11" s="606"/>
      <c r="N11" s="606"/>
      <c r="O11" s="606"/>
      <c r="P11" s="606"/>
      <c r="Q11" s="607"/>
      <c r="R11" s="608">
        <v>27620</v>
      </c>
      <c r="S11" s="609"/>
      <c r="T11" s="609"/>
      <c r="U11" s="609"/>
      <c r="V11" s="609"/>
      <c r="W11" s="609"/>
      <c r="X11" s="609"/>
      <c r="Y11" s="610"/>
      <c r="Z11" s="611">
        <v>0.8</v>
      </c>
      <c r="AA11" s="612"/>
      <c r="AB11" s="612"/>
      <c r="AC11" s="613"/>
      <c r="AD11" s="614">
        <v>27620</v>
      </c>
      <c r="AE11" s="609"/>
      <c r="AF11" s="609"/>
      <c r="AG11" s="609"/>
      <c r="AH11" s="609"/>
      <c r="AI11" s="609"/>
      <c r="AJ11" s="609"/>
      <c r="AK11" s="610"/>
      <c r="AL11" s="611">
        <v>1.9</v>
      </c>
      <c r="AM11" s="612"/>
      <c r="AN11" s="612"/>
      <c r="AO11" s="648"/>
      <c r="AP11" s="605" t="s">
        <v>237</v>
      </c>
      <c r="AQ11" s="606"/>
      <c r="AR11" s="606"/>
      <c r="AS11" s="606"/>
      <c r="AT11" s="606"/>
      <c r="AU11" s="606"/>
      <c r="AV11" s="606"/>
      <c r="AW11" s="606"/>
      <c r="AX11" s="606"/>
      <c r="AY11" s="606"/>
      <c r="AZ11" s="606"/>
      <c r="BA11" s="606"/>
      <c r="BB11" s="606"/>
      <c r="BC11" s="606"/>
      <c r="BD11" s="606"/>
      <c r="BE11" s="606"/>
      <c r="BF11" s="607"/>
      <c r="BG11" s="608">
        <v>2488</v>
      </c>
      <c r="BH11" s="609"/>
      <c r="BI11" s="609"/>
      <c r="BJ11" s="609"/>
      <c r="BK11" s="609"/>
      <c r="BL11" s="609"/>
      <c r="BM11" s="609"/>
      <c r="BN11" s="610"/>
      <c r="BO11" s="646">
        <v>1.9</v>
      </c>
      <c r="BP11" s="646"/>
      <c r="BQ11" s="646"/>
      <c r="BR11" s="646"/>
      <c r="BS11" s="647">
        <v>1</v>
      </c>
      <c r="BT11" s="647"/>
      <c r="BU11" s="647"/>
      <c r="BV11" s="647"/>
      <c r="BW11" s="647"/>
      <c r="BX11" s="647"/>
      <c r="BY11" s="647"/>
      <c r="BZ11" s="647"/>
      <c r="CA11" s="647"/>
      <c r="CB11" s="685"/>
      <c r="CD11" s="605" t="s">
        <v>238</v>
      </c>
      <c r="CE11" s="606"/>
      <c r="CF11" s="606"/>
      <c r="CG11" s="606"/>
      <c r="CH11" s="606"/>
      <c r="CI11" s="606"/>
      <c r="CJ11" s="606"/>
      <c r="CK11" s="606"/>
      <c r="CL11" s="606"/>
      <c r="CM11" s="606"/>
      <c r="CN11" s="606"/>
      <c r="CO11" s="606"/>
      <c r="CP11" s="606"/>
      <c r="CQ11" s="607"/>
      <c r="CR11" s="608">
        <v>587673</v>
      </c>
      <c r="CS11" s="609"/>
      <c r="CT11" s="609"/>
      <c r="CU11" s="609"/>
      <c r="CV11" s="609"/>
      <c r="CW11" s="609"/>
      <c r="CX11" s="609"/>
      <c r="CY11" s="610"/>
      <c r="CZ11" s="646">
        <v>18</v>
      </c>
      <c r="DA11" s="646"/>
      <c r="DB11" s="646"/>
      <c r="DC11" s="646"/>
      <c r="DD11" s="614">
        <v>385804</v>
      </c>
      <c r="DE11" s="609"/>
      <c r="DF11" s="609"/>
      <c r="DG11" s="609"/>
      <c r="DH11" s="609"/>
      <c r="DI11" s="609"/>
      <c r="DJ11" s="609"/>
      <c r="DK11" s="609"/>
      <c r="DL11" s="609"/>
      <c r="DM11" s="609"/>
      <c r="DN11" s="609"/>
      <c r="DO11" s="609"/>
      <c r="DP11" s="610"/>
      <c r="DQ11" s="614">
        <v>228115</v>
      </c>
      <c r="DR11" s="609"/>
      <c r="DS11" s="609"/>
      <c r="DT11" s="609"/>
      <c r="DU11" s="609"/>
      <c r="DV11" s="609"/>
      <c r="DW11" s="609"/>
      <c r="DX11" s="609"/>
      <c r="DY11" s="609"/>
      <c r="DZ11" s="609"/>
      <c r="EA11" s="609"/>
      <c r="EB11" s="609"/>
      <c r="EC11" s="645"/>
    </row>
    <row r="12" spans="2:143" ht="11.25" customHeight="1" x14ac:dyDescent="0.2">
      <c r="B12" s="605" t="s">
        <v>239</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240</v>
      </c>
      <c r="AQ12" s="606"/>
      <c r="AR12" s="606"/>
      <c r="AS12" s="606"/>
      <c r="AT12" s="606"/>
      <c r="AU12" s="606"/>
      <c r="AV12" s="606"/>
      <c r="AW12" s="606"/>
      <c r="AX12" s="606"/>
      <c r="AY12" s="606"/>
      <c r="AZ12" s="606"/>
      <c r="BA12" s="606"/>
      <c r="BB12" s="606"/>
      <c r="BC12" s="606"/>
      <c r="BD12" s="606"/>
      <c r="BE12" s="606"/>
      <c r="BF12" s="607"/>
      <c r="BG12" s="608">
        <v>72646</v>
      </c>
      <c r="BH12" s="609"/>
      <c r="BI12" s="609"/>
      <c r="BJ12" s="609"/>
      <c r="BK12" s="609"/>
      <c r="BL12" s="609"/>
      <c r="BM12" s="609"/>
      <c r="BN12" s="610"/>
      <c r="BO12" s="646">
        <v>56.5</v>
      </c>
      <c r="BP12" s="646"/>
      <c r="BQ12" s="646"/>
      <c r="BR12" s="646"/>
      <c r="BS12" s="647" t="s">
        <v>122</v>
      </c>
      <c r="BT12" s="647"/>
      <c r="BU12" s="647"/>
      <c r="BV12" s="647"/>
      <c r="BW12" s="647"/>
      <c r="BX12" s="647"/>
      <c r="BY12" s="647"/>
      <c r="BZ12" s="647"/>
      <c r="CA12" s="647"/>
      <c r="CB12" s="685"/>
      <c r="CD12" s="605" t="s">
        <v>241</v>
      </c>
      <c r="CE12" s="606"/>
      <c r="CF12" s="606"/>
      <c r="CG12" s="606"/>
      <c r="CH12" s="606"/>
      <c r="CI12" s="606"/>
      <c r="CJ12" s="606"/>
      <c r="CK12" s="606"/>
      <c r="CL12" s="606"/>
      <c r="CM12" s="606"/>
      <c r="CN12" s="606"/>
      <c r="CO12" s="606"/>
      <c r="CP12" s="606"/>
      <c r="CQ12" s="607"/>
      <c r="CR12" s="608">
        <v>105105</v>
      </c>
      <c r="CS12" s="609"/>
      <c r="CT12" s="609"/>
      <c r="CU12" s="609"/>
      <c r="CV12" s="609"/>
      <c r="CW12" s="609"/>
      <c r="CX12" s="609"/>
      <c r="CY12" s="610"/>
      <c r="CZ12" s="646">
        <v>3.2</v>
      </c>
      <c r="DA12" s="646"/>
      <c r="DB12" s="646"/>
      <c r="DC12" s="646"/>
      <c r="DD12" s="614">
        <v>46998</v>
      </c>
      <c r="DE12" s="609"/>
      <c r="DF12" s="609"/>
      <c r="DG12" s="609"/>
      <c r="DH12" s="609"/>
      <c r="DI12" s="609"/>
      <c r="DJ12" s="609"/>
      <c r="DK12" s="609"/>
      <c r="DL12" s="609"/>
      <c r="DM12" s="609"/>
      <c r="DN12" s="609"/>
      <c r="DO12" s="609"/>
      <c r="DP12" s="610"/>
      <c r="DQ12" s="614">
        <v>69529</v>
      </c>
      <c r="DR12" s="609"/>
      <c r="DS12" s="609"/>
      <c r="DT12" s="609"/>
      <c r="DU12" s="609"/>
      <c r="DV12" s="609"/>
      <c r="DW12" s="609"/>
      <c r="DX12" s="609"/>
      <c r="DY12" s="609"/>
      <c r="DZ12" s="609"/>
      <c r="EA12" s="609"/>
      <c r="EB12" s="609"/>
      <c r="EC12" s="645"/>
    </row>
    <row r="13" spans="2:143" ht="11.25" customHeight="1" x14ac:dyDescent="0.2">
      <c r="B13" s="605" t="s">
        <v>242</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243</v>
      </c>
      <c r="AQ13" s="606"/>
      <c r="AR13" s="606"/>
      <c r="AS13" s="606"/>
      <c r="AT13" s="606"/>
      <c r="AU13" s="606"/>
      <c r="AV13" s="606"/>
      <c r="AW13" s="606"/>
      <c r="AX13" s="606"/>
      <c r="AY13" s="606"/>
      <c r="AZ13" s="606"/>
      <c r="BA13" s="606"/>
      <c r="BB13" s="606"/>
      <c r="BC13" s="606"/>
      <c r="BD13" s="606"/>
      <c r="BE13" s="606"/>
      <c r="BF13" s="607"/>
      <c r="BG13" s="608">
        <v>72109</v>
      </c>
      <c r="BH13" s="609"/>
      <c r="BI13" s="609"/>
      <c r="BJ13" s="609"/>
      <c r="BK13" s="609"/>
      <c r="BL13" s="609"/>
      <c r="BM13" s="609"/>
      <c r="BN13" s="610"/>
      <c r="BO13" s="646">
        <v>56.1</v>
      </c>
      <c r="BP13" s="646"/>
      <c r="BQ13" s="646"/>
      <c r="BR13" s="646"/>
      <c r="BS13" s="647" t="s">
        <v>122</v>
      </c>
      <c r="BT13" s="647"/>
      <c r="BU13" s="647"/>
      <c r="BV13" s="647"/>
      <c r="BW13" s="647"/>
      <c r="BX13" s="647"/>
      <c r="BY13" s="647"/>
      <c r="BZ13" s="647"/>
      <c r="CA13" s="647"/>
      <c r="CB13" s="685"/>
      <c r="CD13" s="605" t="s">
        <v>244</v>
      </c>
      <c r="CE13" s="606"/>
      <c r="CF13" s="606"/>
      <c r="CG13" s="606"/>
      <c r="CH13" s="606"/>
      <c r="CI13" s="606"/>
      <c r="CJ13" s="606"/>
      <c r="CK13" s="606"/>
      <c r="CL13" s="606"/>
      <c r="CM13" s="606"/>
      <c r="CN13" s="606"/>
      <c r="CO13" s="606"/>
      <c r="CP13" s="606"/>
      <c r="CQ13" s="607"/>
      <c r="CR13" s="608">
        <v>330687</v>
      </c>
      <c r="CS13" s="609"/>
      <c r="CT13" s="609"/>
      <c r="CU13" s="609"/>
      <c r="CV13" s="609"/>
      <c r="CW13" s="609"/>
      <c r="CX13" s="609"/>
      <c r="CY13" s="610"/>
      <c r="CZ13" s="646">
        <v>10.1</v>
      </c>
      <c r="DA13" s="646"/>
      <c r="DB13" s="646"/>
      <c r="DC13" s="646"/>
      <c r="DD13" s="614">
        <v>254064</v>
      </c>
      <c r="DE13" s="609"/>
      <c r="DF13" s="609"/>
      <c r="DG13" s="609"/>
      <c r="DH13" s="609"/>
      <c r="DI13" s="609"/>
      <c r="DJ13" s="609"/>
      <c r="DK13" s="609"/>
      <c r="DL13" s="609"/>
      <c r="DM13" s="609"/>
      <c r="DN13" s="609"/>
      <c r="DO13" s="609"/>
      <c r="DP13" s="610"/>
      <c r="DQ13" s="614">
        <v>139891</v>
      </c>
      <c r="DR13" s="609"/>
      <c r="DS13" s="609"/>
      <c r="DT13" s="609"/>
      <c r="DU13" s="609"/>
      <c r="DV13" s="609"/>
      <c r="DW13" s="609"/>
      <c r="DX13" s="609"/>
      <c r="DY13" s="609"/>
      <c r="DZ13" s="609"/>
      <c r="EA13" s="609"/>
      <c r="EB13" s="609"/>
      <c r="EC13" s="645"/>
    </row>
    <row r="14" spans="2:143" ht="11.25" customHeight="1" x14ac:dyDescent="0.2">
      <c r="B14" s="605" t="s">
        <v>245</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246</v>
      </c>
      <c r="AQ14" s="606"/>
      <c r="AR14" s="606"/>
      <c r="AS14" s="606"/>
      <c r="AT14" s="606"/>
      <c r="AU14" s="606"/>
      <c r="AV14" s="606"/>
      <c r="AW14" s="606"/>
      <c r="AX14" s="606"/>
      <c r="AY14" s="606"/>
      <c r="AZ14" s="606"/>
      <c r="BA14" s="606"/>
      <c r="BB14" s="606"/>
      <c r="BC14" s="606"/>
      <c r="BD14" s="606"/>
      <c r="BE14" s="606"/>
      <c r="BF14" s="607"/>
      <c r="BG14" s="608">
        <v>5374</v>
      </c>
      <c r="BH14" s="609"/>
      <c r="BI14" s="609"/>
      <c r="BJ14" s="609"/>
      <c r="BK14" s="609"/>
      <c r="BL14" s="609"/>
      <c r="BM14" s="609"/>
      <c r="BN14" s="610"/>
      <c r="BO14" s="646">
        <v>4.2</v>
      </c>
      <c r="BP14" s="646"/>
      <c r="BQ14" s="646"/>
      <c r="BR14" s="646"/>
      <c r="BS14" s="647" t="s">
        <v>122</v>
      </c>
      <c r="BT14" s="647"/>
      <c r="BU14" s="647"/>
      <c r="BV14" s="647"/>
      <c r="BW14" s="647"/>
      <c r="BX14" s="647"/>
      <c r="BY14" s="647"/>
      <c r="BZ14" s="647"/>
      <c r="CA14" s="647"/>
      <c r="CB14" s="685"/>
      <c r="CD14" s="605" t="s">
        <v>247</v>
      </c>
      <c r="CE14" s="606"/>
      <c r="CF14" s="606"/>
      <c r="CG14" s="606"/>
      <c r="CH14" s="606"/>
      <c r="CI14" s="606"/>
      <c r="CJ14" s="606"/>
      <c r="CK14" s="606"/>
      <c r="CL14" s="606"/>
      <c r="CM14" s="606"/>
      <c r="CN14" s="606"/>
      <c r="CO14" s="606"/>
      <c r="CP14" s="606"/>
      <c r="CQ14" s="607"/>
      <c r="CR14" s="608">
        <v>27814</v>
      </c>
      <c r="CS14" s="609"/>
      <c r="CT14" s="609"/>
      <c r="CU14" s="609"/>
      <c r="CV14" s="609"/>
      <c r="CW14" s="609"/>
      <c r="CX14" s="609"/>
      <c r="CY14" s="610"/>
      <c r="CZ14" s="646">
        <v>0.9</v>
      </c>
      <c r="DA14" s="646"/>
      <c r="DB14" s="646"/>
      <c r="DC14" s="646"/>
      <c r="DD14" s="614">
        <v>935</v>
      </c>
      <c r="DE14" s="609"/>
      <c r="DF14" s="609"/>
      <c r="DG14" s="609"/>
      <c r="DH14" s="609"/>
      <c r="DI14" s="609"/>
      <c r="DJ14" s="609"/>
      <c r="DK14" s="609"/>
      <c r="DL14" s="609"/>
      <c r="DM14" s="609"/>
      <c r="DN14" s="609"/>
      <c r="DO14" s="609"/>
      <c r="DP14" s="610"/>
      <c r="DQ14" s="614">
        <v>26524</v>
      </c>
      <c r="DR14" s="609"/>
      <c r="DS14" s="609"/>
      <c r="DT14" s="609"/>
      <c r="DU14" s="609"/>
      <c r="DV14" s="609"/>
      <c r="DW14" s="609"/>
      <c r="DX14" s="609"/>
      <c r="DY14" s="609"/>
      <c r="DZ14" s="609"/>
      <c r="EA14" s="609"/>
      <c r="EB14" s="609"/>
      <c r="EC14" s="645"/>
    </row>
    <row r="15" spans="2:143" ht="11.25" customHeight="1" x14ac:dyDescent="0.2">
      <c r="B15" s="605" t="s">
        <v>248</v>
      </c>
      <c r="C15" s="606"/>
      <c r="D15" s="606"/>
      <c r="E15" s="606"/>
      <c r="F15" s="606"/>
      <c r="G15" s="606"/>
      <c r="H15" s="606"/>
      <c r="I15" s="606"/>
      <c r="J15" s="606"/>
      <c r="K15" s="606"/>
      <c r="L15" s="606"/>
      <c r="M15" s="606"/>
      <c r="N15" s="606"/>
      <c r="O15" s="606"/>
      <c r="P15" s="606"/>
      <c r="Q15" s="607"/>
      <c r="R15" s="608">
        <v>2207</v>
      </c>
      <c r="S15" s="609"/>
      <c r="T15" s="609"/>
      <c r="U15" s="609"/>
      <c r="V15" s="609"/>
      <c r="W15" s="609"/>
      <c r="X15" s="609"/>
      <c r="Y15" s="610"/>
      <c r="Z15" s="646">
        <v>0.1</v>
      </c>
      <c r="AA15" s="646"/>
      <c r="AB15" s="646"/>
      <c r="AC15" s="646"/>
      <c r="AD15" s="647">
        <v>2207</v>
      </c>
      <c r="AE15" s="647"/>
      <c r="AF15" s="647"/>
      <c r="AG15" s="647"/>
      <c r="AH15" s="647"/>
      <c r="AI15" s="647"/>
      <c r="AJ15" s="647"/>
      <c r="AK15" s="647"/>
      <c r="AL15" s="611">
        <v>0.2</v>
      </c>
      <c r="AM15" s="612"/>
      <c r="AN15" s="612"/>
      <c r="AO15" s="648"/>
      <c r="AP15" s="605" t="s">
        <v>249</v>
      </c>
      <c r="AQ15" s="606"/>
      <c r="AR15" s="606"/>
      <c r="AS15" s="606"/>
      <c r="AT15" s="606"/>
      <c r="AU15" s="606"/>
      <c r="AV15" s="606"/>
      <c r="AW15" s="606"/>
      <c r="AX15" s="606"/>
      <c r="AY15" s="606"/>
      <c r="AZ15" s="606"/>
      <c r="BA15" s="606"/>
      <c r="BB15" s="606"/>
      <c r="BC15" s="606"/>
      <c r="BD15" s="606"/>
      <c r="BE15" s="606"/>
      <c r="BF15" s="607"/>
      <c r="BG15" s="608">
        <v>2482</v>
      </c>
      <c r="BH15" s="609"/>
      <c r="BI15" s="609"/>
      <c r="BJ15" s="609"/>
      <c r="BK15" s="609"/>
      <c r="BL15" s="609"/>
      <c r="BM15" s="609"/>
      <c r="BN15" s="610"/>
      <c r="BO15" s="646">
        <v>1.9</v>
      </c>
      <c r="BP15" s="646"/>
      <c r="BQ15" s="646"/>
      <c r="BR15" s="646"/>
      <c r="BS15" s="647" t="s">
        <v>122</v>
      </c>
      <c r="BT15" s="647"/>
      <c r="BU15" s="647"/>
      <c r="BV15" s="647"/>
      <c r="BW15" s="647"/>
      <c r="BX15" s="647"/>
      <c r="BY15" s="647"/>
      <c r="BZ15" s="647"/>
      <c r="CA15" s="647"/>
      <c r="CB15" s="685"/>
      <c r="CD15" s="605" t="s">
        <v>250</v>
      </c>
      <c r="CE15" s="606"/>
      <c r="CF15" s="606"/>
      <c r="CG15" s="606"/>
      <c r="CH15" s="606"/>
      <c r="CI15" s="606"/>
      <c r="CJ15" s="606"/>
      <c r="CK15" s="606"/>
      <c r="CL15" s="606"/>
      <c r="CM15" s="606"/>
      <c r="CN15" s="606"/>
      <c r="CO15" s="606"/>
      <c r="CP15" s="606"/>
      <c r="CQ15" s="607"/>
      <c r="CR15" s="608">
        <v>148242</v>
      </c>
      <c r="CS15" s="609"/>
      <c r="CT15" s="609"/>
      <c r="CU15" s="609"/>
      <c r="CV15" s="609"/>
      <c r="CW15" s="609"/>
      <c r="CX15" s="609"/>
      <c r="CY15" s="610"/>
      <c r="CZ15" s="646">
        <v>4.5</v>
      </c>
      <c r="DA15" s="646"/>
      <c r="DB15" s="646"/>
      <c r="DC15" s="646"/>
      <c r="DD15" s="614">
        <v>2380</v>
      </c>
      <c r="DE15" s="609"/>
      <c r="DF15" s="609"/>
      <c r="DG15" s="609"/>
      <c r="DH15" s="609"/>
      <c r="DI15" s="609"/>
      <c r="DJ15" s="609"/>
      <c r="DK15" s="609"/>
      <c r="DL15" s="609"/>
      <c r="DM15" s="609"/>
      <c r="DN15" s="609"/>
      <c r="DO15" s="609"/>
      <c r="DP15" s="610"/>
      <c r="DQ15" s="614">
        <v>139743</v>
      </c>
      <c r="DR15" s="609"/>
      <c r="DS15" s="609"/>
      <c r="DT15" s="609"/>
      <c r="DU15" s="609"/>
      <c r="DV15" s="609"/>
      <c r="DW15" s="609"/>
      <c r="DX15" s="609"/>
      <c r="DY15" s="609"/>
      <c r="DZ15" s="609"/>
      <c r="EA15" s="609"/>
      <c r="EB15" s="609"/>
      <c r="EC15" s="645"/>
    </row>
    <row r="16" spans="2:143" ht="11.25" customHeight="1" x14ac:dyDescent="0.2">
      <c r="B16" s="605" t="s">
        <v>251</v>
      </c>
      <c r="C16" s="606"/>
      <c r="D16" s="606"/>
      <c r="E16" s="606"/>
      <c r="F16" s="606"/>
      <c r="G16" s="606"/>
      <c r="H16" s="606"/>
      <c r="I16" s="606"/>
      <c r="J16" s="606"/>
      <c r="K16" s="606"/>
      <c r="L16" s="606"/>
      <c r="M16" s="606"/>
      <c r="N16" s="606"/>
      <c r="O16" s="606"/>
      <c r="P16" s="606"/>
      <c r="Q16" s="607"/>
      <c r="R16" s="608">
        <v>2366</v>
      </c>
      <c r="S16" s="609"/>
      <c r="T16" s="609"/>
      <c r="U16" s="609"/>
      <c r="V16" s="609"/>
      <c r="W16" s="609"/>
      <c r="X16" s="609"/>
      <c r="Y16" s="610"/>
      <c r="Z16" s="646">
        <v>0.1</v>
      </c>
      <c r="AA16" s="646"/>
      <c r="AB16" s="646"/>
      <c r="AC16" s="646"/>
      <c r="AD16" s="647">
        <v>2366</v>
      </c>
      <c r="AE16" s="647"/>
      <c r="AF16" s="647"/>
      <c r="AG16" s="647"/>
      <c r="AH16" s="647"/>
      <c r="AI16" s="647"/>
      <c r="AJ16" s="647"/>
      <c r="AK16" s="647"/>
      <c r="AL16" s="611">
        <v>0.2</v>
      </c>
      <c r="AM16" s="612"/>
      <c r="AN16" s="612"/>
      <c r="AO16" s="648"/>
      <c r="AP16" s="605" t="s">
        <v>252</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5"/>
      <c r="CD16" s="605" t="s">
        <v>253</v>
      </c>
      <c r="CE16" s="606"/>
      <c r="CF16" s="606"/>
      <c r="CG16" s="606"/>
      <c r="CH16" s="606"/>
      <c r="CI16" s="606"/>
      <c r="CJ16" s="606"/>
      <c r="CK16" s="606"/>
      <c r="CL16" s="606"/>
      <c r="CM16" s="606"/>
      <c r="CN16" s="606"/>
      <c r="CO16" s="606"/>
      <c r="CP16" s="606"/>
      <c r="CQ16" s="607"/>
      <c r="CR16" s="608">
        <v>328915</v>
      </c>
      <c r="CS16" s="609"/>
      <c r="CT16" s="609"/>
      <c r="CU16" s="609"/>
      <c r="CV16" s="609"/>
      <c r="CW16" s="609"/>
      <c r="CX16" s="609"/>
      <c r="CY16" s="610"/>
      <c r="CZ16" s="646">
        <v>10.1</v>
      </c>
      <c r="DA16" s="646"/>
      <c r="DB16" s="646"/>
      <c r="DC16" s="646"/>
      <c r="DD16" s="614" t="s">
        <v>122</v>
      </c>
      <c r="DE16" s="609"/>
      <c r="DF16" s="609"/>
      <c r="DG16" s="609"/>
      <c r="DH16" s="609"/>
      <c r="DI16" s="609"/>
      <c r="DJ16" s="609"/>
      <c r="DK16" s="609"/>
      <c r="DL16" s="609"/>
      <c r="DM16" s="609"/>
      <c r="DN16" s="609"/>
      <c r="DO16" s="609"/>
      <c r="DP16" s="610"/>
      <c r="DQ16" s="614">
        <v>44663</v>
      </c>
      <c r="DR16" s="609"/>
      <c r="DS16" s="609"/>
      <c r="DT16" s="609"/>
      <c r="DU16" s="609"/>
      <c r="DV16" s="609"/>
      <c r="DW16" s="609"/>
      <c r="DX16" s="609"/>
      <c r="DY16" s="609"/>
      <c r="DZ16" s="609"/>
      <c r="EA16" s="609"/>
      <c r="EB16" s="609"/>
      <c r="EC16" s="645"/>
    </row>
    <row r="17" spans="2:133" ht="11.25" customHeight="1" x14ac:dyDescent="0.2">
      <c r="B17" s="605" t="s">
        <v>254</v>
      </c>
      <c r="C17" s="606"/>
      <c r="D17" s="606"/>
      <c r="E17" s="606"/>
      <c r="F17" s="606"/>
      <c r="G17" s="606"/>
      <c r="H17" s="606"/>
      <c r="I17" s="606"/>
      <c r="J17" s="606"/>
      <c r="K17" s="606"/>
      <c r="L17" s="606"/>
      <c r="M17" s="606"/>
      <c r="N17" s="606"/>
      <c r="O17" s="606"/>
      <c r="P17" s="606"/>
      <c r="Q17" s="607"/>
      <c r="R17" s="608">
        <v>4254</v>
      </c>
      <c r="S17" s="609"/>
      <c r="T17" s="609"/>
      <c r="U17" s="609"/>
      <c r="V17" s="609"/>
      <c r="W17" s="609"/>
      <c r="X17" s="609"/>
      <c r="Y17" s="610"/>
      <c r="Z17" s="646">
        <v>0.1</v>
      </c>
      <c r="AA17" s="646"/>
      <c r="AB17" s="646"/>
      <c r="AC17" s="646"/>
      <c r="AD17" s="647">
        <v>4254</v>
      </c>
      <c r="AE17" s="647"/>
      <c r="AF17" s="647"/>
      <c r="AG17" s="647"/>
      <c r="AH17" s="647"/>
      <c r="AI17" s="647"/>
      <c r="AJ17" s="647"/>
      <c r="AK17" s="647"/>
      <c r="AL17" s="611">
        <v>0.3</v>
      </c>
      <c r="AM17" s="612"/>
      <c r="AN17" s="612"/>
      <c r="AO17" s="648"/>
      <c r="AP17" s="605" t="s">
        <v>255</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5"/>
      <c r="CD17" s="605" t="s">
        <v>256</v>
      </c>
      <c r="CE17" s="606"/>
      <c r="CF17" s="606"/>
      <c r="CG17" s="606"/>
      <c r="CH17" s="606"/>
      <c r="CI17" s="606"/>
      <c r="CJ17" s="606"/>
      <c r="CK17" s="606"/>
      <c r="CL17" s="606"/>
      <c r="CM17" s="606"/>
      <c r="CN17" s="606"/>
      <c r="CO17" s="606"/>
      <c r="CP17" s="606"/>
      <c r="CQ17" s="607"/>
      <c r="CR17" s="608">
        <v>251305</v>
      </c>
      <c r="CS17" s="609"/>
      <c r="CT17" s="609"/>
      <c r="CU17" s="609"/>
      <c r="CV17" s="609"/>
      <c r="CW17" s="609"/>
      <c r="CX17" s="609"/>
      <c r="CY17" s="610"/>
      <c r="CZ17" s="646">
        <v>7.7</v>
      </c>
      <c r="DA17" s="646"/>
      <c r="DB17" s="646"/>
      <c r="DC17" s="646"/>
      <c r="DD17" s="614" t="s">
        <v>122</v>
      </c>
      <c r="DE17" s="609"/>
      <c r="DF17" s="609"/>
      <c r="DG17" s="609"/>
      <c r="DH17" s="609"/>
      <c r="DI17" s="609"/>
      <c r="DJ17" s="609"/>
      <c r="DK17" s="609"/>
      <c r="DL17" s="609"/>
      <c r="DM17" s="609"/>
      <c r="DN17" s="609"/>
      <c r="DO17" s="609"/>
      <c r="DP17" s="610"/>
      <c r="DQ17" s="614">
        <v>251305</v>
      </c>
      <c r="DR17" s="609"/>
      <c r="DS17" s="609"/>
      <c r="DT17" s="609"/>
      <c r="DU17" s="609"/>
      <c r="DV17" s="609"/>
      <c r="DW17" s="609"/>
      <c r="DX17" s="609"/>
      <c r="DY17" s="609"/>
      <c r="DZ17" s="609"/>
      <c r="EA17" s="609"/>
      <c r="EB17" s="609"/>
      <c r="EC17" s="645"/>
    </row>
    <row r="18" spans="2:133" ht="11.25" customHeight="1" x14ac:dyDescent="0.2">
      <c r="B18" s="605" t="s">
        <v>257</v>
      </c>
      <c r="C18" s="606"/>
      <c r="D18" s="606"/>
      <c r="E18" s="606"/>
      <c r="F18" s="606"/>
      <c r="G18" s="606"/>
      <c r="H18" s="606"/>
      <c r="I18" s="606"/>
      <c r="J18" s="606"/>
      <c r="K18" s="606"/>
      <c r="L18" s="606"/>
      <c r="M18" s="606"/>
      <c r="N18" s="606"/>
      <c r="O18" s="606"/>
      <c r="P18" s="606"/>
      <c r="Q18" s="607"/>
      <c r="R18" s="608">
        <v>274</v>
      </c>
      <c r="S18" s="609"/>
      <c r="T18" s="609"/>
      <c r="U18" s="609"/>
      <c r="V18" s="609"/>
      <c r="W18" s="609"/>
      <c r="X18" s="609"/>
      <c r="Y18" s="610"/>
      <c r="Z18" s="646">
        <v>0</v>
      </c>
      <c r="AA18" s="646"/>
      <c r="AB18" s="646"/>
      <c r="AC18" s="646"/>
      <c r="AD18" s="647">
        <v>274</v>
      </c>
      <c r="AE18" s="647"/>
      <c r="AF18" s="647"/>
      <c r="AG18" s="647"/>
      <c r="AH18" s="647"/>
      <c r="AI18" s="647"/>
      <c r="AJ18" s="647"/>
      <c r="AK18" s="647"/>
      <c r="AL18" s="611">
        <v>0</v>
      </c>
      <c r="AM18" s="612"/>
      <c r="AN18" s="612"/>
      <c r="AO18" s="648"/>
      <c r="AP18" s="605" t="s">
        <v>258</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5"/>
      <c r="CD18" s="605" t="s">
        <v>259</v>
      </c>
      <c r="CE18" s="606"/>
      <c r="CF18" s="606"/>
      <c r="CG18" s="606"/>
      <c r="CH18" s="606"/>
      <c r="CI18" s="606"/>
      <c r="CJ18" s="606"/>
      <c r="CK18" s="606"/>
      <c r="CL18" s="606"/>
      <c r="CM18" s="606"/>
      <c r="CN18" s="606"/>
      <c r="CO18" s="606"/>
      <c r="CP18" s="606"/>
      <c r="CQ18" s="607"/>
      <c r="CR18" s="608">
        <v>4176</v>
      </c>
      <c r="CS18" s="609"/>
      <c r="CT18" s="609"/>
      <c r="CU18" s="609"/>
      <c r="CV18" s="609"/>
      <c r="CW18" s="609"/>
      <c r="CX18" s="609"/>
      <c r="CY18" s="610"/>
      <c r="CZ18" s="646">
        <v>0.1</v>
      </c>
      <c r="DA18" s="646"/>
      <c r="DB18" s="646"/>
      <c r="DC18" s="646"/>
      <c r="DD18" s="614">
        <v>4176</v>
      </c>
      <c r="DE18" s="609"/>
      <c r="DF18" s="609"/>
      <c r="DG18" s="609"/>
      <c r="DH18" s="609"/>
      <c r="DI18" s="609"/>
      <c r="DJ18" s="609"/>
      <c r="DK18" s="609"/>
      <c r="DL18" s="609"/>
      <c r="DM18" s="609"/>
      <c r="DN18" s="609"/>
      <c r="DO18" s="609"/>
      <c r="DP18" s="610"/>
      <c r="DQ18" s="614">
        <v>4176</v>
      </c>
      <c r="DR18" s="609"/>
      <c r="DS18" s="609"/>
      <c r="DT18" s="609"/>
      <c r="DU18" s="609"/>
      <c r="DV18" s="609"/>
      <c r="DW18" s="609"/>
      <c r="DX18" s="609"/>
      <c r="DY18" s="609"/>
      <c r="DZ18" s="609"/>
      <c r="EA18" s="609"/>
      <c r="EB18" s="609"/>
      <c r="EC18" s="645"/>
    </row>
    <row r="19" spans="2:133" ht="11.25" customHeight="1" x14ac:dyDescent="0.2">
      <c r="B19" s="605" t="s">
        <v>260</v>
      </c>
      <c r="C19" s="606"/>
      <c r="D19" s="606"/>
      <c r="E19" s="606"/>
      <c r="F19" s="606"/>
      <c r="G19" s="606"/>
      <c r="H19" s="606"/>
      <c r="I19" s="606"/>
      <c r="J19" s="606"/>
      <c r="K19" s="606"/>
      <c r="L19" s="606"/>
      <c r="M19" s="606"/>
      <c r="N19" s="606"/>
      <c r="O19" s="606"/>
      <c r="P19" s="606"/>
      <c r="Q19" s="607"/>
      <c r="R19" s="608">
        <v>3980</v>
      </c>
      <c r="S19" s="609"/>
      <c r="T19" s="609"/>
      <c r="U19" s="609"/>
      <c r="V19" s="609"/>
      <c r="W19" s="609"/>
      <c r="X19" s="609"/>
      <c r="Y19" s="610"/>
      <c r="Z19" s="646">
        <v>0.1</v>
      </c>
      <c r="AA19" s="646"/>
      <c r="AB19" s="646"/>
      <c r="AC19" s="646"/>
      <c r="AD19" s="647">
        <v>3980</v>
      </c>
      <c r="AE19" s="647"/>
      <c r="AF19" s="647"/>
      <c r="AG19" s="647"/>
      <c r="AH19" s="647"/>
      <c r="AI19" s="647"/>
      <c r="AJ19" s="647"/>
      <c r="AK19" s="647"/>
      <c r="AL19" s="611">
        <v>0.3</v>
      </c>
      <c r="AM19" s="612"/>
      <c r="AN19" s="612"/>
      <c r="AO19" s="648"/>
      <c r="AP19" s="605" t="s">
        <v>261</v>
      </c>
      <c r="AQ19" s="606"/>
      <c r="AR19" s="606"/>
      <c r="AS19" s="606"/>
      <c r="AT19" s="606"/>
      <c r="AU19" s="606"/>
      <c r="AV19" s="606"/>
      <c r="AW19" s="606"/>
      <c r="AX19" s="606"/>
      <c r="AY19" s="606"/>
      <c r="AZ19" s="606"/>
      <c r="BA19" s="606"/>
      <c r="BB19" s="606"/>
      <c r="BC19" s="606"/>
      <c r="BD19" s="606"/>
      <c r="BE19" s="606"/>
      <c r="BF19" s="607"/>
      <c r="BG19" s="608" t="s">
        <v>122</v>
      </c>
      <c r="BH19" s="609"/>
      <c r="BI19" s="609"/>
      <c r="BJ19" s="609"/>
      <c r="BK19" s="609"/>
      <c r="BL19" s="609"/>
      <c r="BM19" s="609"/>
      <c r="BN19" s="610"/>
      <c r="BO19" s="646" t="s">
        <v>122</v>
      </c>
      <c r="BP19" s="646"/>
      <c r="BQ19" s="646"/>
      <c r="BR19" s="646"/>
      <c r="BS19" s="647" t="s">
        <v>122</v>
      </c>
      <c r="BT19" s="647"/>
      <c r="BU19" s="647"/>
      <c r="BV19" s="647"/>
      <c r="BW19" s="647"/>
      <c r="BX19" s="647"/>
      <c r="BY19" s="647"/>
      <c r="BZ19" s="647"/>
      <c r="CA19" s="647"/>
      <c r="CB19" s="685"/>
      <c r="CD19" s="605" t="s">
        <v>262</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263</v>
      </c>
      <c r="C20" s="676"/>
      <c r="D20" s="676"/>
      <c r="E20" s="676"/>
      <c r="F20" s="676"/>
      <c r="G20" s="676"/>
      <c r="H20" s="676"/>
      <c r="I20" s="676"/>
      <c r="J20" s="676"/>
      <c r="K20" s="676"/>
      <c r="L20" s="676"/>
      <c r="M20" s="676"/>
      <c r="N20" s="676"/>
      <c r="O20" s="676"/>
      <c r="P20" s="676"/>
      <c r="Q20" s="677"/>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264</v>
      </c>
      <c r="AQ20" s="606"/>
      <c r="AR20" s="606"/>
      <c r="AS20" s="606"/>
      <c r="AT20" s="606"/>
      <c r="AU20" s="606"/>
      <c r="AV20" s="606"/>
      <c r="AW20" s="606"/>
      <c r="AX20" s="606"/>
      <c r="AY20" s="606"/>
      <c r="AZ20" s="606"/>
      <c r="BA20" s="606"/>
      <c r="BB20" s="606"/>
      <c r="BC20" s="606"/>
      <c r="BD20" s="606"/>
      <c r="BE20" s="606"/>
      <c r="BF20" s="607"/>
      <c r="BG20" s="608" t="s">
        <v>122</v>
      </c>
      <c r="BH20" s="609"/>
      <c r="BI20" s="609"/>
      <c r="BJ20" s="609"/>
      <c r="BK20" s="609"/>
      <c r="BL20" s="609"/>
      <c r="BM20" s="609"/>
      <c r="BN20" s="610"/>
      <c r="BO20" s="646" t="s">
        <v>122</v>
      </c>
      <c r="BP20" s="646"/>
      <c r="BQ20" s="646"/>
      <c r="BR20" s="646"/>
      <c r="BS20" s="647" t="s">
        <v>122</v>
      </c>
      <c r="BT20" s="647"/>
      <c r="BU20" s="647"/>
      <c r="BV20" s="647"/>
      <c r="BW20" s="647"/>
      <c r="BX20" s="647"/>
      <c r="BY20" s="647"/>
      <c r="BZ20" s="647"/>
      <c r="CA20" s="647"/>
      <c r="CB20" s="685"/>
      <c r="CD20" s="605" t="s">
        <v>265</v>
      </c>
      <c r="CE20" s="606"/>
      <c r="CF20" s="606"/>
      <c r="CG20" s="606"/>
      <c r="CH20" s="606"/>
      <c r="CI20" s="606"/>
      <c r="CJ20" s="606"/>
      <c r="CK20" s="606"/>
      <c r="CL20" s="606"/>
      <c r="CM20" s="606"/>
      <c r="CN20" s="606"/>
      <c r="CO20" s="606"/>
      <c r="CP20" s="606"/>
      <c r="CQ20" s="607"/>
      <c r="CR20" s="608">
        <v>3267575</v>
      </c>
      <c r="CS20" s="609"/>
      <c r="CT20" s="609"/>
      <c r="CU20" s="609"/>
      <c r="CV20" s="609"/>
      <c r="CW20" s="609"/>
      <c r="CX20" s="609"/>
      <c r="CY20" s="610"/>
      <c r="CZ20" s="646">
        <v>100</v>
      </c>
      <c r="DA20" s="646"/>
      <c r="DB20" s="646"/>
      <c r="DC20" s="646"/>
      <c r="DD20" s="614">
        <v>800711</v>
      </c>
      <c r="DE20" s="609"/>
      <c r="DF20" s="609"/>
      <c r="DG20" s="609"/>
      <c r="DH20" s="609"/>
      <c r="DI20" s="609"/>
      <c r="DJ20" s="609"/>
      <c r="DK20" s="609"/>
      <c r="DL20" s="609"/>
      <c r="DM20" s="609"/>
      <c r="DN20" s="609"/>
      <c r="DO20" s="609"/>
      <c r="DP20" s="610"/>
      <c r="DQ20" s="614">
        <v>2070189</v>
      </c>
      <c r="DR20" s="609"/>
      <c r="DS20" s="609"/>
      <c r="DT20" s="609"/>
      <c r="DU20" s="609"/>
      <c r="DV20" s="609"/>
      <c r="DW20" s="609"/>
      <c r="DX20" s="609"/>
      <c r="DY20" s="609"/>
      <c r="DZ20" s="609"/>
      <c r="EA20" s="609"/>
      <c r="EB20" s="609"/>
      <c r="EC20" s="645"/>
    </row>
    <row r="21" spans="2:133" ht="11.25" customHeight="1" x14ac:dyDescent="0.2">
      <c r="B21" s="605" t="s">
        <v>266</v>
      </c>
      <c r="C21" s="606"/>
      <c r="D21" s="606"/>
      <c r="E21" s="606"/>
      <c r="F21" s="606"/>
      <c r="G21" s="606"/>
      <c r="H21" s="606"/>
      <c r="I21" s="606"/>
      <c r="J21" s="606"/>
      <c r="K21" s="606"/>
      <c r="L21" s="606"/>
      <c r="M21" s="606"/>
      <c r="N21" s="606"/>
      <c r="O21" s="606"/>
      <c r="P21" s="606"/>
      <c r="Q21" s="607"/>
      <c r="R21" s="608">
        <v>1529322</v>
      </c>
      <c r="S21" s="609"/>
      <c r="T21" s="609"/>
      <c r="U21" s="609"/>
      <c r="V21" s="609"/>
      <c r="W21" s="609"/>
      <c r="X21" s="609"/>
      <c r="Y21" s="610"/>
      <c r="Z21" s="646">
        <v>42.1</v>
      </c>
      <c r="AA21" s="646"/>
      <c r="AB21" s="646"/>
      <c r="AC21" s="646"/>
      <c r="AD21" s="647">
        <v>1203391</v>
      </c>
      <c r="AE21" s="647"/>
      <c r="AF21" s="647"/>
      <c r="AG21" s="647"/>
      <c r="AH21" s="647"/>
      <c r="AI21" s="647"/>
      <c r="AJ21" s="647"/>
      <c r="AK21" s="647"/>
      <c r="AL21" s="611">
        <v>82.6</v>
      </c>
      <c r="AM21" s="612"/>
      <c r="AN21" s="612"/>
      <c r="AO21" s="648"/>
      <c r="AP21" s="605" t="s">
        <v>267</v>
      </c>
      <c r="AQ21" s="686"/>
      <c r="AR21" s="686"/>
      <c r="AS21" s="686"/>
      <c r="AT21" s="686"/>
      <c r="AU21" s="686"/>
      <c r="AV21" s="686"/>
      <c r="AW21" s="686"/>
      <c r="AX21" s="686"/>
      <c r="AY21" s="686"/>
      <c r="AZ21" s="686"/>
      <c r="BA21" s="686"/>
      <c r="BB21" s="686"/>
      <c r="BC21" s="686"/>
      <c r="BD21" s="686"/>
      <c r="BE21" s="686"/>
      <c r="BF21" s="687"/>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5"/>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268</v>
      </c>
      <c r="C22" s="606"/>
      <c r="D22" s="606"/>
      <c r="E22" s="606"/>
      <c r="F22" s="606"/>
      <c r="G22" s="606"/>
      <c r="H22" s="606"/>
      <c r="I22" s="606"/>
      <c r="J22" s="606"/>
      <c r="K22" s="606"/>
      <c r="L22" s="606"/>
      <c r="M22" s="606"/>
      <c r="N22" s="606"/>
      <c r="O22" s="606"/>
      <c r="P22" s="606"/>
      <c r="Q22" s="607"/>
      <c r="R22" s="608">
        <v>1203391</v>
      </c>
      <c r="S22" s="609"/>
      <c r="T22" s="609"/>
      <c r="U22" s="609"/>
      <c r="V22" s="609"/>
      <c r="W22" s="609"/>
      <c r="X22" s="609"/>
      <c r="Y22" s="610"/>
      <c r="Z22" s="646">
        <v>33.1</v>
      </c>
      <c r="AA22" s="646"/>
      <c r="AB22" s="646"/>
      <c r="AC22" s="646"/>
      <c r="AD22" s="647">
        <v>1203391</v>
      </c>
      <c r="AE22" s="647"/>
      <c r="AF22" s="647"/>
      <c r="AG22" s="647"/>
      <c r="AH22" s="647"/>
      <c r="AI22" s="647"/>
      <c r="AJ22" s="647"/>
      <c r="AK22" s="647"/>
      <c r="AL22" s="611">
        <v>82.6</v>
      </c>
      <c r="AM22" s="612"/>
      <c r="AN22" s="612"/>
      <c r="AO22" s="648"/>
      <c r="AP22" s="605" t="s">
        <v>269</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5"/>
      <c r="CD22" s="660" t="s">
        <v>270</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271</v>
      </c>
      <c r="C23" s="606"/>
      <c r="D23" s="606"/>
      <c r="E23" s="606"/>
      <c r="F23" s="606"/>
      <c r="G23" s="606"/>
      <c r="H23" s="606"/>
      <c r="I23" s="606"/>
      <c r="J23" s="606"/>
      <c r="K23" s="606"/>
      <c r="L23" s="606"/>
      <c r="M23" s="606"/>
      <c r="N23" s="606"/>
      <c r="O23" s="606"/>
      <c r="P23" s="606"/>
      <c r="Q23" s="607"/>
      <c r="R23" s="608">
        <v>325931</v>
      </c>
      <c r="S23" s="609"/>
      <c r="T23" s="609"/>
      <c r="U23" s="609"/>
      <c r="V23" s="609"/>
      <c r="W23" s="609"/>
      <c r="X23" s="609"/>
      <c r="Y23" s="610"/>
      <c r="Z23" s="646">
        <v>9</v>
      </c>
      <c r="AA23" s="646"/>
      <c r="AB23" s="646"/>
      <c r="AC23" s="646"/>
      <c r="AD23" s="647" t="s">
        <v>122</v>
      </c>
      <c r="AE23" s="647"/>
      <c r="AF23" s="647"/>
      <c r="AG23" s="647"/>
      <c r="AH23" s="647"/>
      <c r="AI23" s="647"/>
      <c r="AJ23" s="647"/>
      <c r="AK23" s="647"/>
      <c r="AL23" s="611" t="s">
        <v>122</v>
      </c>
      <c r="AM23" s="612"/>
      <c r="AN23" s="612"/>
      <c r="AO23" s="648"/>
      <c r="AP23" s="605" t="s">
        <v>272</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5"/>
      <c r="CD23" s="660" t="s">
        <v>212</v>
      </c>
      <c r="CE23" s="661"/>
      <c r="CF23" s="661"/>
      <c r="CG23" s="661"/>
      <c r="CH23" s="661"/>
      <c r="CI23" s="661"/>
      <c r="CJ23" s="661"/>
      <c r="CK23" s="661"/>
      <c r="CL23" s="661"/>
      <c r="CM23" s="661"/>
      <c r="CN23" s="661"/>
      <c r="CO23" s="661"/>
      <c r="CP23" s="661"/>
      <c r="CQ23" s="662"/>
      <c r="CR23" s="660" t="s">
        <v>273</v>
      </c>
      <c r="CS23" s="661"/>
      <c r="CT23" s="661"/>
      <c r="CU23" s="661"/>
      <c r="CV23" s="661"/>
      <c r="CW23" s="661"/>
      <c r="CX23" s="661"/>
      <c r="CY23" s="662"/>
      <c r="CZ23" s="660" t="s">
        <v>274</v>
      </c>
      <c r="DA23" s="661"/>
      <c r="DB23" s="661"/>
      <c r="DC23" s="662"/>
      <c r="DD23" s="660" t="s">
        <v>275</v>
      </c>
      <c r="DE23" s="661"/>
      <c r="DF23" s="661"/>
      <c r="DG23" s="661"/>
      <c r="DH23" s="661"/>
      <c r="DI23" s="661"/>
      <c r="DJ23" s="661"/>
      <c r="DK23" s="662"/>
      <c r="DL23" s="698" t="s">
        <v>276</v>
      </c>
      <c r="DM23" s="699"/>
      <c r="DN23" s="699"/>
      <c r="DO23" s="699"/>
      <c r="DP23" s="699"/>
      <c r="DQ23" s="699"/>
      <c r="DR23" s="699"/>
      <c r="DS23" s="699"/>
      <c r="DT23" s="699"/>
      <c r="DU23" s="699"/>
      <c r="DV23" s="700"/>
      <c r="DW23" s="660" t="s">
        <v>277</v>
      </c>
      <c r="DX23" s="661"/>
      <c r="DY23" s="661"/>
      <c r="DZ23" s="661"/>
      <c r="EA23" s="661"/>
      <c r="EB23" s="661"/>
      <c r="EC23" s="662"/>
    </row>
    <row r="24" spans="2:133" ht="11.25" customHeight="1" x14ac:dyDescent="0.2">
      <c r="B24" s="605" t="s">
        <v>278</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279</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5"/>
      <c r="CD24" s="666" t="s">
        <v>280</v>
      </c>
      <c r="CE24" s="667"/>
      <c r="CF24" s="667"/>
      <c r="CG24" s="667"/>
      <c r="CH24" s="667"/>
      <c r="CI24" s="667"/>
      <c r="CJ24" s="667"/>
      <c r="CK24" s="667"/>
      <c r="CL24" s="667"/>
      <c r="CM24" s="667"/>
      <c r="CN24" s="667"/>
      <c r="CO24" s="667"/>
      <c r="CP24" s="667"/>
      <c r="CQ24" s="668"/>
      <c r="CR24" s="663">
        <v>904685</v>
      </c>
      <c r="CS24" s="664"/>
      <c r="CT24" s="664"/>
      <c r="CU24" s="664"/>
      <c r="CV24" s="664"/>
      <c r="CW24" s="664"/>
      <c r="CX24" s="664"/>
      <c r="CY24" s="689"/>
      <c r="CZ24" s="690">
        <v>27.7</v>
      </c>
      <c r="DA24" s="672"/>
      <c r="DB24" s="672"/>
      <c r="DC24" s="692"/>
      <c r="DD24" s="688">
        <v>809267</v>
      </c>
      <c r="DE24" s="664"/>
      <c r="DF24" s="664"/>
      <c r="DG24" s="664"/>
      <c r="DH24" s="664"/>
      <c r="DI24" s="664"/>
      <c r="DJ24" s="664"/>
      <c r="DK24" s="689"/>
      <c r="DL24" s="688">
        <v>779370</v>
      </c>
      <c r="DM24" s="664"/>
      <c r="DN24" s="664"/>
      <c r="DO24" s="664"/>
      <c r="DP24" s="664"/>
      <c r="DQ24" s="664"/>
      <c r="DR24" s="664"/>
      <c r="DS24" s="664"/>
      <c r="DT24" s="664"/>
      <c r="DU24" s="664"/>
      <c r="DV24" s="689"/>
      <c r="DW24" s="690">
        <v>53.4</v>
      </c>
      <c r="DX24" s="672"/>
      <c r="DY24" s="672"/>
      <c r="DZ24" s="672"/>
      <c r="EA24" s="672"/>
      <c r="EB24" s="672"/>
      <c r="EC24" s="691"/>
    </row>
    <row r="25" spans="2:133" ht="11.25" customHeight="1" x14ac:dyDescent="0.2">
      <c r="B25" s="605" t="s">
        <v>281</v>
      </c>
      <c r="C25" s="606"/>
      <c r="D25" s="606"/>
      <c r="E25" s="606"/>
      <c r="F25" s="606"/>
      <c r="G25" s="606"/>
      <c r="H25" s="606"/>
      <c r="I25" s="606"/>
      <c r="J25" s="606"/>
      <c r="K25" s="606"/>
      <c r="L25" s="606"/>
      <c r="M25" s="606"/>
      <c r="N25" s="606"/>
      <c r="O25" s="606"/>
      <c r="P25" s="606"/>
      <c r="Q25" s="607"/>
      <c r="R25" s="608">
        <v>1776644</v>
      </c>
      <c r="S25" s="609"/>
      <c r="T25" s="609"/>
      <c r="U25" s="609"/>
      <c r="V25" s="609"/>
      <c r="W25" s="609"/>
      <c r="X25" s="609"/>
      <c r="Y25" s="610"/>
      <c r="Z25" s="646">
        <v>48.9</v>
      </c>
      <c r="AA25" s="646"/>
      <c r="AB25" s="646"/>
      <c r="AC25" s="646"/>
      <c r="AD25" s="647">
        <v>1450713</v>
      </c>
      <c r="AE25" s="647"/>
      <c r="AF25" s="647"/>
      <c r="AG25" s="647"/>
      <c r="AH25" s="647"/>
      <c r="AI25" s="647"/>
      <c r="AJ25" s="647"/>
      <c r="AK25" s="647"/>
      <c r="AL25" s="611">
        <v>99.5</v>
      </c>
      <c r="AM25" s="612"/>
      <c r="AN25" s="612"/>
      <c r="AO25" s="648"/>
      <c r="AP25" s="605" t="s">
        <v>282</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5"/>
      <c r="CD25" s="605" t="s">
        <v>283</v>
      </c>
      <c r="CE25" s="606"/>
      <c r="CF25" s="606"/>
      <c r="CG25" s="606"/>
      <c r="CH25" s="606"/>
      <c r="CI25" s="606"/>
      <c r="CJ25" s="606"/>
      <c r="CK25" s="606"/>
      <c r="CL25" s="606"/>
      <c r="CM25" s="606"/>
      <c r="CN25" s="606"/>
      <c r="CO25" s="606"/>
      <c r="CP25" s="606"/>
      <c r="CQ25" s="607"/>
      <c r="CR25" s="608">
        <v>539693</v>
      </c>
      <c r="CS25" s="621"/>
      <c r="CT25" s="621"/>
      <c r="CU25" s="621"/>
      <c r="CV25" s="621"/>
      <c r="CW25" s="621"/>
      <c r="CX25" s="621"/>
      <c r="CY25" s="622"/>
      <c r="CZ25" s="611">
        <v>16.5</v>
      </c>
      <c r="DA25" s="623"/>
      <c r="DB25" s="623"/>
      <c r="DC25" s="624"/>
      <c r="DD25" s="614">
        <v>514445</v>
      </c>
      <c r="DE25" s="621"/>
      <c r="DF25" s="621"/>
      <c r="DG25" s="621"/>
      <c r="DH25" s="621"/>
      <c r="DI25" s="621"/>
      <c r="DJ25" s="621"/>
      <c r="DK25" s="622"/>
      <c r="DL25" s="614">
        <v>485651</v>
      </c>
      <c r="DM25" s="621"/>
      <c r="DN25" s="621"/>
      <c r="DO25" s="621"/>
      <c r="DP25" s="621"/>
      <c r="DQ25" s="621"/>
      <c r="DR25" s="621"/>
      <c r="DS25" s="621"/>
      <c r="DT25" s="621"/>
      <c r="DU25" s="621"/>
      <c r="DV25" s="622"/>
      <c r="DW25" s="611">
        <v>33.299999999999997</v>
      </c>
      <c r="DX25" s="623"/>
      <c r="DY25" s="623"/>
      <c r="DZ25" s="623"/>
      <c r="EA25" s="623"/>
      <c r="EB25" s="623"/>
      <c r="EC25" s="635"/>
    </row>
    <row r="26" spans="2:133" ht="11.25" customHeight="1" x14ac:dyDescent="0.2">
      <c r="B26" s="605" t="s">
        <v>284</v>
      </c>
      <c r="C26" s="606"/>
      <c r="D26" s="606"/>
      <c r="E26" s="606"/>
      <c r="F26" s="606"/>
      <c r="G26" s="606"/>
      <c r="H26" s="606"/>
      <c r="I26" s="606"/>
      <c r="J26" s="606"/>
      <c r="K26" s="606"/>
      <c r="L26" s="606"/>
      <c r="M26" s="606"/>
      <c r="N26" s="606"/>
      <c r="O26" s="606"/>
      <c r="P26" s="606"/>
      <c r="Q26" s="607"/>
      <c r="R26" s="608" t="s">
        <v>122</v>
      </c>
      <c r="S26" s="609"/>
      <c r="T26" s="609"/>
      <c r="U26" s="609"/>
      <c r="V26" s="609"/>
      <c r="W26" s="609"/>
      <c r="X26" s="609"/>
      <c r="Y26" s="610"/>
      <c r="Z26" s="646" t="s">
        <v>122</v>
      </c>
      <c r="AA26" s="646"/>
      <c r="AB26" s="646"/>
      <c r="AC26" s="646"/>
      <c r="AD26" s="647" t="s">
        <v>122</v>
      </c>
      <c r="AE26" s="647"/>
      <c r="AF26" s="647"/>
      <c r="AG26" s="647"/>
      <c r="AH26" s="647"/>
      <c r="AI26" s="647"/>
      <c r="AJ26" s="647"/>
      <c r="AK26" s="647"/>
      <c r="AL26" s="611" t="s">
        <v>122</v>
      </c>
      <c r="AM26" s="612"/>
      <c r="AN26" s="612"/>
      <c r="AO26" s="648"/>
      <c r="AP26" s="605" t="s">
        <v>285</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5"/>
      <c r="CD26" s="605" t="s">
        <v>286</v>
      </c>
      <c r="CE26" s="606"/>
      <c r="CF26" s="606"/>
      <c r="CG26" s="606"/>
      <c r="CH26" s="606"/>
      <c r="CI26" s="606"/>
      <c r="CJ26" s="606"/>
      <c r="CK26" s="606"/>
      <c r="CL26" s="606"/>
      <c r="CM26" s="606"/>
      <c r="CN26" s="606"/>
      <c r="CO26" s="606"/>
      <c r="CP26" s="606"/>
      <c r="CQ26" s="607"/>
      <c r="CR26" s="608">
        <v>308813</v>
      </c>
      <c r="CS26" s="609"/>
      <c r="CT26" s="609"/>
      <c r="CU26" s="609"/>
      <c r="CV26" s="609"/>
      <c r="CW26" s="609"/>
      <c r="CX26" s="609"/>
      <c r="CY26" s="610"/>
      <c r="CZ26" s="611">
        <v>9.5</v>
      </c>
      <c r="DA26" s="623"/>
      <c r="DB26" s="623"/>
      <c r="DC26" s="624"/>
      <c r="DD26" s="614">
        <v>288764</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287</v>
      </c>
      <c r="C27" s="606"/>
      <c r="D27" s="606"/>
      <c r="E27" s="606"/>
      <c r="F27" s="606"/>
      <c r="G27" s="606"/>
      <c r="H27" s="606"/>
      <c r="I27" s="606"/>
      <c r="J27" s="606"/>
      <c r="K27" s="606"/>
      <c r="L27" s="606"/>
      <c r="M27" s="606"/>
      <c r="N27" s="606"/>
      <c r="O27" s="606"/>
      <c r="P27" s="606"/>
      <c r="Q27" s="607"/>
      <c r="R27" s="608">
        <v>4131</v>
      </c>
      <c r="S27" s="609"/>
      <c r="T27" s="609"/>
      <c r="U27" s="609"/>
      <c r="V27" s="609"/>
      <c r="W27" s="609"/>
      <c r="X27" s="609"/>
      <c r="Y27" s="610"/>
      <c r="Z27" s="646">
        <v>0.1</v>
      </c>
      <c r="AA27" s="646"/>
      <c r="AB27" s="646"/>
      <c r="AC27" s="646"/>
      <c r="AD27" s="647" t="s">
        <v>122</v>
      </c>
      <c r="AE27" s="647"/>
      <c r="AF27" s="647"/>
      <c r="AG27" s="647"/>
      <c r="AH27" s="647"/>
      <c r="AI27" s="647"/>
      <c r="AJ27" s="647"/>
      <c r="AK27" s="647"/>
      <c r="AL27" s="611" t="s">
        <v>122</v>
      </c>
      <c r="AM27" s="612"/>
      <c r="AN27" s="612"/>
      <c r="AO27" s="648"/>
      <c r="AP27" s="605" t="s">
        <v>288</v>
      </c>
      <c r="AQ27" s="606"/>
      <c r="AR27" s="606"/>
      <c r="AS27" s="606"/>
      <c r="AT27" s="606"/>
      <c r="AU27" s="606"/>
      <c r="AV27" s="606"/>
      <c r="AW27" s="606"/>
      <c r="AX27" s="606"/>
      <c r="AY27" s="606"/>
      <c r="AZ27" s="606"/>
      <c r="BA27" s="606"/>
      <c r="BB27" s="606"/>
      <c r="BC27" s="606"/>
      <c r="BD27" s="606"/>
      <c r="BE27" s="606"/>
      <c r="BF27" s="607"/>
      <c r="BG27" s="608">
        <v>128526</v>
      </c>
      <c r="BH27" s="609"/>
      <c r="BI27" s="609"/>
      <c r="BJ27" s="609"/>
      <c r="BK27" s="609"/>
      <c r="BL27" s="609"/>
      <c r="BM27" s="609"/>
      <c r="BN27" s="610"/>
      <c r="BO27" s="646">
        <v>100</v>
      </c>
      <c r="BP27" s="646"/>
      <c r="BQ27" s="646"/>
      <c r="BR27" s="646"/>
      <c r="BS27" s="647">
        <v>1</v>
      </c>
      <c r="BT27" s="647"/>
      <c r="BU27" s="647"/>
      <c r="BV27" s="647"/>
      <c r="BW27" s="647"/>
      <c r="BX27" s="647"/>
      <c r="BY27" s="647"/>
      <c r="BZ27" s="647"/>
      <c r="CA27" s="647"/>
      <c r="CB27" s="685"/>
      <c r="CD27" s="605" t="s">
        <v>289</v>
      </c>
      <c r="CE27" s="606"/>
      <c r="CF27" s="606"/>
      <c r="CG27" s="606"/>
      <c r="CH27" s="606"/>
      <c r="CI27" s="606"/>
      <c r="CJ27" s="606"/>
      <c r="CK27" s="606"/>
      <c r="CL27" s="606"/>
      <c r="CM27" s="606"/>
      <c r="CN27" s="606"/>
      <c r="CO27" s="606"/>
      <c r="CP27" s="606"/>
      <c r="CQ27" s="607"/>
      <c r="CR27" s="608">
        <v>113687</v>
      </c>
      <c r="CS27" s="621"/>
      <c r="CT27" s="621"/>
      <c r="CU27" s="621"/>
      <c r="CV27" s="621"/>
      <c r="CW27" s="621"/>
      <c r="CX27" s="621"/>
      <c r="CY27" s="622"/>
      <c r="CZ27" s="611">
        <v>3.5</v>
      </c>
      <c r="DA27" s="623"/>
      <c r="DB27" s="623"/>
      <c r="DC27" s="624"/>
      <c r="DD27" s="614">
        <v>43517</v>
      </c>
      <c r="DE27" s="621"/>
      <c r="DF27" s="621"/>
      <c r="DG27" s="621"/>
      <c r="DH27" s="621"/>
      <c r="DI27" s="621"/>
      <c r="DJ27" s="621"/>
      <c r="DK27" s="622"/>
      <c r="DL27" s="614">
        <v>42414</v>
      </c>
      <c r="DM27" s="621"/>
      <c r="DN27" s="621"/>
      <c r="DO27" s="621"/>
      <c r="DP27" s="621"/>
      <c r="DQ27" s="621"/>
      <c r="DR27" s="621"/>
      <c r="DS27" s="621"/>
      <c r="DT27" s="621"/>
      <c r="DU27" s="621"/>
      <c r="DV27" s="622"/>
      <c r="DW27" s="611">
        <v>2.9</v>
      </c>
      <c r="DX27" s="623"/>
      <c r="DY27" s="623"/>
      <c r="DZ27" s="623"/>
      <c r="EA27" s="623"/>
      <c r="EB27" s="623"/>
      <c r="EC27" s="635"/>
    </row>
    <row r="28" spans="2:133" ht="11.25" customHeight="1" x14ac:dyDescent="0.2">
      <c r="B28" s="605" t="s">
        <v>290</v>
      </c>
      <c r="C28" s="606"/>
      <c r="D28" s="606"/>
      <c r="E28" s="606"/>
      <c r="F28" s="606"/>
      <c r="G28" s="606"/>
      <c r="H28" s="606"/>
      <c r="I28" s="606"/>
      <c r="J28" s="606"/>
      <c r="K28" s="606"/>
      <c r="L28" s="606"/>
      <c r="M28" s="606"/>
      <c r="N28" s="606"/>
      <c r="O28" s="606"/>
      <c r="P28" s="606"/>
      <c r="Q28" s="607"/>
      <c r="R28" s="608">
        <v>37215</v>
      </c>
      <c r="S28" s="609"/>
      <c r="T28" s="609"/>
      <c r="U28" s="609"/>
      <c r="V28" s="609"/>
      <c r="W28" s="609"/>
      <c r="X28" s="609"/>
      <c r="Y28" s="610"/>
      <c r="Z28" s="646">
        <v>1</v>
      </c>
      <c r="AA28" s="646"/>
      <c r="AB28" s="646"/>
      <c r="AC28" s="646"/>
      <c r="AD28" s="647" t="s">
        <v>122</v>
      </c>
      <c r="AE28" s="647"/>
      <c r="AF28" s="647"/>
      <c r="AG28" s="647"/>
      <c r="AH28" s="647"/>
      <c r="AI28" s="647"/>
      <c r="AJ28" s="647"/>
      <c r="AK28" s="647"/>
      <c r="AL28" s="611" t="s">
        <v>122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291</v>
      </c>
      <c r="CE28" s="606"/>
      <c r="CF28" s="606"/>
      <c r="CG28" s="606"/>
      <c r="CH28" s="606"/>
      <c r="CI28" s="606"/>
      <c r="CJ28" s="606"/>
      <c r="CK28" s="606"/>
      <c r="CL28" s="606"/>
      <c r="CM28" s="606"/>
      <c r="CN28" s="606"/>
      <c r="CO28" s="606"/>
      <c r="CP28" s="606"/>
      <c r="CQ28" s="607"/>
      <c r="CR28" s="608">
        <v>251305</v>
      </c>
      <c r="CS28" s="609"/>
      <c r="CT28" s="609"/>
      <c r="CU28" s="609"/>
      <c r="CV28" s="609"/>
      <c r="CW28" s="609"/>
      <c r="CX28" s="609"/>
      <c r="CY28" s="610"/>
      <c r="CZ28" s="611">
        <v>7.7</v>
      </c>
      <c r="DA28" s="623"/>
      <c r="DB28" s="623"/>
      <c r="DC28" s="624"/>
      <c r="DD28" s="614">
        <v>251305</v>
      </c>
      <c r="DE28" s="609"/>
      <c r="DF28" s="609"/>
      <c r="DG28" s="609"/>
      <c r="DH28" s="609"/>
      <c r="DI28" s="609"/>
      <c r="DJ28" s="609"/>
      <c r="DK28" s="610"/>
      <c r="DL28" s="614">
        <v>251305</v>
      </c>
      <c r="DM28" s="609"/>
      <c r="DN28" s="609"/>
      <c r="DO28" s="609"/>
      <c r="DP28" s="609"/>
      <c r="DQ28" s="609"/>
      <c r="DR28" s="609"/>
      <c r="DS28" s="609"/>
      <c r="DT28" s="609"/>
      <c r="DU28" s="609"/>
      <c r="DV28" s="610"/>
      <c r="DW28" s="611">
        <v>17.2</v>
      </c>
      <c r="DX28" s="623"/>
      <c r="DY28" s="623"/>
      <c r="DZ28" s="623"/>
      <c r="EA28" s="623"/>
      <c r="EB28" s="623"/>
      <c r="EC28" s="635"/>
    </row>
    <row r="29" spans="2:133" ht="11.25" customHeight="1" x14ac:dyDescent="0.2">
      <c r="B29" s="605" t="s">
        <v>292</v>
      </c>
      <c r="C29" s="606"/>
      <c r="D29" s="606"/>
      <c r="E29" s="606"/>
      <c r="F29" s="606"/>
      <c r="G29" s="606"/>
      <c r="H29" s="606"/>
      <c r="I29" s="606"/>
      <c r="J29" s="606"/>
      <c r="K29" s="606"/>
      <c r="L29" s="606"/>
      <c r="M29" s="606"/>
      <c r="N29" s="606"/>
      <c r="O29" s="606"/>
      <c r="P29" s="606"/>
      <c r="Q29" s="607"/>
      <c r="R29" s="608">
        <v>2415</v>
      </c>
      <c r="S29" s="609"/>
      <c r="T29" s="609"/>
      <c r="U29" s="609"/>
      <c r="V29" s="609"/>
      <c r="W29" s="609"/>
      <c r="X29" s="609"/>
      <c r="Y29" s="610"/>
      <c r="Z29" s="646">
        <v>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5"/>
      <c r="CD29" s="627" t="s">
        <v>293</v>
      </c>
      <c r="CE29" s="628"/>
      <c r="CF29" s="605" t="s">
        <v>66</v>
      </c>
      <c r="CG29" s="606"/>
      <c r="CH29" s="606"/>
      <c r="CI29" s="606"/>
      <c r="CJ29" s="606"/>
      <c r="CK29" s="606"/>
      <c r="CL29" s="606"/>
      <c r="CM29" s="606"/>
      <c r="CN29" s="606"/>
      <c r="CO29" s="606"/>
      <c r="CP29" s="606"/>
      <c r="CQ29" s="607"/>
      <c r="CR29" s="608">
        <v>251305</v>
      </c>
      <c r="CS29" s="621"/>
      <c r="CT29" s="621"/>
      <c r="CU29" s="621"/>
      <c r="CV29" s="621"/>
      <c r="CW29" s="621"/>
      <c r="CX29" s="621"/>
      <c r="CY29" s="622"/>
      <c r="CZ29" s="611">
        <v>7.7</v>
      </c>
      <c r="DA29" s="623"/>
      <c r="DB29" s="623"/>
      <c r="DC29" s="624"/>
      <c r="DD29" s="614">
        <v>251305</v>
      </c>
      <c r="DE29" s="621"/>
      <c r="DF29" s="621"/>
      <c r="DG29" s="621"/>
      <c r="DH29" s="621"/>
      <c r="DI29" s="621"/>
      <c r="DJ29" s="621"/>
      <c r="DK29" s="622"/>
      <c r="DL29" s="614">
        <v>251305</v>
      </c>
      <c r="DM29" s="621"/>
      <c r="DN29" s="621"/>
      <c r="DO29" s="621"/>
      <c r="DP29" s="621"/>
      <c r="DQ29" s="621"/>
      <c r="DR29" s="621"/>
      <c r="DS29" s="621"/>
      <c r="DT29" s="621"/>
      <c r="DU29" s="621"/>
      <c r="DV29" s="622"/>
      <c r="DW29" s="611">
        <v>17.2</v>
      </c>
      <c r="DX29" s="623"/>
      <c r="DY29" s="623"/>
      <c r="DZ29" s="623"/>
      <c r="EA29" s="623"/>
      <c r="EB29" s="623"/>
      <c r="EC29" s="635"/>
    </row>
    <row r="30" spans="2:133" ht="11.25" customHeight="1" x14ac:dyDescent="0.2">
      <c r="B30" s="605" t="s">
        <v>294</v>
      </c>
      <c r="C30" s="606"/>
      <c r="D30" s="606"/>
      <c r="E30" s="606"/>
      <c r="F30" s="606"/>
      <c r="G30" s="606"/>
      <c r="H30" s="606"/>
      <c r="I30" s="606"/>
      <c r="J30" s="606"/>
      <c r="K30" s="606"/>
      <c r="L30" s="606"/>
      <c r="M30" s="606"/>
      <c r="N30" s="606"/>
      <c r="O30" s="606"/>
      <c r="P30" s="606"/>
      <c r="Q30" s="607"/>
      <c r="R30" s="608">
        <v>230783</v>
      </c>
      <c r="S30" s="609"/>
      <c r="T30" s="609"/>
      <c r="U30" s="609"/>
      <c r="V30" s="609"/>
      <c r="W30" s="609"/>
      <c r="X30" s="609"/>
      <c r="Y30" s="610"/>
      <c r="Z30" s="646">
        <v>6.3</v>
      </c>
      <c r="AA30" s="646"/>
      <c r="AB30" s="646"/>
      <c r="AC30" s="646"/>
      <c r="AD30" s="647" t="s">
        <v>122</v>
      </c>
      <c r="AE30" s="647"/>
      <c r="AF30" s="647"/>
      <c r="AG30" s="647"/>
      <c r="AH30" s="647"/>
      <c r="AI30" s="647"/>
      <c r="AJ30" s="647"/>
      <c r="AK30" s="647"/>
      <c r="AL30" s="611" t="s">
        <v>122</v>
      </c>
      <c r="AM30" s="612"/>
      <c r="AN30" s="612"/>
      <c r="AO30" s="648"/>
      <c r="AP30" s="660" t="s">
        <v>212</v>
      </c>
      <c r="AQ30" s="661"/>
      <c r="AR30" s="661"/>
      <c r="AS30" s="661"/>
      <c r="AT30" s="661"/>
      <c r="AU30" s="661"/>
      <c r="AV30" s="661"/>
      <c r="AW30" s="661"/>
      <c r="AX30" s="661"/>
      <c r="AY30" s="661"/>
      <c r="AZ30" s="661"/>
      <c r="BA30" s="661"/>
      <c r="BB30" s="661"/>
      <c r="BC30" s="661"/>
      <c r="BD30" s="661"/>
      <c r="BE30" s="661"/>
      <c r="BF30" s="662"/>
      <c r="BG30" s="660" t="s">
        <v>295</v>
      </c>
      <c r="BH30" s="683"/>
      <c r="BI30" s="683"/>
      <c r="BJ30" s="683"/>
      <c r="BK30" s="683"/>
      <c r="BL30" s="683"/>
      <c r="BM30" s="683"/>
      <c r="BN30" s="683"/>
      <c r="BO30" s="683"/>
      <c r="BP30" s="683"/>
      <c r="BQ30" s="684"/>
      <c r="BR30" s="660" t="s">
        <v>296</v>
      </c>
      <c r="BS30" s="683"/>
      <c r="BT30" s="683"/>
      <c r="BU30" s="683"/>
      <c r="BV30" s="683"/>
      <c r="BW30" s="683"/>
      <c r="BX30" s="683"/>
      <c r="BY30" s="683"/>
      <c r="BZ30" s="683"/>
      <c r="CA30" s="683"/>
      <c r="CB30" s="684"/>
      <c r="CD30" s="629"/>
      <c r="CE30" s="630"/>
      <c r="CF30" s="605" t="s">
        <v>297</v>
      </c>
      <c r="CG30" s="606"/>
      <c r="CH30" s="606"/>
      <c r="CI30" s="606"/>
      <c r="CJ30" s="606"/>
      <c r="CK30" s="606"/>
      <c r="CL30" s="606"/>
      <c r="CM30" s="606"/>
      <c r="CN30" s="606"/>
      <c r="CO30" s="606"/>
      <c r="CP30" s="606"/>
      <c r="CQ30" s="607"/>
      <c r="CR30" s="608">
        <v>245518</v>
      </c>
      <c r="CS30" s="609"/>
      <c r="CT30" s="609"/>
      <c r="CU30" s="609"/>
      <c r="CV30" s="609"/>
      <c r="CW30" s="609"/>
      <c r="CX30" s="609"/>
      <c r="CY30" s="610"/>
      <c r="CZ30" s="611">
        <v>7.5</v>
      </c>
      <c r="DA30" s="623"/>
      <c r="DB30" s="623"/>
      <c r="DC30" s="624"/>
      <c r="DD30" s="614">
        <v>245518</v>
      </c>
      <c r="DE30" s="609"/>
      <c r="DF30" s="609"/>
      <c r="DG30" s="609"/>
      <c r="DH30" s="609"/>
      <c r="DI30" s="609"/>
      <c r="DJ30" s="609"/>
      <c r="DK30" s="610"/>
      <c r="DL30" s="614">
        <v>245518</v>
      </c>
      <c r="DM30" s="609"/>
      <c r="DN30" s="609"/>
      <c r="DO30" s="609"/>
      <c r="DP30" s="609"/>
      <c r="DQ30" s="609"/>
      <c r="DR30" s="609"/>
      <c r="DS30" s="609"/>
      <c r="DT30" s="609"/>
      <c r="DU30" s="609"/>
      <c r="DV30" s="610"/>
      <c r="DW30" s="611">
        <v>16.8</v>
      </c>
      <c r="DX30" s="623"/>
      <c r="DY30" s="623"/>
      <c r="DZ30" s="623"/>
      <c r="EA30" s="623"/>
      <c r="EB30" s="623"/>
      <c r="EC30" s="635"/>
    </row>
    <row r="31" spans="2:133" ht="11.25" customHeight="1" x14ac:dyDescent="0.2">
      <c r="B31" s="675" t="s">
        <v>298</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299</v>
      </c>
      <c r="AQ31" s="679"/>
      <c r="AR31" s="679"/>
      <c r="AS31" s="679"/>
      <c r="AT31" s="680" t="s">
        <v>300</v>
      </c>
      <c r="AU31" s="200"/>
      <c r="AV31" s="200"/>
      <c r="AW31" s="200"/>
      <c r="AX31" s="666" t="s">
        <v>178</v>
      </c>
      <c r="AY31" s="667"/>
      <c r="AZ31" s="667"/>
      <c r="BA31" s="667"/>
      <c r="BB31" s="667"/>
      <c r="BC31" s="667"/>
      <c r="BD31" s="667"/>
      <c r="BE31" s="667"/>
      <c r="BF31" s="668"/>
      <c r="BG31" s="670">
        <v>100</v>
      </c>
      <c r="BH31" s="671"/>
      <c r="BI31" s="671"/>
      <c r="BJ31" s="671"/>
      <c r="BK31" s="671"/>
      <c r="BL31" s="671"/>
      <c r="BM31" s="672">
        <v>99.9</v>
      </c>
      <c r="BN31" s="671"/>
      <c r="BO31" s="671"/>
      <c r="BP31" s="671"/>
      <c r="BQ31" s="673"/>
      <c r="BR31" s="670">
        <v>99.7</v>
      </c>
      <c r="BS31" s="671"/>
      <c r="BT31" s="671"/>
      <c r="BU31" s="671"/>
      <c r="BV31" s="671"/>
      <c r="BW31" s="671"/>
      <c r="BX31" s="672">
        <v>99.7</v>
      </c>
      <c r="BY31" s="671"/>
      <c r="BZ31" s="671"/>
      <c r="CA31" s="671"/>
      <c r="CB31" s="673"/>
      <c r="CD31" s="629"/>
      <c r="CE31" s="630"/>
      <c r="CF31" s="605" t="s">
        <v>301</v>
      </c>
      <c r="CG31" s="606"/>
      <c r="CH31" s="606"/>
      <c r="CI31" s="606"/>
      <c r="CJ31" s="606"/>
      <c r="CK31" s="606"/>
      <c r="CL31" s="606"/>
      <c r="CM31" s="606"/>
      <c r="CN31" s="606"/>
      <c r="CO31" s="606"/>
      <c r="CP31" s="606"/>
      <c r="CQ31" s="607"/>
      <c r="CR31" s="608">
        <v>5787</v>
      </c>
      <c r="CS31" s="621"/>
      <c r="CT31" s="621"/>
      <c r="CU31" s="621"/>
      <c r="CV31" s="621"/>
      <c r="CW31" s="621"/>
      <c r="CX31" s="621"/>
      <c r="CY31" s="622"/>
      <c r="CZ31" s="611">
        <v>0.2</v>
      </c>
      <c r="DA31" s="623"/>
      <c r="DB31" s="623"/>
      <c r="DC31" s="624"/>
      <c r="DD31" s="614">
        <v>5787</v>
      </c>
      <c r="DE31" s="621"/>
      <c r="DF31" s="621"/>
      <c r="DG31" s="621"/>
      <c r="DH31" s="621"/>
      <c r="DI31" s="621"/>
      <c r="DJ31" s="621"/>
      <c r="DK31" s="622"/>
      <c r="DL31" s="614">
        <v>5787</v>
      </c>
      <c r="DM31" s="621"/>
      <c r="DN31" s="621"/>
      <c r="DO31" s="621"/>
      <c r="DP31" s="621"/>
      <c r="DQ31" s="621"/>
      <c r="DR31" s="621"/>
      <c r="DS31" s="621"/>
      <c r="DT31" s="621"/>
      <c r="DU31" s="621"/>
      <c r="DV31" s="622"/>
      <c r="DW31" s="611">
        <v>0.4</v>
      </c>
      <c r="DX31" s="623"/>
      <c r="DY31" s="623"/>
      <c r="DZ31" s="623"/>
      <c r="EA31" s="623"/>
      <c r="EB31" s="623"/>
      <c r="EC31" s="635"/>
    </row>
    <row r="32" spans="2:133" ht="11.25" customHeight="1" x14ac:dyDescent="0.2">
      <c r="B32" s="605" t="s">
        <v>302</v>
      </c>
      <c r="C32" s="606"/>
      <c r="D32" s="606"/>
      <c r="E32" s="606"/>
      <c r="F32" s="606"/>
      <c r="G32" s="606"/>
      <c r="H32" s="606"/>
      <c r="I32" s="606"/>
      <c r="J32" s="606"/>
      <c r="K32" s="606"/>
      <c r="L32" s="606"/>
      <c r="M32" s="606"/>
      <c r="N32" s="606"/>
      <c r="O32" s="606"/>
      <c r="P32" s="606"/>
      <c r="Q32" s="607"/>
      <c r="R32" s="608">
        <v>264248</v>
      </c>
      <c r="S32" s="609"/>
      <c r="T32" s="609"/>
      <c r="U32" s="609"/>
      <c r="V32" s="609"/>
      <c r="W32" s="609"/>
      <c r="X32" s="609"/>
      <c r="Y32" s="610"/>
      <c r="Z32" s="646">
        <v>7.3</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303</v>
      </c>
      <c r="AX32" s="605" t="s">
        <v>304</v>
      </c>
      <c r="AY32" s="606"/>
      <c r="AZ32" s="606"/>
      <c r="BA32" s="606"/>
      <c r="BB32" s="606"/>
      <c r="BC32" s="606"/>
      <c r="BD32" s="606"/>
      <c r="BE32" s="606"/>
      <c r="BF32" s="607"/>
      <c r="BG32" s="674">
        <v>100</v>
      </c>
      <c r="BH32" s="621"/>
      <c r="BI32" s="621"/>
      <c r="BJ32" s="621"/>
      <c r="BK32" s="621"/>
      <c r="BL32" s="621"/>
      <c r="BM32" s="612">
        <v>99.7</v>
      </c>
      <c r="BN32" s="621"/>
      <c r="BO32" s="621"/>
      <c r="BP32" s="621"/>
      <c r="BQ32" s="644"/>
      <c r="BR32" s="674">
        <v>99.3</v>
      </c>
      <c r="BS32" s="621"/>
      <c r="BT32" s="621"/>
      <c r="BU32" s="621"/>
      <c r="BV32" s="621"/>
      <c r="BW32" s="621"/>
      <c r="BX32" s="612">
        <v>99.3</v>
      </c>
      <c r="BY32" s="621"/>
      <c r="BZ32" s="621"/>
      <c r="CA32" s="621"/>
      <c r="CB32" s="644"/>
      <c r="CD32" s="631"/>
      <c r="CE32" s="632"/>
      <c r="CF32" s="605" t="s">
        <v>305</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306</v>
      </c>
      <c r="C33" s="606"/>
      <c r="D33" s="606"/>
      <c r="E33" s="606"/>
      <c r="F33" s="606"/>
      <c r="G33" s="606"/>
      <c r="H33" s="606"/>
      <c r="I33" s="606"/>
      <c r="J33" s="606"/>
      <c r="K33" s="606"/>
      <c r="L33" s="606"/>
      <c r="M33" s="606"/>
      <c r="N33" s="606"/>
      <c r="O33" s="606"/>
      <c r="P33" s="606"/>
      <c r="Q33" s="607"/>
      <c r="R33" s="608">
        <v>79682</v>
      </c>
      <c r="S33" s="609"/>
      <c r="T33" s="609"/>
      <c r="U33" s="609"/>
      <c r="V33" s="609"/>
      <c r="W33" s="609"/>
      <c r="X33" s="609"/>
      <c r="Y33" s="610"/>
      <c r="Z33" s="646">
        <v>2.2000000000000002</v>
      </c>
      <c r="AA33" s="646"/>
      <c r="AB33" s="646"/>
      <c r="AC33" s="646"/>
      <c r="AD33" s="647">
        <v>293</v>
      </c>
      <c r="AE33" s="647"/>
      <c r="AF33" s="647"/>
      <c r="AG33" s="647"/>
      <c r="AH33" s="647"/>
      <c r="AI33" s="647"/>
      <c r="AJ33" s="647"/>
      <c r="AK33" s="647"/>
      <c r="AL33" s="611">
        <v>0</v>
      </c>
      <c r="AM33" s="612"/>
      <c r="AN33" s="612"/>
      <c r="AO33" s="648"/>
      <c r="AP33" s="651"/>
      <c r="AQ33" s="652"/>
      <c r="AR33" s="652"/>
      <c r="AS33" s="652"/>
      <c r="AT33" s="682"/>
      <c r="AU33" s="201"/>
      <c r="AV33" s="201"/>
      <c r="AW33" s="201"/>
      <c r="AX33" s="589" t="s">
        <v>307</v>
      </c>
      <c r="AY33" s="590"/>
      <c r="AZ33" s="590"/>
      <c r="BA33" s="590"/>
      <c r="BB33" s="590"/>
      <c r="BC33" s="590"/>
      <c r="BD33" s="590"/>
      <c r="BE33" s="590"/>
      <c r="BF33" s="591"/>
      <c r="BG33" s="669">
        <v>100</v>
      </c>
      <c r="BH33" s="593"/>
      <c r="BI33" s="593"/>
      <c r="BJ33" s="593"/>
      <c r="BK33" s="593"/>
      <c r="BL33" s="593"/>
      <c r="BM33" s="639">
        <v>100</v>
      </c>
      <c r="BN33" s="593"/>
      <c r="BO33" s="593"/>
      <c r="BP33" s="593"/>
      <c r="BQ33" s="656"/>
      <c r="BR33" s="669">
        <v>100</v>
      </c>
      <c r="BS33" s="593"/>
      <c r="BT33" s="593"/>
      <c r="BU33" s="593"/>
      <c r="BV33" s="593"/>
      <c r="BW33" s="593"/>
      <c r="BX33" s="639">
        <v>100</v>
      </c>
      <c r="BY33" s="593"/>
      <c r="BZ33" s="593"/>
      <c r="CA33" s="593"/>
      <c r="CB33" s="656"/>
      <c r="CD33" s="605" t="s">
        <v>308</v>
      </c>
      <c r="CE33" s="606"/>
      <c r="CF33" s="606"/>
      <c r="CG33" s="606"/>
      <c r="CH33" s="606"/>
      <c r="CI33" s="606"/>
      <c r="CJ33" s="606"/>
      <c r="CK33" s="606"/>
      <c r="CL33" s="606"/>
      <c r="CM33" s="606"/>
      <c r="CN33" s="606"/>
      <c r="CO33" s="606"/>
      <c r="CP33" s="606"/>
      <c r="CQ33" s="607"/>
      <c r="CR33" s="608">
        <v>1233264</v>
      </c>
      <c r="CS33" s="621"/>
      <c r="CT33" s="621"/>
      <c r="CU33" s="621"/>
      <c r="CV33" s="621"/>
      <c r="CW33" s="621"/>
      <c r="CX33" s="621"/>
      <c r="CY33" s="622"/>
      <c r="CZ33" s="611">
        <v>37.700000000000003</v>
      </c>
      <c r="DA33" s="623"/>
      <c r="DB33" s="623"/>
      <c r="DC33" s="624"/>
      <c r="DD33" s="614">
        <v>1033614</v>
      </c>
      <c r="DE33" s="621"/>
      <c r="DF33" s="621"/>
      <c r="DG33" s="621"/>
      <c r="DH33" s="621"/>
      <c r="DI33" s="621"/>
      <c r="DJ33" s="621"/>
      <c r="DK33" s="622"/>
      <c r="DL33" s="614">
        <v>465239</v>
      </c>
      <c r="DM33" s="621"/>
      <c r="DN33" s="621"/>
      <c r="DO33" s="621"/>
      <c r="DP33" s="621"/>
      <c r="DQ33" s="621"/>
      <c r="DR33" s="621"/>
      <c r="DS33" s="621"/>
      <c r="DT33" s="621"/>
      <c r="DU33" s="621"/>
      <c r="DV33" s="622"/>
      <c r="DW33" s="611">
        <v>31.9</v>
      </c>
      <c r="DX33" s="623"/>
      <c r="DY33" s="623"/>
      <c r="DZ33" s="623"/>
      <c r="EA33" s="623"/>
      <c r="EB33" s="623"/>
      <c r="EC33" s="635"/>
    </row>
    <row r="34" spans="2:133" ht="11.25" customHeight="1" x14ac:dyDescent="0.2">
      <c r="B34" s="605" t="s">
        <v>309</v>
      </c>
      <c r="C34" s="606"/>
      <c r="D34" s="606"/>
      <c r="E34" s="606"/>
      <c r="F34" s="606"/>
      <c r="G34" s="606"/>
      <c r="H34" s="606"/>
      <c r="I34" s="606"/>
      <c r="J34" s="606"/>
      <c r="K34" s="606"/>
      <c r="L34" s="606"/>
      <c r="M34" s="606"/>
      <c r="N34" s="606"/>
      <c r="O34" s="606"/>
      <c r="P34" s="606"/>
      <c r="Q34" s="607"/>
      <c r="R34" s="608">
        <v>12120</v>
      </c>
      <c r="S34" s="609"/>
      <c r="T34" s="609"/>
      <c r="U34" s="609"/>
      <c r="V34" s="609"/>
      <c r="W34" s="609"/>
      <c r="X34" s="609"/>
      <c r="Y34" s="610"/>
      <c r="Z34" s="646">
        <v>0.3</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310</v>
      </c>
      <c r="CE34" s="606"/>
      <c r="CF34" s="606"/>
      <c r="CG34" s="606"/>
      <c r="CH34" s="606"/>
      <c r="CI34" s="606"/>
      <c r="CJ34" s="606"/>
      <c r="CK34" s="606"/>
      <c r="CL34" s="606"/>
      <c r="CM34" s="606"/>
      <c r="CN34" s="606"/>
      <c r="CO34" s="606"/>
      <c r="CP34" s="606"/>
      <c r="CQ34" s="607"/>
      <c r="CR34" s="608">
        <v>475149</v>
      </c>
      <c r="CS34" s="609"/>
      <c r="CT34" s="609"/>
      <c r="CU34" s="609"/>
      <c r="CV34" s="609"/>
      <c r="CW34" s="609"/>
      <c r="CX34" s="609"/>
      <c r="CY34" s="610"/>
      <c r="CZ34" s="611">
        <v>14.5</v>
      </c>
      <c r="DA34" s="623"/>
      <c r="DB34" s="623"/>
      <c r="DC34" s="624"/>
      <c r="DD34" s="614">
        <v>383571</v>
      </c>
      <c r="DE34" s="609"/>
      <c r="DF34" s="609"/>
      <c r="DG34" s="609"/>
      <c r="DH34" s="609"/>
      <c r="DI34" s="609"/>
      <c r="DJ34" s="609"/>
      <c r="DK34" s="610"/>
      <c r="DL34" s="614">
        <v>254722</v>
      </c>
      <c r="DM34" s="609"/>
      <c r="DN34" s="609"/>
      <c r="DO34" s="609"/>
      <c r="DP34" s="609"/>
      <c r="DQ34" s="609"/>
      <c r="DR34" s="609"/>
      <c r="DS34" s="609"/>
      <c r="DT34" s="609"/>
      <c r="DU34" s="609"/>
      <c r="DV34" s="610"/>
      <c r="DW34" s="611">
        <v>17.399999999999999</v>
      </c>
      <c r="DX34" s="623"/>
      <c r="DY34" s="623"/>
      <c r="DZ34" s="623"/>
      <c r="EA34" s="623"/>
      <c r="EB34" s="623"/>
      <c r="EC34" s="635"/>
    </row>
    <row r="35" spans="2:133" ht="11.25" customHeight="1" x14ac:dyDescent="0.2">
      <c r="B35" s="605" t="s">
        <v>311</v>
      </c>
      <c r="C35" s="606"/>
      <c r="D35" s="606"/>
      <c r="E35" s="606"/>
      <c r="F35" s="606"/>
      <c r="G35" s="606"/>
      <c r="H35" s="606"/>
      <c r="I35" s="606"/>
      <c r="J35" s="606"/>
      <c r="K35" s="606"/>
      <c r="L35" s="606"/>
      <c r="M35" s="606"/>
      <c r="N35" s="606"/>
      <c r="O35" s="606"/>
      <c r="P35" s="606"/>
      <c r="Q35" s="607"/>
      <c r="R35" s="608">
        <v>564813</v>
      </c>
      <c r="S35" s="609"/>
      <c r="T35" s="609"/>
      <c r="U35" s="609"/>
      <c r="V35" s="609"/>
      <c r="W35" s="609"/>
      <c r="X35" s="609"/>
      <c r="Y35" s="610"/>
      <c r="Z35" s="646">
        <v>15.5</v>
      </c>
      <c r="AA35" s="646"/>
      <c r="AB35" s="646"/>
      <c r="AC35" s="646"/>
      <c r="AD35" s="647" t="s">
        <v>122</v>
      </c>
      <c r="AE35" s="647"/>
      <c r="AF35" s="647"/>
      <c r="AG35" s="647"/>
      <c r="AH35" s="647"/>
      <c r="AI35" s="647"/>
      <c r="AJ35" s="647"/>
      <c r="AK35" s="647"/>
      <c r="AL35" s="611" t="s">
        <v>122</v>
      </c>
      <c r="AM35" s="612"/>
      <c r="AN35" s="612"/>
      <c r="AO35" s="648"/>
      <c r="AP35" s="204"/>
      <c r="AQ35" s="660" t="s">
        <v>312</v>
      </c>
      <c r="AR35" s="661"/>
      <c r="AS35" s="661"/>
      <c r="AT35" s="661"/>
      <c r="AU35" s="661"/>
      <c r="AV35" s="661"/>
      <c r="AW35" s="661"/>
      <c r="AX35" s="661"/>
      <c r="AY35" s="661"/>
      <c r="AZ35" s="661"/>
      <c r="BA35" s="661"/>
      <c r="BB35" s="661"/>
      <c r="BC35" s="661"/>
      <c r="BD35" s="661"/>
      <c r="BE35" s="661"/>
      <c r="BF35" s="662"/>
      <c r="BG35" s="660" t="s">
        <v>313</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314</v>
      </c>
      <c r="CE35" s="606"/>
      <c r="CF35" s="606"/>
      <c r="CG35" s="606"/>
      <c r="CH35" s="606"/>
      <c r="CI35" s="606"/>
      <c r="CJ35" s="606"/>
      <c r="CK35" s="606"/>
      <c r="CL35" s="606"/>
      <c r="CM35" s="606"/>
      <c r="CN35" s="606"/>
      <c r="CO35" s="606"/>
      <c r="CP35" s="606"/>
      <c r="CQ35" s="607"/>
      <c r="CR35" s="608">
        <v>19211</v>
      </c>
      <c r="CS35" s="621"/>
      <c r="CT35" s="621"/>
      <c r="CU35" s="621"/>
      <c r="CV35" s="621"/>
      <c r="CW35" s="621"/>
      <c r="CX35" s="621"/>
      <c r="CY35" s="622"/>
      <c r="CZ35" s="611">
        <v>0.6</v>
      </c>
      <c r="DA35" s="623"/>
      <c r="DB35" s="623"/>
      <c r="DC35" s="624"/>
      <c r="DD35" s="614">
        <v>6878</v>
      </c>
      <c r="DE35" s="621"/>
      <c r="DF35" s="621"/>
      <c r="DG35" s="621"/>
      <c r="DH35" s="621"/>
      <c r="DI35" s="621"/>
      <c r="DJ35" s="621"/>
      <c r="DK35" s="622"/>
      <c r="DL35" s="614">
        <v>639</v>
      </c>
      <c r="DM35" s="621"/>
      <c r="DN35" s="621"/>
      <c r="DO35" s="621"/>
      <c r="DP35" s="621"/>
      <c r="DQ35" s="621"/>
      <c r="DR35" s="621"/>
      <c r="DS35" s="621"/>
      <c r="DT35" s="621"/>
      <c r="DU35" s="621"/>
      <c r="DV35" s="622"/>
      <c r="DW35" s="611">
        <v>0</v>
      </c>
      <c r="DX35" s="623"/>
      <c r="DY35" s="623"/>
      <c r="DZ35" s="623"/>
      <c r="EA35" s="623"/>
      <c r="EB35" s="623"/>
      <c r="EC35" s="635"/>
    </row>
    <row r="36" spans="2:133" ht="11.25" customHeight="1" x14ac:dyDescent="0.2">
      <c r="B36" s="605" t="s">
        <v>315</v>
      </c>
      <c r="C36" s="606"/>
      <c r="D36" s="606"/>
      <c r="E36" s="606"/>
      <c r="F36" s="606"/>
      <c r="G36" s="606"/>
      <c r="H36" s="606"/>
      <c r="I36" s="606"/>
      <c r="J36" s="606"/>
      <c r="K36" s="606"/>
      <c r="L36" s="606"/>
      <c r="M36" s="606"/>
      <c r="N36" s="606"/>
      <c r="O36" s="606"/>
      <c r="P36" s="606"/>
      <c r="Q36" s="607"/>
      <c r="R36" s="608">
        <v>325591</v>
      </c>
      <c r="S36" s="609"/>
      <c r="T36" s="609"/>
      <c r="U36" s="609"/>
      <c r="V36" s="609"/>
      <c r="W36" s="609"/>
      <c r="X36" s="609"/>
      <c r="Y36" s="610"/>
      <c r="Z36" s="646">
        <v>9</v>
      </c>
      <c r="AA36" s="646"/>
      <c r="AB36" s="646"/>
      <c r="AC36" s="646"/>
      <c r="AD36" s="647" t="s">
        <v>122</v>
      </c>
      <c r="AE36" s="647"/>
      <c r="AF36" s="647"/>
      <c r="AG36" s="647"/>
      <c r="AH36" s="647"/>
      <c r="AI36" s="647"/>
      <c r="AJ36" s="647"/>
      <c r="AK36" s="647"/>
      <c r="AL36" s="611" t="s">
        <v>122</v>
      </c>
      <c r="AM36" s="612"/>
      <c r="AN36" s="612"/>
      <c r="AO36" s="648"/>
      <c r="AP36" s="204"/>
      <c r="AQ36" s="657" t="s">
        <v>316</v>
      </c>
      <c r="AR36" s="658"/>
      <c r="AS36" s="658"/>
      <c r="AT36" s="658"/>
      <c r="AU36" s="658"/>
      <c r="AV36" s="658"/>
      <c r="AW36" s="658"/>
      <c r="AX36" s="658"/>
      <c r="AY36" s="659"/>
      <c r="AZ36" s="663">
        <v>308140</v>
      </c>
      <c r="BA36" s="664"/>
      <c r="BB36" s="664"/>
      <c r="BC36" s="664"/>
      <c r="BD36" s="664"/>
      <c r="BE36" s="664"/>
      <c r="BF36" s="665"/>
      <c r="BG36" s="666" t="s">
        <v>317</v>
      </c>
      <c r="BH36" s="667"/>
      <c r="BI36" s="667"/>
      <c r="BJ36" s="667"/>
      <c r="BK36" s="667"/>
      <c r="BL36" s="667"/>
      <c r="BM36" s="667"/>
      <c r="BN36" s="667"/>
      <c r="BO36" s="667"/>
      <c r="BP36" s="667"/>
      <c r="BQ36" s="667"/>
      <c r="BR36" s="667"/>
      <c r="BS36" s="667"/>
      <c r="BT36" s="667"/>
      <c r="BU36" s="668"/>
      <c r="BV36" s="663">
        <v>7381</v>
      </c>
      <c r="BW36" s="664"/>
      <c r="BX36" s="664"/>
      <c r="BY36" s="664"/>
      <c r="BZ36" s="664"/>
      <c r="CA36" s="664"/>
      <c r="CB36" s="665"/>
      <c r="CD36" s="605" t="s">
        <v>318</v>
      </c>
      <c r="CE36" s="606"/>
      <c r="CF36" s="606"/>
      <c r="CG36" s="606"/>
      <c r="CH36" s="606"/>
      <c r="CI36" s="606"/>
      <c r="CJ36" s="606"/>
      <c r="CK36" s="606"/>
      <c r="CL36" s="606"/>
      <c r="CM36" s="606"/>
      <c r="CN36" s="606"/>
      <c r="CO36" s="606"/>
      <c r="CP36" s="606"/>
      <c r="CQ36" s="607"/>
      <c r="CR36" s="608">
        <v>441994</v>
      </c>
      <c r="CS36" s="609"/>
      <c r="CT36" s="609"/>
      <c r="CU36" s="609"/>
      <c r="CV36" s="609"/>
      <c r="CW36" s="609"/>
      <c r="CX36" s="609"/>
      <c r="CY36" s="610"/>
      <c r="CZ36" s="611">
        <v>13.5</v>
      </c>
      <c r="DA36" s="623"/>
      <c r="DB36" s="623"/>
      <c r="DC36" s="624"/>
      <c r="DD36" s="614">
        <v>363199</v>
      </c>
      <c r="DE36" s="609"/>
      <c r="DF36" s="609"/>
      <c r="DG36" s="609"/>
      <c r="DH36" s="609"/>
      <c r="DI36" s="609"/>
      <c r="DJ36" s="609"/>
      <c r="DK36" s="610"/>
      <c r="DL36" s="614">
        <v>167523</v>
      </c>
      <c r="DM36" s="609"/>
      <c r="DN36" s="609"/>
      <c r="DO36" s="609"/>
      <c r="DP36" s="609"/>
      <c r="DQ36" s="609"/>
      <c r="DR36" s="609"/>
      <c r="DS36" s="609"/>
      <c r="DT36" s="609"/>
      <c r="DU36" s="609"/>
      <c r="DV36" s="610"/>
      <c r="DW36" s="611">
        <v>11.5</v>
      </c>
      <c r="DX36" s="623"/>
      <c r="DY36" s="623"/>
      <c r="DZ36" s="623"/>
      <c r="EA36" s="623"/>
      <c r="EB36" s="623"/>
      <c r="EC36" s="635"/>
    </row>
    <row r="37" spans="2:133" ht="11.25" customHeight="1" x14ac:dyDescent="0.2">
      <c r="B37" s="605" t="s">
        <v>319</v>
      </c>
      <c r="C37" s="606"/>
      <c r="D37" s="606"/>
      <c r="E37" s="606"/>
      <c r="F37" s="606"/>
      <c r="G37" s="606"/>
      <c r="H37" s="606"/>
      <c r="I37" s="606"/>
      <c r="J37" s="606"/>
      <c r="K37" s="606"/>
      <c r="L37" s="606"/>
      <c r="M37" s="606"/>
      <c r="N37" s="606"/>
      <c r="O37" s="606"/>
      <c r="P37" s="606"/>
      <c r="Q37" s="607"/>
      <c r="R37" s="608">
        <v>119765</v>
      </c>
      <c r="S37" s="609"/>
      <c r="T37" s="609"/>
      <c r="U37" s="609"/>
      <c r="V37" s="609"/>
      <c r="W37" s="609"/>
      <c r="X37" s="609"/>
      <c r="Y37" s="610"/>
      <c r="Z37" s="646">
        <v>3.3</v>
      </c>
      <c r="AA37" s="646"/>
      <c r="AB37" s="646"/>
      <c r="AC37" s="646"/>
      <c r="AD37" s="647">
        <v>6585</v>
      </c>
      <c r="AE37" s="647"/>
      <c r="AF37" s="647"/>
      <c r="AG37" s="647"/>
      <c r="AH37" s="647"/>
      <c r="AI37" s="647"/>
      <c r="AJ37" s="647"/>
      <c r="AK37" s="647"/>
      <c r="AL37" s="611">
        <v>0.5</v>
      </c>
      <c r="AM37" s="612"/>
      <c r="AN37" s="612"/>
      <c r="AO37" s="648"/>
      <c r="AQ37" s="641" t="s">
        <v>320</v>
      </c>
      <c r="AR37" s="642"/>
      <c r="AS37" s="642"/>
      <c r="AT37" s="642"/>
      <c r="AU37" s="642"/>
      <c r="AV37" s="642"/>
      <c r="AW37" s="642"/>
      <c r="AX37" s="642"/>
      <c r="AY37" s="643"/>
      <c r="AZ37" s="608">
        <v>84082</v>
      </c>
      <c r="BA37" s="609"/>
      <c r="BB37" s="609"/>
      <c r="BC37" s="609"/>
      <c r="BD37" s="621"/>
      <c r="BE37" s="621"/>
      <c r="BF37" s="644"/>
      <c r="BG37" s="605" t="s">
        <v>321</v>
      </c>
      <c r="BH37" s="606"/>
      <c r="BI37" s="606"/>
      <c r="BJ37" s="606"/>
      <c r="BK37" s="606"/>
      <c r="BL37" s="606"/>
      <c r="BM37" s="606"/>
      <c r="BN37" s="606"/>
      <c r="BO37" s="606"/>
      <c r="BP37" s="606"/>
      <c r="BQ37" s="606"/>
      <c r="BR37" s="606"/>
      <c r="BS37" s="606"/>
      <c r="BT37" s="606"/>
      <c r="BU37" s="607"/>
      <c r="BV37" s="608">
        <v>82905</v>
      </c>
      <c r="BW37" s="609"/>
      <c r="BX37" s="609"/>
      <c r="BY37" s="609"/>
      <c r="BZ37" s="609"/>
      <c r="CA37" s="609"/>
      <c r="CB37" s="645"/>
      <c r="CD37" s="605" t="s">
        <v>322</v>
      </c>
      <c r="CE37" s="606"/>
      <c r="CF37" s="606"/>
      <c r="CG37" s="606"/>
      <c r="CH37" s="606"/>
      <c r="CI37" s="606"/>
      <c r="CJ37" s="606"/>
      <c r="CK37" s="606"/>
      <c r="CL37" s="606"/>
      <c r="CM37" s="606"/>
      <c r="CN37" s="606"/>
      <c r="CO37" s="606"/>
      <c r="CP37" s="606"/>
      <c r="CQ37" s="607"/>
      <c r="CR37" s="608">
        <v>19290</v>
      </c>
      <c r="CS37" s="621"/>
      <c r="CT37" s="621"/>
      <c r="CU37" s="621"/>
      <c r="CV37" s="621"/>
      <c r="CW37" s="621"/>
      <c r="CX37" s="621"/>
      <c r="CY37" s="622"/>
      <c r="CZ37" s="611">
        <v>0.6</v>
      </c>
      <c r="DA37" s="623"/>
      <c r="DB37" s="623"/>
      <c r="DC37" s="624"/>
      <c r="DD37" s="614">
        <v>17669</v>
      </c>
      <c r="DE37" s="621"/>
      <c r="DF37" s="621"/>
      <c r="DG37" s="621"/>
      <c r="DH37" s="621"/>
      <c r="DI37" s="621"/>
      <c r="DJ37" s="621"/>
      <c r="DK37" s="622"/>
      <c r="DL37" s="614">
        <v>17669</v>
      </c>
      <c r="DM37" s="621"/>
      <c r="DN37" s="621"/>
      <c r="DO37" s="621"/>
      <c r="DP37" s="621"/>
      <c r="DQ37" s="621"/>
      <c r="DR37" s="621"/>
      <c r="DS37" s="621"/>
      <c r="DT37" s="621"/>
      <c r="DU37" s="621"/>
      <c r="DV37" s="622"/>
      <c r="DW37" s="611">
        <v>1.2</v>
      </c>
      <c r="DX37" s="623"/>
      <c r="DY37" s="623"/>
      <c r="DZ37" s="623"/>
      <c r="EA37" s="623"/>
      <c r="EB37" s="623"/>
      <c r="EC37" s="635"/>
    </row>
    <row r="38" spans="2:133" ht="11.25" customHeight="1" x14ac:dyDescent="0.2">
      <c r="B38" s="605" t="s">
        <v>323</v>
      </c>
      <c r="C38" s="606"/>
      <c r="D38" s="606"/>
      <c r="E38" s="606"/>
      <c r="F38" s="606"/>
      <c r="G38" s="606"/>
      <c r="H38" s="606"/>
      <c r="I38" s="606"/>
      <c r="J38" s="606"/>
      <c r="K38" s="606"/>
      <c r="L38" s="606"/>
      <c r="M38" s="606"/>
      <c r="N38" s="606"/>
      <c r="O38" s="606"/>
      <c r="P38" s="606"/>
      <c r="Q38" s="607"/>
      <c r="R38" s="608">
        <v>218646</v>
      </c>
      <c r="S38" s="609"/>
      <c r="T38" s="609"/>
      <c r="U38" s="609"/>
      <c r="V38" s="609"/>
      <c r="W38" s="609"/>
      <c r="X38" s="609"/>
      <c r="Y38" s="610"/>
      <c r="Z38" s="646">
        <v>6</v>
      </c>
      <c r="AA38" s="646"/>
      <c r="AB38" s="646"/>
      <c r="AC38" s="646"/>
      <c r="AD38" s="647" t="s">
        <v>122</v>
      </c>
      <c r="AE38" s="647"/>
      <c r="AF38" s="647"/>
      <c r="AG38" s="647"/>
      <c r="AH38" s="647"/>
      <c r="AI38" s="647"/>
      <c r="AJ38" s="647"/>
      <c r="AK38" s="647"/>
      <c r="AL38" s="611" t="s">
        <v>122</v>
      </c>
      <c r="AM38" s="612"/>
      <c r="AN38" s="612"/>
      <c r="AO38" s="648"/>
      <c r="AQ38" s="641" t="s">
        <v>324</v>
      </c>
      <c r="AR38" s="642"/>
      <c r="AS38" s="642"/>
      <c r="AT38" s="642"/>
      <c r="AU38" s="642"/>
      <c r="AV38" s="642"/>
      <c r="AW38" s="642"/>
      <c r="AX38" s="642"/>
      <c r="AY38" s="643"/>
      <c r="AZ38" s="608">
        <v>36464</v>
      </c>
      <c r="BA38" s="609"/>
      <c r="BB38" s="609"/>
      <c r="BC38" s="609"/>
      <c r="BD38" s="621"/>
      <c r="BE38" s="621"/>
      <c r="BF38" s="644"/>
      <c r="BG38" s="605" t="s">
        <v>325</v>
      </c>
      <c r="BH38" s="606"/>
      <c r="BI38" s="606"/>
      <c r="BJ38" s="606"/>
      <c r="BK38" s="606"/>
      <c r="BL38" s="606"/>
      <c r="BM38" s="606"/>
      <c r="BN38" s="606"/>
      <c r="BO38" s="606"/>
      <c r="BP38" s="606"/>
      <c r="BQ38" s="606"/>
      <c r="BR38" s="606"/>
      <c r="BS38" s="606"/>
      <c r="BT38" s="606"/>
      <c r="BU38" s="607"/>
      <c r="BV38" s="608">
        <v>139</v>
      </c>
      <c r="BW38" s="609"/>
      <c r="BX38" s="609"/>
      <c r="BY38" s="609"/>
      <c r="BZ38" s="609"/>
      <c r="CA38" s="609"/>
      <c r="CB38" s="645"/>
      <c r="CD38" s="605" t="s">
        <v>326</v>
      </c>
      <c r="CE38" s="606"/>
      <c r="CF38" s="606"/>
      <c r="CG38" s="606"/>
      <c r="CH38" s="606"/>
      <c r="CI38" s="606"/>
      <c r="CJ38" s="606"/>
      <c r="CK38" s="606"/>
      <c r="CL38" s="606"/>
      <c r="CM38" s="606"/>
      <c r="CN38" s="606"/>
      <c r="CO38" s="606"/>
      <c r="CP38" s="606"/>
      <c r="CQ38" s="607"/>
      <c r="CR38" s="608">
        <v>187594</v>
      </c>
      <c r="CS38" s="609"/>
      <c r="CT38" s="609"/>
      <c r="CU38" s="609"/>
      <c r="CV38" s="609"/>
      <c r="CW38" s="609"/>
      <c r="CX38" s="609"/>
      <c r="CY38" s="610"/>
      <c r="CZ38" s="611">
        <v>5.7</v>
      </c>
      <c r="DA38" s="623"/>
      <c r="DB38" s="623"/>
      <c r="DC38" s="624"/>
      <c r="DD38" s="614">
        <v>176444</v>
      </c>
      <c r="DE38" s="609"/>
      <c r="DF38" s="609"/>
      <c r="DG38" s="609"/>
      <c r="DH38" s="609"/>
      <c r="DI38" s="609"/>
      <c r="DJ38" s="609"/>
      <c r="DK38" s="610"/>
      <c r="DL38" s="614">
        <v>42355</v>
      </c>
      <c r="DM38" s="609"/>
      <c r="DN38" s="609"/>
      <c r="DO38" s="609"/>
      <c r="DP38" s="609"/>
      <c r="DQ38" s="609"/>
      <c r="DR38" s="609"/>
      <c r="DS38" s="609"/>
      <c r="DT38" s="609"/>
      <c r="DU38" s="609"/>
      <c r="DV38" s="610"/>
      <c r="DW38" s="611">
        <v>2.9</v>
      </c>
      <c r="DX38" s="623"/>
      <c r="DY38" s="623"/>
      <c r="DZ38" s="623"/>
      <c r="EA38" s="623"/>
      <c r="EB38" s="623"/>
      <c r="EC38" s="635"/>
    </row>
    <row r="39" spans="2:133" ht="11.25" customHeight="1" x14ac:dyDescent="0.2">
      <c r="B39" s="605" t="s">
        <v>327</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328</v>
      </c>
      <c r="AR39" s="642"/>
      <c r="AS39" s="642"/>
      <c r="AT39" s="642"/>
      <c r="AU39" s="642"/>
      <c r="AV39" s="642"/>
      <c r="AW39" s="642"/>
      <c r="AX39" s="642"/>
      <c r="AY39" s="643"/>
      <c r="AZ39" s="608" t="s">
        <v>122</v>
      </c>
      <c r="BA39" s="609"/>
      <c r="BB39" s="609"/>
      <c r="BC39" s="609"/>
      <c r="BD39" s="621"/>
      <c r="BE39" s="621"/>
      <c r="BF39" s="644"/>
      <c r="BG39" s="605" t="s">
        <v>329</v>
      </c>
      <c r="BH39" s="606"/>
      <c r="BI39" s="606"/>
      <c r="BJ39" s="606"/>
      <c r="BK39" s="606"/>
      <c r="BL39" s="606"/>
      <c r="BM39" s="606"/>
      <c r="BN39" s="606"/>
      <c r="BO39" s="606"/>
      <c r="BP39" s="606"/>
      <c r="BQ39" s="606"/>
      <c r="BR39" s="606"/>
      <c r="BS39" s="606"/>
      <c r="BT39" s="606"/>
      <c r="BU39" s="607"/>
      <c r="BV39" s="608">
        <v>206</v>
      </c>
      <c r="BW39" s="609"/>
      <c r="BX39" s="609"/>
      <c r="BY39" s="609"/>
      <c r="BZ39" s="609"/>
      <c r="CA39" s="609"/>
      <c r="CB39" s="645"/>
      <c r="CD39" s="605" t="s">
        <v>330</v>
      </c>
      <c r="CE39" s="606"/>
      <c r="CF39" s="606"/>
      <c r="CG39" s="606"/>
      <c r="CH39" s="606"/>
      <c r="CI39" s="606"/>
      <c r="CJ39" s="606"/>
      <c r="CK39" s="606"/>
      <c r="CL39" s="606"/>
      <c r="CM39" s="606"/>
      <c r="CN39" s="606"/>
      <c r="CO39" s="606"/>
      <c r="CP39" s="606"/>
      <c r="CQ39" s="607"/>
      <c r="CR39" s="608">
        <v>106670</v>
      </c>
      <c r="CS39" s="621"/>
      <c r="CT39" s="621"/>
      <c r="CU39" s="621"/>
      <c r="CV39" s="621"/>
      <c r="CW39" s="621"/>
      <c r="CX39" s="621"/>
      <c r="CY39" s="622"/>
      <c r="CZ39" s="611">
        <v>3.3</v>
      </c>
      <c r="DA39" s="623"/>
      <c r="DB39" s="623"/>
      <c r="DC39" s="624"/>
      <c r="DD39" s="614">
        <v>101092</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331</v>
      </c>
      <c r="C40" s="606"/>
      <c r="D40" s="606"/>
      <c r="E40" s="606"/>
      <c r="F40" s="606"/>
      <c r="G40" s="606"/>
      <c r="H40" s="606"/>
      <c r="I40" s="606"/>
      <c r="J40" s="606"/>
      <c r="K40" s="606"/>
      <c r="L40" s="606"/>
      <c r="M40" s="606"/>
      <c r="N40" s="606"/>
      <c r="O40" s="606"/>
      <c r="P40" s="606"/>
      <c r="Q40" s="607"/>
      <c r="R40" s="608">
        <v>2446</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332</v>
      </c>
      <c r="AR40" s="642"/>
      <c r="AS40" s="642"/>
      <c r="AT40" s="642"/>
      <c r="AU40" s="642"/>
      <c r="AV40" s="642"/>
      <c r="AW40" s="642"/>
      <c r="AX40" s="642"/>
      <c r="AY40" s="643"/>
      <c r="AZ40" s="608" t="s">
        <v>122</v>
      </c>
      <c r="BA40" s="609"/>
      <c r="BB40" s="609"/>
      <c r="BC40" s="609"/>
      <c r="BD40" s="621"/>
      <c r="BE40" s="621"/>
      <c r="BF40" s="644"/>
      <c r="BG40" s="649" t="s">
        <v>333</v>
      </c>
      <c r="BH40" s="650"/>
      <c r="BI40" s="650"/>
      <c r="BJ40" s="650"/>
      <c r="BK40" s="650"/>
      <c r="BL40" s="205"/>
      <c r="BM40" s="606" t="s">
        <v>334</v>
      </c>
      <c r="BN40" s="606"/>
      <c r="BO40" s="606"/>
      <c r="BP40" s="606"/>
      <c r="BQ40" s="606"/>
      <c r="BR40" s="606"/>
      <c r="BS40" s="606"/>
      <c r="BT40" s="606"/>
      <c r="BU40" s="607"/>
      <c r="BV40" s="608">
        <v>97</v>
      </c>
      <c r="BW40" s="609"/>
      <c r="BX40" s="609"/>
      <c r="BY40" s="609"/>
      <c r="BZ40" s="609"/>
      <c r="CA40" s="609"/>
      <c r="CB40" s="645"/>
      <c r="CD40" s="605" t="s">
        <v>335</v>
      </c>
      <c r="CE40" s="606"/>
      <c r="CF40" s="606"/>
      <c r="CG40" s="606"/>
      <c r="CH40" s="606"/>
      <c r="CI40" s="606"/>
      <c r="CJ40" s="606"/>
      <c r="CK40" s="606"/>
      <c r="CL40" s="606"/>
      <c r="CM40" s="606"/>
      <c r="CN40" s="606"/>
      <c r="CO40" s="606"/>
      <c r="CP40" s="606"/>
      <c r="CQ40" s="607"/>
      <c r="CR40" s="608">
        <v>2646</v>
      </c>
      <c r="CS40" s="609"/>
      <c r="CT40" s="609"/>
      <c r="CU40" s="609"/>
      <c r="CV40" s="609"/>
      <c r="CW40" s="609"/>
      <c r="CX40" s="609"/>
      <c r="CY40" s="610"/>
      <c r="CZ40" s="611">
        <v>0.1</v>
      </c>
      <c r="DA40" s="623"/>
      <c r="DB40" s="623"/>
      <c r="DC40" s="624"/>
      <c r="DD40" s="614">
        <v>2430</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336</v>
      </c>
      <c r="C41" s="590"/>
      <c r="D41" s="590"/>
      <c r="E41" s="590"/>
      <c r="F41" s="590"/>
      <c r="G41" s="590"/>
      <c r="H41" s="590"/>
      <c r="I41" s="590"/>
      <c r="J41" s="590"/>
      <c r="K41" s="590"/>
      <c r="L41" s="590"/>
      <c r="M41" s="590"/>
      <c r="N41" s="590"/>
      <c r="O41" s="590"/>
      <c r="P41" s="590"/>
      <c r="Q41" s="591"/>
      <c r="R41" s="592">
        <v>3636053</v>
      </c>
      <c r="S41" s="633"/>
      <c r="T41" s="633"/>
      <c r="U41" s="633"/>
      <c r="V41" s="633"/>
      <c r="W41" s="633"/>
      <c r="X41" s="633"/>
      <c r="Y41" s="636"/>
      <c r="Z41" s="637">
        <v>100</v>
      </c>
      <c r="AA41" s="637"/>
      <c r="AB41" s="637"/>
      <c r="AC41" s="637"/>
      <c r="AD41" s="638">
        <v>1457591</v>
      </c>
      <c r="AE41" s="638"/>
      <c r="AF41" s="638"/>
      <c r="AG41" s="638"/>
      <c r="AH41" s="638"/>
      <c r="AI41" s="638"/>
      <c r="AJ41" s="638"/>
      <c r="AK41" s="638"/>
      <c r="AL41" s="595">
        <v>100</v>
      </c>
      <c r="AM41" s="639"/>
      <c r="AN41" s="639"/>
      <c r="AO41" s="640"/>
      <c r="AQ41" s="641" t="s">
        <v>337</v>
      </c>
      <c r="AR41" s="642"/>
      <c r="AS41" s="642"/>
      <c r="AT41" s="642"/>
      <c r="AU41" s="642"/>
      <c r="AV41" s="642"/>
      <c r="AW41" s="642"/>
      <c r="AX41" s="642"/>
      <c r="AY41" s="643"/>
      <c r="AZ41" s="608">
        <v>141736</v>
      </c>
      <c r="BA41" s="609"/>
      <c r="BB41" s="609"/>
      <c r="BC41" s="609"/>
      <c r="BD41" s="621"/>
      <c r="BE41" s="621"/>
      <c r="BF41" s="644"/>
      <c r="BG41" s="649"/>
      <c r="BH41" s="650"/>
      <c r="BI41" s="650"/>
      <c r="BJ41" s="650"/>
      <c r="BK41" s="650"/>
      <c r="BL41" s="205"/>
      <c r="BM41" s="606" t="s">
        <v>338</v>
      </c>
      <c r="BN41" s="606"/>
      <c r="BO41" s="606"/>
      <c r="BP41" s="606"/>
      <c r="BQ41" s="606"/>
      <c r="BR41" s="606"/>
      <c r="BS41" s="606"/>
      <c r="BT41" s="606"/>
      <c r="BU41" s="607"/>
      <c r="BV41" s="608">
        <v>7</v>
      </c>
      <c r="BW41" s="609"/>
      <c r="BX41" s="609"/>
      <c r="BY41" s="609"/>
      <c r="BZ41" s="609"/>
      <c r="CA41" s="609"/>
      <c r="CB41" s="645"/>
      <c r="CD41" s="605" t="s">
        <v>339</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340</v>
      </c>
      <c r="AR42" s="654"/>
      <c r="AS42" s="654"/>
      <c r="AT42" s="654"/>
      <c r="AU42" s="654"/>
      <c r="AV42" s="654"/>
      <c r="AW42" s="654"/>
      <c r="AX42" s="654"/>
      <c r="AY42" s="655"/>
      <c r="AZ42" s="592">
        <v>45858</v>
      </c>
      <c r="BA42" s="633"/>
      <c r="BB42" s="633"/>
      <c r="BC42" s="633"/>
      <c r="BD42" s="593"/>
      <c r="BE42" s="593"/>
      <c r="BF42" s="656"/>
      <c r="BG42" s="651"/>
      <c r="BH42" s="652"/>
      <c r="BI42" s="652"/>
      <c r="BJ42" s="652"/>
      <c r="BK42" s="652"/>
      <c r="BL42" s="206"/>
      <c r="BM42" s="590" t="s">
        <v>341</v>
      </c>
      <c r="BN42" s="590"/>
      <c r="BO42" s="590"/>
      <c r="BP42" s="590"/>
      <c r="BQ42" s="590"/>
      <c r="BR42" s="590"/>
      <c r="BS42" s="590"/>
      <c r="BT42" s="590"/>
      <c r="BU42" s="591"/>
      <c r="BV42" s="592">
        <v>609</v>
      </c>
      <c r="BW42" s="633"/>
      <c r="BX42" s="633"/>
      <c r="BY42" s="633"/>
      <c r="BZ42" s="633"/>
      <c r="CA42" s="633"/>
      <c r="CB42" s="634"/>
      <c r="CD42" s="605" t="s">
        <v>342</v>
      </c>
      <c r="CE42" s="606"/>
      <c r="CF42" s="606"/>
      <c r="CG42" s="606"/>
      <c r="CH42" s="606"/>
      <c r="CI42" s="606"/>
      <c r="CJ42" s="606"/>
      <c r="CK42" s="606"/>
      <c r="CL42" s="606"/>
      <c r="CM42" s="606"/>
      <c r="CN42" s="606"/>
      <c r="CO42" s="606"/>
      <c r="CP42" s="606"/>
      <c r="CQ42" s="607"/>
      <c r="CR42" s="608">
        <v>1129626</v>
      </c>
      <c r="CS42" s="621"/>
      <c r="CT42" s="621"/>
      <c r="CU42" s="621"/>
      <c r="CV42" s="621"/>
      <c r="CW42" s="621"/>
      <c r="CX42" s="621"/>
      <c r="CY42" s="622"/>
      <c r="CZ42" s="611">
        <v>34.6</v>
      </c>
      <c r="DA42" s="623"/>
      <c r="DB42" s="623"/>
      <c r="DC42" s="624"/>
      <c r="DD42" s="614">
        <v>227308</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343</v>
      </c>
      <c r="CD43" s="605" t="s">
        <v>344</v>
      </c>
      <c r="CE43" s="606"/>
      <c r="CF43" s="606"/>
      <c r="CG43" s="606"/>
      <c r="CH43" s="606"/>
      <c r="CI43" s="606"/>
      <c r="CJ43" s="606"/>
      <c r="CK43" s="606"/>
      <c r="CL43" s="606"/>
      <c r="CM43" s="606"/>
      <c r="CN43" s="606"/>
      <c r="CO43" s="606"/>
      <c r="CP43" s="606"/>
      <c r="CQ43" s="607"/>
      <c r="CR43" s="608">
        <v>27150</v>
      </c>
      <c r="CS43" s="621"/>
      <c r="CT43" s="621"/>
      <c r="CU43" s="621"/>
      <c r="CV43" s="621"/>
      <c r="CW43" s="621"/>
      <c r="CX43" s="621"/>
      <c r="CY43" s="622"/>
      <c r="CZ43" s="611">
        <v>0.8</v>
      </c>
      <c r="DA43" s="623"/>
      <c r="DB43" s="623"/>
      <c r="DC43" s="624"/>
      <c r="DD43" s="614">
        <v>18859</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345</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293</v>
      </c>
      <c r="CE44" s="628"/>
      <c r="CF44" s="605" t="s">
        <v>346</v>
      </c>
      <c r="CG44" s="606"/>
      <c r="CH44" s="606"/>
      <c r="CI44" s="606"/>
      <c r="CJ44" s="606"/>
      <c r="CK44" s="606"/>
      <c r="CL44" s="606"/>
      <c r="CM44" s="606"/>
      <c r="CN44" s="606"/>
      <c r="CO44" s="606"/>
      <c r="CP44" s="606"/>
      <c r="CQ44" s="607"/>
      <c r="CR44" s="608">
        <v>800711</v>
      </c>
      <c r="CS44" s="609"/>
      <c r="CT44" s="609"/>
      <c r="CU44" s="609"/>
      <c r="CV44" s="609"/>
      <c r="CW44" s="609"/>
      <c r="CX44" s="609"/>
      <c r="CY44" s="610"/>
      <c r="CZ44" s="611">
        <v>24.5</v>
      </c>
      <c r="DA44" s="612"/>
      <c r="DB44" s="612"/>
      <c r="DC44" s="613"/>
      <c r="DD44" s="614">
        <v>182645</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347</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348</v>
      </c>
      <c r="CG45" s="606"/>
      <c r="CH45" s="606"/>
      <c r="CI45" s="606"/>
      <c r="CJ45" s="606"/>
      <c r="CK45" s="606"/>
      <c r="CL45" s="606"/>
      <c r="CM45" s="606"/>
      <c r="CN45" s="606"/>
      <c r="CO45" s="606"/>
      <c r="CP45" s="606"/>
      <c r="CQ45" s="607"/>
      <c r="CR45" s="608">
        <v>60086</v>
      </c>
      <c r="CS45" s="621"/>
      <c r="CT45" s="621"/>
      <c r="CU45" s="621"/>
      <c r="CV45" s="621"/>
      <c r="CW45" s="621"/>
      <c r="CX45" s="621"/>
      <c r="CY45" s="622"/>
      <c r="CZ45" s="611">
        <v>1.8</v>
      </c>
      <c r="DA45" s="623"/>
      <c r="DB45" s="623"/>
      <c r="DC45" s="624"/>
      <c r="DD45" s="614">
        <v>7628</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349</v>
      </c>
      <c r="CG46" s="606"/>
      <c r="CH46" s="606"/>
      <c r="CI46" s="606"/>
      <c r="CJ46" s="606"/>
      <c r="CK46" s="606"/>
      <c r="CL46" s="606"/>
      <c r="CM46" s="606"/>
      <c r="CN46" s="606"/>
      <c r="CO46" s="606"/>
      <c r="CP46" s="606"/>
      <c r="CQ46" s="607"/>
      <c r="CR46" s="608">
        <v>722625</v>
      </c>
      <c r="CS46" s="609"/>
      <c r="CT46" s="609"/>
      <c r="CU46" s="609"/>
      <c r="CV46" s="609"/>
      <c r="CW46" s="609"/>
      <c r="CX46" s="609"/>
      <c r="CY46" s="610"/>
      <c r="CZ46" s="611">
        <v>22.1</v>
      </c>
      <c r="DA46" s="612"/>
      <c r="DB46" s="612"/>
      <c r="DC46" s="613"/>
      <c r="DD46" s="614">
        <v>174517</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350</v>
      </c>
      <c r="CG47" s="606"/>
      <c r="CH47" s="606"/>
      <c r="CI47" s="606"/>
      <c r="CJ47" s="606"/>
      <c r="CK47" s="606"/>
      <c r="CL47" s="606"/>
      <c r="CM47" s="606"/>
      <c r="CN47" s="606"/>
      <c r="CO47" s="606"/>
      <c r="CP47" s="606"/>
      <c r="CQ47" s="607"/>
      <c r="CR47" s="608">
        <v>328915</v>
      </c>
      <c r="CS47" s="621"/>
      <c r="CT47" s="621"/>
      <c r="CU47" s="621"/>
      <c r="CV47" s="621"/>
      <c r="CW47" s="621"/>
      <c r="CX47" s="621"/>
      <c r="CY47" s="622"/>
      <c r="CZ47" s="611">
        <v>10.1</v>
      </c>
      <c r="DA47" s="623"/>
      <c r="DB47" s="623"/>
      <c r="DC47" s="624"/>
      <c r="DD47" s="614">
        <v>44663</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351</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352</v>
      </c>
      <c r="CE49" s="590"/>
      <c r="CF49" s="590"/>
      <c r="CG49" s="590"/>
      <c r="CH49" s="590"/>
      <c r="CI49" s="590"/>
      <c r="CJ49" s="590"/>
      <c r="CK49" s="590"/>
      <c r="CL49" s="590"/>
      <c r="CM49" s="590"/>
      <c r="CN49" s="590"/>
      <c r="CO49" s="590"/>
      <c r="CP49" s="590"/>
      <c r="CQ49" s="591"/>
      <c r="CR49" s="592">
        <v>3267575</v>
      </c>
      <c r="CS49" s="593"/>
      <c r="CT49" s="593"/>
      <c r="CU49" s="593"/>
      <c r="CV49" s="593"/>
      <c r="CW49" s="593"/>
      <c r="CX49" s="593"/>
      <c r="CY49" s="594"/>
      <c r="CZ49" s="595">
        <v>100</v>
      </c>
      <c r="DA49" s="596"/>
      <c r="DB49" s="596"/>
      <c r="DC49" s="597"/>
      <c r="DD49" s="598">
        <v>2070189</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E79b9xQENVj2JWcNphYOMaTEvq2OCuZRacAPL4EaPvNGwPFbqxY98SZYxuEh9wAVcJonevB02bGJDkqqgnvX7g==" saltValue="43QaIXxZLqjNLvxaRc56n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8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353</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354</v>
      </c>
      <c r="DK2" s="1079"/>
      <c r="DL2" s="1079"/>
      <c r="DM2" s="1079"/>
      <c r="DN2" s="1079"/>
      <c r="DO2" s="1080"/>
      <c r="DP2" s="210"/>
      <c r="DQ2" s="1078" t="s">
        <v>355</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356</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357</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358</v>
      </c>
      <c r="B5" s="983"/>
      <c r="C5" s="983"/>
      <c r="D5" s="983"/>
      <c r="E5" s="983"/>
      <c r="F5" s="983"/>
      <c r="G5" s="983"/>
      <c r="H5" s="983"/>
      <c r="I5" s="983"/>
      <c r="J5" s="983"/>
      <c r="K5" s="983"/>
      <c r="L5" s="983"/>
      <c r="M5" s="983"/>
      <c r="N5" s="983"/>
      <c r="O5" s="983"/>
      <c r="P5" s="984"/>
      <c r="Q5" s="988" t="s">
        <v>359</v>
      </c>
      <c r="R5" s="989"/>
      <c r="S5" s="989"/>
      <c r="T5" s="989"/>
      <c r="U5" s="990"/>
      <c r="V5" s="988" t="s">
        <v>360</v>
      </c>
      <c r="W5" s="989"/>
      <c r="X5" s="989"/>
      <c r="Y5" s="989"/>
      <c r="Z5" s="990"/>
      <c r="AA5" s="988" t="s">
        <v>361</v>
      </c>
      <c r="AB5" s="989"/>
      <c r="AC5" s="989"/>
      <c r="AD5" s="989"/>
      <c r="AE5" s="989"/>
      <c r="AF5" s="1081" t="s">
        <v>362</v>
      </c>
      <c r="AG5" s="989"/>
      <c r="AH5" s="989"/>
      <c r="AI5" s="989"/>
      <c r="AJ5" s="1002"/>
      <c r="AK5" s="989" t="s">
        <v>363</v>
      </c>
      <c r="AL5" s="989"/>
      <c r="AM5" s="989"/>
      <c r="AN5" s="989"/>
      <c r="AO5" s="990"/>
      <c r="AP5" s="988" t="s">
        <v>364</v>
      </c>
      <c r="AQ5" s="989"/>
      <c r="AR5" s="989"/>
      <c r="AS5" s="989"/>
      <c r="AT5" s="990"/>
      <c r="AU5" s="988" t="s">
        <v>365</v>
      </c>
      <c r="AV5" s="989"/>
      <c r="AW5" s="989"/>
      <c r="AX5" s="989"/>
      <c r="AY5" s="1002"/>
      <c r="AZ5" s="214"/>
      <c r="BA5" s="214"/>
      <c r="BB5" s="214"/>
      <c r="BC5" s="214"/>
      <c r="BD5" s="214"/>
      <c r="BE5" s="215"/>
      <c r="BF5" s="215"/>
      <c r="BG5" s="215"/>
      <c r="BH5" s="215"/>
      <c r="BI5" s="215"/>
      <c r="BJ5" s="215"/>
      <c r="BK5" s="215"/>
      <c r="BL5" s="215"/>
      <c r="BM5" s="215"/>
      <c r="BN5" s="215"/>
      <c r="BO5" s="215"/>
      <c r="BP5" s="215"/>
      <c r="BQ5" s="982" t="s">
        <v>366</v>
      </c>
      <c r="BR5" s="983"/>
      <c r="BS5" s="983"/>
      <c r="BT5" s="983"/>
      <c r="BU5" s="983"/>
      <c r="BV5" s="983"/>
      <c r="BW5" s="983"/>
      <c r="BX5" s="983"/>
      <c r="BY5" s="983"/>
      <c r="BZ5" s="983"/>
      <c r="CA5" s="983"/>
      <c r="CB5" s="983"/>
      <c r="CC5" s="983"/>
      <c r="CD5" s="983"/>
      <c r="CE5" s="983"/>
      <c r="CF5" s="983"/>
      <c r="CG5" s="984"/>
      <c r="CH5" s="988" t="s">
        <v>367</v>
      </c>
      <c r="CI5" s="989"/>
      <c r="CJ5" s="989"/>
      <c r="CK5" s="989"/>
      <c r="CL5" s="990"/>
      <c r="CM5" s="988" t="s">
        <v>368</v>
      </c>
      <c r="CN5" s="989"/>
      <c r="CO5" s="989"/>
      <c r="CP5" s="989"/>
      <c r="CQ5" s="990"/>
      <c r="CR5" s="988" t="s">
        <v>369</v>
      </c>
      <c r="CS5" s="989"/>
      <c r="CT5" s="989"/>
      <c r="CU5" s="989"/>
      <c r="CV5" s="990"/>
      <c r="CW5" s="988" t="s">
        <v>370</v>
      </c>
      <c r="CX5" s="989"/>
      <c r="CY5" s="989"/>
      <c r="CZ5" s="989"/>
      <c r="DA5" s="990"/>
      <c r="DB5" s="988" t="s">
        <v>371</v>
      </c>
      <c r="DC5" s="989"/>
      <c r="DD5" s="989"/>
      <c r="DE5" s="989"/>
      <c r="DF5" s="990"/>
      <c r="DG5" s="1071" t="s">
        <v>372</v>
      </c>
      <c r="DH5" s="1072"/>
      <c r="DI5" s="1072"/>
      <c r="DJ5" s="1072"/>
      <c r="DK5" s="1073"/>
      <c r="DL5" s="1071" t="s">
        <v>373</v>
      </c>
      <c r="DM5" s="1072"/>
      <c r="DN5" s="1072"/>
      <c r="DO5" s="1072"/>
      <c r="DP5" s="1073"/>
      <c r="DQ5" s="988" t="s">
        <v>374</v>
      </c>
      <c r="DR5" s="989"/>
      <c r="DS5" s="989"/>
      <c r="DT5" s="989"/>
      <c r="DU5" s="990"/>
      <c r="DV5" s="988" t="s">
        <v>365</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375</v>
      </c>
      <c r="C7" s="1035"/>
      <c r="D7" s="1035"/>
      <c r="E7" s="1035"/>
      <c r="F7" s="1035"/>
      <c r="G7" s="1035"/>
      <c r="H7" s="1035"/>
      <c r="I7" s="1035"/>
      <c r="J7" s="1035"/>
      <c r="K7" s="1035"/>
      <c r="L7" s="1035"/>
      <c r="M7" s="1035"/>
      <c r="N7" s="1035"/>
      <c r="O7" s="1035"/>
      <c r="P7" s="1036"/>
      <c r="Q7" s="1089">
        <v>3636</v>
      </c>
      <c r="R7" s="1090"/>
      <c r="S7" s="1090"/>
      <c r="T7" s="1090"/>
      <c r="U7" s="1090"/>
      <c r="V7" s="1090">
        <v>3268</v>
      </c>
      <c r="W7" s="1090"/>
      <c r="X7" s="1090"/>
      <c r="Y7" s="1090"/>
      <c r="Z7" s="1090"/>
      <c r="AA7" s="1090">
        <v>368</v>
      </c>
      <c r="AB7" s="1090"/>
      <c r="AC7" s="1090"/>
      <c r="AD7" s="1090"/>
      <c r="AE7" s="1091"/>
      <c r="AF7" s="1092">
        <v>285</v>
      </c>
      <c r="AG7" s="1093"/>
      <c r="AH7" s="1093"/>
      <c r="AI7" s="1093"/>
      <c r="AJ7" s="1094"/>
      <c r="AK7" s="1095">
        <v>565</v>
      </c>
      <c r="AL7" s="1096"/>
      <c r="AM7" s="1096"/>
      <c r="AN7" s="1096"/>
      <c r="AO7" s="1096"/>
      <c r="AP7" s="1096">
        <v>1947</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555</v>
      </c>
      <c r="BT7" s="1087"/>
      <c r="BU7" s="1087"/>
      <c r="BV7" s="1087"/>
      <c r="BW7" s="1087"/>
      <c r="BX7" s="1087"/>
      <c r="BY7" s="1087"/>
      <c r="BZ7" s="1087"/>
      <c r="CA7" s="1087"/>
      <c r="CB7" s="1087"/>
      <c r="CC7" s="1087"/>
      <c r="CD7" s="1087"/>
      <c r="CE7" s="1087"/>
      <c r="CF7" s="1087"/>
      <c r="CG7" s="1099"/>
      <c r="CH7" s="1083">
        <v>-1</v>
      </c>
      <c r="CI7" s="1084"/>
      <c r="CJ7" s="1084"/>
      <c r="CK7" s="1084"/>
      <c r="CL7" s="1085"/>
      <c r="CM7" s="1083">
        <v>14</v>
      </c>
      <c r="CN7" s="1084"/>
      <c r="CO7" s="1084"/>
      <c r="CP7" s="1084"/>
      <c r="CQ7" s="1085"/>
      <c r="CR7" s="1083">
        <v>10</v>
      </c>
      <c r="CS7" s="1084"/>
      <c r="CT7" s="1084"/>
      <c r="CU7" s="1084"/>
      <c r="CV7" s="1085"/>
      <c r="CW7" s="1083">
        <v>22</v>
      </c>
      <c r="CX7" s="1084"/>
      <c r="CY7" s="1084"/>
      <c r="CZ7" s="1084"/>
      <c r="DA7" s="1085"/>
      <c r="DB7" s="1083" t="s">
        <v>547</v>
      </c>
      <c r="DC7" s="1084"/>
      <c r="DD7" s="1084"/>
      <c r="DE7" s="1084"/>
      <c r="DF7" s="1085"/>
      <c r="DG7" s="1083" t="s">
        <v>547</v>
      </c>
      <c r="DH7" s="1084"/>
      <c r="DI7" s="1084"/>
      <c r="DJ7" s="1084"/>
      <c r="DK7" s="1085"/>
      <c r="DL7" s="1083" t="s">
        <v>547</v>
      </c>
      <c r="DM7" s="1084"/>
      <c r="DN7" s="1084"/>
      <c r="DO7" s="1084"/>
      <c r="DP7" s="1085"/>
      <c r="DQ7" s="1083" t="s">
        <v>547</v>
      </c>
      <c r="DR7" s="1084"/>
      <c r="DS7" s="1084"/>
      <c r="DT7" s="1084"/>
      <c r="DU7" s="1085"/>
      <c r="DV7" s="1086"/>
      <c r="DW7" s="1087"/>
      <c r="DX7" s="1087"/>
      <c r="DY7" s="1087"/>
      <c r="DZ7" s="1088"/>
      <c r="EA7" s="216"/>
    </row>
    <row r="8" spans="1:131" s="217" customFormat="1" ht="26.25" customHeight="1" x14ac:dyDescent="0.2">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377</v>
      </c>
      <c r="B23" s="924" t="s">
        <v>378</v>
      </c>
      <c r="C23" s="925"/>
      <c r="D23" s="925"/>
      <c r="E23" s="925"/>
      <c r="F23" s="925"/>
      <c r="G23" s="925"/>
      <c r="H23" s="925"/>
      <c r="I23" s="925"/>
      <c r="J23" s="925"/>
      <c r="K23" s="925"/>
      <c r="L23" s="925"/>
      <c r="M23" s="925"/>
      <c r="N23" s="925"/>
      <c r="O23" s="925"/>
      <c r="P23" s="935"/>
      <c r="Q23" s="1054">
        <v>3636</v>
      </c>
      <c r="R23" s="1048"/>
      <c r="S23" s="1048"/>
      <c r="T23" s="1048"/>
      <c r="U23" s="1048"/>
      <c r="V23" s="1048">
        <v>3268</v>
      </c>
      <c r="W23" s="1048"/>
      <c r="X23" s="1048"/>
      <c r="Y23" s="1048"/>
      <c r="Z23" s="1048"/>
      <c r="AA23" s="1048">
        <v>368</v>
      </c>
      <c r="AB23" s="1048"/>
      <c r="AC23" s="1048"/>
      <c r="AD23" s="1048"/>
      <c r="AE23" s="1055"/>
      <c r="AF23" s="1056">
        <v>285</v>
      </c>
      <c r="AG23" s="1048"/>
      <c r="AH23" s="1048"/>
      <c r="AI23" s="1048"/>
      <c r="AJ23" s="1057"/>
      <c r="AK23" s="1058"/>
      <c r="AL23" s="1059"/>
      <c r="AM23" s="1059"/>
      <c r="AN23" s="1059"/>
      <c r="AO23" s="1059"/>
      <c r="AP23" s="1048">
        <v>1947</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358</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365</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389</v>
      </c>
      <c r="C28" s="1035"/>
      <c r="D28" s="1035"/>
      <c r="E28" s="1035"/>
      <c r="F28" s="1035"/>
      <c r="G28" s="1035"/>
      <c r="H28" s="1035"/>
      <c r="I28" s="1035"/>
      <c r="J28" s="1035"/>
      <c r="K28" s="1035"/>
      <c r="L28" s="1035"/>
      <c r="M28" s="1035"/>
      <c r="N28" s="1035"/>
      <c r="O28" s="1035"/>
      <c r="P28" s="1036"/>
      <c r="Q28" s="1037">
        <v>284</v>
      </c>
      <c r="R28" s="1038"/>
      <c r="S28" s="1038"/>
      <c r="T28" s="1038"/>
      <c r="U28" s="1038"/>
      <c r="V28" s="1038">
        <v>277</v>
      </c>
      <c r="W28" s="1038"/>
      <c r="X28" s="1038"/>
      <c r="Y28" s="1038"/>
      <c r="Z28" s="1038"/>
      <c r="AA28" s="1038">
        <v>7</v>
      </c>
      <c r="AB28" s="1038"/>
      <c r="AC28" s="1038"/>
      <c r="AD28" s="1038"/>
      <c r="AE28" s="1039"/>
      <c r="AF28" s="1040">
        <v>7</v>
      </c>
      <c r="AG28" s="1038"/>
      <c r="AH28" s="1038"/>
      <c r="AI28" s="1038"/>
      <c r="AJ28" s="1041"/>
      <c r="AK28" s="1029">
        <v>39</v>
      </c>
      <c r="AL28" s="1030"/>
      <c r="AM28" s="1030"/>
      <c r="AN28" s="1030"/>
      <c r="AO28" s="1030"/>
      <c r="AP28" s="1030"/>
      <c r="AQ28" s="1030"/>
      <c r="AR28" s="1030"/>
      <c r="AS28" s="1030"/>
      <c r="AT28" s="1030"/>
      <c r="AU28" s="1030"/>
      <c r="AV28" s="1030"/>
      <c r="AW28" s="1030"/>
      <c r="AX28" s="1030"/>
      <c r="AY28" s="1030"/>
      <c r="AZ28" s="1031"/>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390</v>
      </c>
      <c r="C29" s="1018"/>
      <c r="D29" s="1018"/>
      <c r="E29" s="1018"/>
      <c r="F29" s="1018"/>
      <c r="G29" s="1018"/>
      <c r="H29" s="1018"/>
      <c r="I29" s="1018"/>
      <c r="J29" s="1018"/>
      <c r="K29" s="1018"/>
      <c r="L29" s="1018"/>
      <c r="M29" s="1018"/>
      <c r="N29" s="1018"/>
      <c r="O29" s="1018"/>
      <c r="P29" s="1019"/>
      <c r="Q29" s="1025">
        <v>306</v>
      </c>
      <c r="R29" s="1026"/>
      <c r="S29" s="1026"/>
      <c r="T29" s="1026"/>
      <c r="U29" s="1026"/>
      <c r="V29" s="1026">
        <v>282</v>
      </c>
      <c r="W29" s="1026"/>
      <c r="X29" s="1026"/>
      <c r="Y29" s="1026"/>
      <c r="Z29" s="1026"/>
      <c r="AA29" s="1026">
        <v>24</v>
      </c>
      <c r="AB29" s="1026"/>
      <c r="AC29" s="1026"/>
      <c r="AD29" s="1026"/>
      <c r="AE29" s="1027"/>
      <c r="AF29" s="1022">
        <v>24</v>
      </c>
      <c r="AG29" s="1023"/>
      <c r="AH29" s="1023"/>
      <c r="AI29" s="1023"/>
      <c r="AJ29" s="1024"/>
      <c r="AK29" s="967">
        <v>185</v>
      </c>
      <c r="AL29" s="958"/>
      <c r="AM29" s="958"/>
      <c r="AN29" s="958"/>
      <c r="AO29" s="958"/>
      <c r="AP29" s="958">
        <v>33</v>
      </c>
      <c r="AQ29" s="958"/>
      <c r="AR29" s="958"/>
      <c r="AS29" s="958"/>
      <c r="AT29" s="958"/>
      <c r="AU29" s="958"/>
      <c r="AV29" s="958"/>
      <c r="AW29" s="958"/>
      <c r="AX29" s="958"/>
      <c r="AY29" s="958"/>
      <c r="AZ29" s="1028"/>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391</v>
      </c>
      <c r="C30" s="1018"/>
      <c r="D30" s="1018"/>
      <c r="E30" s="1018"/>
      <c r="F30" s="1018"/>
      <c r="G30" s="1018"/>
      <c r="H30" s="1018"/>
      <c r="I30" s="1018"/>
      <c r="J30" s="1018"/>
      <c r="K30" s="1018"/>
      <c r="L30" s="1018"/>
      <c r="M30" s="1018"/>
      <c r="N30" s="1018"/>
      <c r="O30" s="1018"/>
      <c r="P30" s="1019"/>
      <c r="Q30" s="1025">
        <v>205</v>
      </c>
      <c r="R30" s="1026"/>
      <c r="S30" s="1026"/>
      <c r="T30" s="1026"/>
      <c r="U30" s="1026"/>
      <c r="V30" s="1026">
        <v>198</v>
      </c>
      <c r="W30" s="1026"/>
      <c r="X30" s="1026"/>
      <c r="Y30" s="1026"/>
      <c r="Z30" s="1026"/>
      <c r="AA30" s="1026">
        <v>7</v>
      </c>
      <c r="AB30" s="1026"/>
      <c r="AC30" s="1026"/>
      <c r="AD30" s="1026"/>
      <c r="AE30" s="1027"/>
      <c r="AF30" s="1022">
        <v>7</v>
      </c>
      <c r="AG30" s="1023"/>
      <c r="AH30" s="1023"/>
      <c r="AI30" s="1023"/>
      <c r="AJ30" s="1024"/>
      <c r="AK30" s="967">
        <v>38</v>
      </c>
      <c r="AL30" s="958"/>
      <c r="AM30" s="958"/>
      <c r="AN30" s="958"/>
      <c r="AO30" s="958"/>
      <c r="AP30" s="958"/>
      <c r="AQ30" s="958"/>
      <c r="AR30" s="958"/>
      <c r="AS30" s="958"/>
      <c r="AT30" s="958"/>
      <c r="AU30" s="958"/>
      <c r="AV30" s="958"/>
      <c r="AW30" s="958"/>
      <c r="AX30" s="958"/>
      <c r="AY30" s="958"/>
      <c r="AZ30" s="1028"/>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392</v>
      </c>
      <c r="C31" s="1018"/>
      <c r="D31" s="1018"/>
      <c r="E31" s="1018"/>
      <c r="F31" s="1018"/>
      <c r="G31" s="1018"/>
      <c r="H31" s="1018"/>
      <c r="I31" s="1018"/>
      <c r="J31" s="1018"/>
      <c r="K31" s="1018"/>
      <c r="L31" s="1018"/>
      <c r="M31" s="1018"/>
      <c r="N31" s="1018"/>
      <c r="O31" s="1018"/>
      <c r="P31" s="1019"/>
      <c r="Q31" s="1025">
        <v>27</v>
      </c>
      <c r="R31" s="1026"/>
      <c r="S31" s="1026"/>
      <c r="T31" s="1026"/>
      <c r="U31" s="1026"/>
      <c r="V31" s="1026">
        <v>26</v>
      </c>
      <c r="W31" s="1026"/>
      <c r="X31" s="1026"/>
      <c r="Y31" s="1026"/>
      <c r="Z31" s="1026"/>
      <c r="AA31" s="1026">
        <v>1</v>
      </c>
      <c r="AB31" s="1026"/>
      <c r="AC31" s="1026"/>
      <c r="AD31" s="1026"/>
      <c r="AE31" s="1027"/>
      <c r="AF31" s="1022">
        <v>1</v>
      </c>
      <c r="AG31" s="1023"/>
      <c r="AH31" s="1023"/>
      <c r="AI31" s="1023"/>
      <c r="AJ31" s="1024"/>
      <c r="AK31" s="967">
        <v>10</v>
      </c>
      <c r="AL31" s="958"/>
      <c r="AM31" s="958"/>
      <c r="AN31" s="958"/>
      <c r="AO31" s="958"/>
      <c r="AP31" s="958"/>
      <c r="AQ31" s="958"/>
      <c r="AR31" s="958"/>
      <c r="AS31" s="958"/>
      <c r="AT31" s="958"/>
      <c r="AU31" s="958"/>
      <c r="AV31" s="958"/>
      <c r="AW31" s="958"/>
      <c r="AX31" s="958"/>
      <c r="AY31" s="958"/>
      <c r="AZ31" s="1028"/>
      <c r="BA31" s="1028"/>
      <c r="BB31" s="1028"/>
      <c r="BC31" s="1028"/>
      <c r="BD31" s="1028"/>
      <c r="BE31" s="959"/>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393</v>
      </c>
      <c r="C32" s="1018"/>
      <c r="D32" s="1018"/>
      <c r="E32" s="1018"/>
      <c r="F32" s="1018"/>
      <c r="G32" s="1018"/>
      <c r="H32" s="1018"/>
      <c r="I32" s="1018"/>
      <c r="J32" s="1018"/>
      <c r="K32" s="1018"/>
      <c r="L32" s="1018"/>
      <c r="M32" s="1018"/>
      <c r="N32" s="1018"/>
      <c r="O32" s="1018"/>
      <c r="P32" s="1019"/>
      <c r="Q32" s="1025">
        <v>73</v>
      </c>
      <c r="R32" s="1026"/>
      <c r="S32" s="1026"/>
      <c r="T32" s="1026"/>
      <c r="U32" s="1026"/>
      <c r="V32" s="1026">
        <v>65</v>
      </c>
      <c r="W32" s="1026"/>
      <c r="X32" s="1026"/>
      <c r="Y32" s="1026"/>
      <c r="Z32" s="1026"/>
      <c r="AA32" s="1026">
        <v>8</v>
      </c>
      <c r="AB32" s="1026"/>
      <c r="AC32" s="1026"/>
      <c r="AD32" s="1026"/>
      <c r="AE32" s="1027"/>
      <c r="AF32" s="1022">
        <v>26</v>
      </c>
      <c r="AG32" s="1023"/>
      <c r="AH32" s="1023"/>
      <c r="AI32" s="1023"/>
      <c r="AJ32" s="1024"/>
      <c r="AK32" s="967">
        <v>84</v>
      </c>
      <c r="AL32" s="958"/>
      <c r="AM32" s="958"/>
      <c r="AN32" s="958"/>
      <c r="AO32" s="958"/>
      <c r="AP32" s="958">
        <v>235</v>
      </c>
      <c r="AQ32" s="958"/>
      <c r="AR32" s="958"/>
      <c r="AS32" s="958"/>
      <c r="AT32" s="958"/>
      <c r="AU32" s="958">
        <v>202</v>
      </c>
      <c r="AV32" s="958"/>
      <c r="AW32" s="958"/>
      <c r="AX32" s="958"/>
      <c r="AY32" s="958"/>
      <c r="AZ32" s="1028" t="s">
        <v>547</v>
      </c>
      <c r="BA32" s="1028"/>
      <c r="BB32" s="1028"/>
      <c r="BC32" s="1028"/>
      <c r="BD32" s="1028"/>
      <c r="BE32" s="959" t="s">
        <v>394</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t="s">
        <v>395</v>
      </c>
      <c r="C33" s="1018"/>
      <c r="D33" s="1018"/>
      <c r="E33" s="1018"/>
      <c r="F33" s="1018"/>
      <c r="G33" s="1018"/>
      <c r="H33" s="1018"/>
      <c r="I33" s="1018"/>
      <c r="J33" s="1018"/>
      <c r="K33" s="1018"/>
      <c r="L33" s="1018"/>
      <c r="M33" s="1018"/>
      <c r="N33" s="1018"/>
      <c r="O33" s="1018"/>
      <c r="P33" s="1019"/>
      <c r="Q33" s="1025">
        <v>55</v>
      </c>
      <c r="R33" s="1026"/>
      <c r="S33" s="1026"/>
      <c r="T33" s="1026"/>
      <c r="U33" s="1026"/>
      <c r="V33" s="1026">
        <v>50</v>
      </c>
      <c r="W33" s="1026"/>
      <c r="X33" s="1026"/>
      <c r="Y33" s="1026"/>
      <c r="Z33" s="1026"/>
      <c r="AA33" s="1026">
        <v>6</v>
      </c>
      <c r="AB33" s="1026"/>
      <c r="AC33" s="1026"/>
      <c r="AD33" s="1026"/>
      <c r="AE33" s="1027"/>
      <c r="AF33" s="1022">
        <v>23</v>
      </c>
      <c r="AG33" s="1023"/>
      <c r="AH33" s="1023"/>
      <c r="AI33" s="1023"/>
      <c r="AJ33" s="1024"/>
      <c r="AK33" s="967">
        <v>36</v>
      </c>
      <c r="AL33" s="958"/>
      <c r="AM33" s="958"/>
      <c r="AN33" s="958"/>
      <c r="AO33" s="958"/>
      <c r="AP33" s="958">
        <v>64</v>
      </c>
      <c r="AQ33" s="958"/>
      <c r="AR33" s="958"/>
      <c r="AS33" s="958"/>
      <c r="AT33" s="958"/>
      <c r="AU33" s="958">
        <v>57</v>
      </c>
      <c r="AV33" s="958"/>
      <c r="AW33" s="958"/>
      <c r="AX33" s="958"/>
      <c r="AY33" s="958"/>
      <c r="AZ33" s="1028" t="s">
        <v>547</v>
      </c>
      <c r="BA33" s="1028"/>
      <c r="BB33" s="1028"/>
      <c r="BC33" s="1028"/>
      <c r="BD33" s="1028"/>
      <c r="BE33" s="959" t="s">
        <v>394</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396</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377</v>
      </c>
      <c r="B63" s="924" t="s">
        <v>397</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89</v>
      </c>
      <c r="AG63" s="946"/>
      <c r="AH63" s="946"/>
      <c r="AI63" s="946"/>
      <c r="AJ63" s="1009"/>
      <c r="AK63" s="1010"/>
      <c r="AL63" s="950"/>
      <c r="AM63" s="950"/>
      <c r="AN63" s="950"/>
      <c r="AO63" s="950"/>
      <c r="AP63" s="946">
        <v>332</v>
      </c>
      <c r="AQ63" s="946"/>
      <c r="AR63" s="946"/>
      <c r="AS63" s="946"/>
      <c r="AT63" s="946"/>
      <c r="AU63" s="946">
        <v>259</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399</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400</v>
      </c>
      <c r="AV66" s="989"/>
      <c r="AW66" s="989"/>
      <c r="AX66" s="989"/>
      <c r="AY66" s="990"/>
      <c r="AZ66" s="988" t="s">
        <v>365</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548</v>
      </c>
      <c r="C68" s="973"/>
      <c r="D68" s="973"/>
      <c r="E68" s="973"/>
      <c r="F68" s="973"/>
      <c r="G68" s="973"/>
      <c r="H68" s="973"/>
      <c r="I68" s="973"/>
      <c r="J68" s="973"/>
      <c r="K68" s="973"/>
      <c r="L68" s="973"/>
      <c r="M68" s="973"/>
      <c r="N68" s="973"/>
      <c r="O68" s="973"/>
      <c r="P68" s="974"/>
      <c r="Q68" s="975">
        <v>1985</v>
      </c>
      <c r="R68" s="969"/>
      <c r="S68" s="969"/>
      <c r="T68" s="969"/>
      <c r="U68" s="969"/>
      <c r="V68" s="969">
        <v>1887</v>
      </c>
      <c r="W68" s="969"/>
      <c r="X68" s="969"/>
      <c r="Y68" s="969"/>
      <c r="Z68" s="969"/>
      <c r="AA68" s="969">
        <v>9</v>
      </c>
      <c r="AB68" s="969"/>
      <c r="AC68" s="969"/>
      <c r="AD68" s="969"/>
      <c r="AE68" s="969"/>
      <c r="AF68" s="969">
        <v>9</v>
      </c>
      <c r="AG68" s="969"/>
      <c r="AH68" s="969"/>
      <c r="AI68" s="969"/>
      <c r="AJ68" s="969"/>
      <c r="AK68" s="969">
        <v>24</v>
      </c>
      <c r="AL68" s="969"/>
      <c r="AM68" s="969"/>
      <c r="AN68" s="969"/>
      <c r="AO68" s="969"/>
      <c r="AP68" s="969" t="s">
        <v>549</v>
      </c>
      <c r="AQ68" s="969"/>
      <c r="AR68" s="969"/>
      <c r="AS68" s="969"/>
      <c r="AT68" s="969"/>
      <c r="AU68" s="969" t="s">
        <v>549</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550</v>
      </c>
      <c r="C69" s="962"/>
      <c r="D69" s="962"/>
      <c r="E69" s="962"/>
      <c r="F69" s="962"/>
      <c r="G69" s="962"/>
      <c r="H69" s="962"/>
      <c r="I69" s="962"/>
      <c r="J69" s="962"/>
      <c r="K69" s="962"/>
      <c r="L69" s="962"/>
      <c r="M69" s="962"/>
      <c r="N69" s="962"/>
      <c r="O69" s="962"/>
      <c r="P69" s="963"/>
      <c r="Q69" s="964">
        <v>25</v>
      </c>
      <c r="R69" s="958"/>
      <c r="S69" s="958"/>
      <c r="T69" s="958"/>
      <c r="U69" s="958"/>
      <c r="V69" s="958">
        <v>23</v>
      </c>
      <c r="W69" s="958"/>
      <c r="X69" s="958"/>
      <c r="Y69" s="958"/>
      <c r="Z69" s="958"/>
      <c r="AA69" s="958">
        <v>1</v>
      </c>
      <c r="AB69" s="958"/>
      <c r="AC69" s="958"/>
      <c r="AD69" s="958"/>
      <c r="AE69" s="958"/>
      <c r="AF69" s="958">
        <v>1</v>
      </c>
      <c r="AG69" s="958"/>
      <c r="AH69" s="958"/>
      <c r="AI69" s="958"/>
      <c r="AJ69" s="958"/>
      <c r="AK69" s="958">
        <v>9</v>
      </c>
      <c r="AL69" s="958"/>
      <c r="AM69" s="958"/>
      <c r="AN69" s="958"/>
      <c r="AO69" s="958"/>
      <c r="AP69" s="958" t="s">
        <v>549</v>
      </c>
      <c r="AQ69" s="958"/>
      <c r="AR69" s="958"/>
      <c r="AS69" s="958"/>
      <c r="AT69" s="958"/>
      <c r="AU69" s="958" t="s">
        <v>549</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551</v>
      </c>
      <c r="C70" s="962"/>
      <c r="D70" s="962"/>
      <c r="E70" s="962"/>
      <c r="F70" s="962"/>
      <c r="G70" s="962"/>
      <c r="H70" s="962"/>
      <c r="I70" s="962"/>
      <c r="J70" s="962"/>
      <c r="K70" s="962"/>
      <c r="L70" s="962"/>
      <c r="M70" s="962"/>
      <c r="N70" s="962"/>
      <c r="O70" s="962"/>
      <c r="P70" s="963"/>
      <c r="Q70" s="964">
        <v>22</v>
      </c>
      <c r="R70" s="958"/>
      <c r="S70" s="958"/>
      <c r="T70" s="958"/>
      <c r="U70" s="958"/>
      <c r="V70" s="958">
        <v>20</v>
      </c>
      <c r="W70" s="958"/>
      <c r="X70" s="958"/>
      <c r="Y70" s="958"/>
      <c r="Z70" s="958"/>
      <c r="AA70" s="958">
        <v>2</v>
      </c>
      <c r="AB70" s="958"/>
      <c r="AC70" s="958"/>
      <c r="AD70" s="958"/>
      <c r="AE70" s="958"/>
      <c r="AF70" s="958">
        <v>2</v>
      </c>
      <c r="AG70" s="958"/>
      <c r="AH70" s="958"/>
      <c r="AI70" s="958"/>
      <c r="AJ70" s="958"/>
      <c r="AK70" s="958">
        <v>0</v>
      </c>
      <c r="AL70" s="958"/>
      <c r="AM70" s="958"/>
      <c r="AN70" s="958"/>
      <c r="AO70" s="958"/>
      <c r="AP70" s="958" t="s">
        <v>549</v>
      </c>
      <c r="AQ70" s="958"/>
      <c r="AR70" s="958"/>
      <c r="AS70" s="958"/>
      <c r="AT70" s="958"/>
      <c r="AU70" s="958" t="s">
        <v>549</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552</v>
      </c>
      <c r="C71" s="962"/>
      <c r="D71" s="962"/>
      <c r="E71" s="962"/>
      <c r="F71" s="962"/>
      <c r="G71" s="962"/>
      <c r="H71" s="962"/>
      <c r="I71" s="962"/>
      <c r="J71" s="962"/>
      <c r="K71" s="962"/>
      <c r="L71" s="962"/>
      <c r="M71" s="962"/>
      <c r="N71" s="962"/>
      <c r="O71" s="962"/>
      <c r="P71" s="963"/>
      <c r="Q71" s="964">
        <v>222</v>
      </c>
      <c r="R71" s="958"/>
      <c r="S71" s="958"/>
      <c r="T71" s="958"/>
      <c r="U71" s="958"/>
      <c r="V71" s="958">
        <v>215</v>
      </c>
      <c r="W71" s="958"/>
      <c r="X71" s="958"/>
      <c r="Y71" s="958"/>
      <c r="Z71" s="958"/>
      <c r="AA71" s="958">
        <v>7</v>
      </c>
      <c r="AB71" s="958"/>
      <c r="AC71" s="958"/>
      <c r="AD71" s="958"/>
      <c r="AE71" s="958"/>
      <c r="AF71" s="958">
        <v>7</v>
      </c>
      <c r="AG71" s="958"/>
      <c r="AH71" s="958"/>
      <c r="AI71" s="958"/>
      <c r="AJ71" s="958"/>
      <c r="AK71" s="958">
        <v>6</v>
      </c>
      <c r="AL71" s="958"/>
      <c r="AM71" s="958"/>
      <c r="AN71" s="958"/>
      <c r="AO71" s="958"/>
      <c r="AP71" s="958" t="s">
        <v>549</v>
      </c>
      <c r="AQ71" s="958"/>
      <c r="AR71" s="958"/>
      <c r="AS71" s="958"/>
      <c r="AT71" s="958"/>
      <c r="AU71" s="958" t="s">
        <v>549</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553</v>
      </c>
      <c r="C72" s="962"/>
      <c r="D72" s="962"/>
      <c r="E72" s="962"/>
      <c r="F72" s="962"/>
      <c r="G72" s="962"/>
      <c r="H72" s="962"/>
      <c r="I72" s="962"/>
      <c r="J72" s="962"/>
      <c r="K72" s="962"/>
      <c r="L72" s="962"/>
      <c r="M72" s="962"/>
      <c r="N72" s="962"/>
      <c r="O72" s="962"/>
      <c r="P72" s="963"/>
      <c r="Q72" s="964">
        <v>176722</v>
      </c>
      <c r="R72" s="958"/>
      <c r="S72" s="958"/>
      <c r="T72" s="958"/>
      <c r="U72" s="958"/>
      <c r="V72" s="958">
        <v>170611</v>
      </c>
      <c r="W72" s="958"/>
      <c r="X72" s="958"/>
      <c r="Y72" s="958"/>
      <c r="Z72" s="958"/>
      <c r="AA72" s="958">
        <v>6110</v>
      </c>
      <c r="AB72" s="958"/>
      <c r="AC72" s="958"/>
      <c r="AD72" s="958"/>
      <c r="AE72" s="958"/>
      <c r="AF72" s="958">
        <v>6110</v>
      </c>
      <c r="AG72" s="958"/>
      <c r="AH72" s="958"/>
      <c r="AI72" s="958"/>
      <c r="AJ72" s="958"/>
      <c r="AK72" s="958">
        <v>2165</v>
      </c>
      <c r="AL72" s="958"/>
      <c r="AM72" s="958"/>
      <c r="AN72" s="958"/>
      <c r="AO72" s="958"/>
      <c r="AP72" s="958" t="s">
        <v>549</v>
      </c>
      <c r="AQ72" s="958"/>
      <c r="AR72" s="958"/>
      <c r="AS72" s="958"/>
      <c r="AT72" s="958"/>
      <c r="AU72" s="958" t="s">
        <v>549</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554</v>
      </c>
      <c r="C73" s="962"/>
      <c r="D73" s="962"/>
      <c r="E73" s="962"/>
      <c r="F73" s="962"/>
      <c r="G73" s="962"/>
      <c r="H73" s="962"/>
      <c r="I73" s="962"/>
      <c r="J73" s="962"/>
      <c r="K73" s="962"/>
      <c r="L73" s="962"/>
      <c r="M73" s="962"/>
      <c r="N73" s="962"/>
      <c r="O73" s="962"/>
      <c r="P73" s="963"/>
      <c r="Q73" s="964">
        <v>1146</v>
      </c>
      <c r="R73" s="958"/>
      <c r="S73" s="958"/>
      <c r="T73" s="958"/>
      <c r="U73" s="958"/>
      <c r="V73" s="958">
        <v>1077</v>
      </c>
      <c r="W73" s="958"/>
      <c r="X73" s="958"/>
      <c r="Y73" s="958"/>
      <c r="Z73" s="958"/>
      <c r="AA73" s="958">
        <v>69</v>
      </c>
      <c r="AB73" s="958"/>
      <c r="AC73" s="958"/>
      <c r="AD73" s="958"/>
      <c r="AE73" s="958"/>
      <c r="AF73" s="958">
        <v>69</v>
      </c>
      <c r="AG73" s="958"/>
      <c r="AH73" s="958"/>
      <c r="AI73" s="958"/>
      <c r="AJ73" s="958"/>
      <c r="AK73" s="958">
        <v>4</v>
      </c>
      <c r="AL73" s="958"/>
      <c r="AM73" s="958"/>
      <c r="AN73" s="958"/>
      <c r="AO73" s="958"/>
      <c r="AP73" s="958">
        <v>54</v>
      </c>
      <c r="AQ73" s="958"/>
      <c r="AR73" s="958"/>
      <c r="AS73" s="958"/>
      <c r="AT73" s="958"/>
      <c r="AU73" s="958" t="s">
        <v>549</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377</v>
      </c>
      <c r="B88" s="924" t="s">
        <v>401</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6198</v>
      </c>
      <c r="AG88" s="946"/>
      <c r="AH88" s="946"/>
      <c r="AI88" s="946"/>
      <c r="AJ88" s="946"/>
      <c r="AK88" s="950"/>
      <c r="AL88" s="950"/>
      <c r="AM88" s="950"/>
      <c r="AN88" s="950"/>
      <c r="AO88" s="950"/>
      <c r="AP88" s="946">
        <v>54</v>
      </c>
      <c r="AQ88" s="946"/>
      <c r="AR88" s="946"/>
      <c r="AS88" s="946"/>
      <c r="AT88" s="946"/>
      <c r="AU88" s="946" t="s">
        <v>547</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24" t="s">
        <v>402</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10</v>
      </c>
      <c r="CS102" s="940"/>
      <c r="CT102" s="940"/>
      <c r="CU102" s="940"/>
      <c r="CV102" s="941"/>
      <c r="CW102" s="939">
        <v>22</v>
      </c>
      <c r="CX102" s="940"/>
      <c r="CY102" s="940"/>
      <c r="CZ102" s="940"/>
      <c r="DA102" s="941"/>
      <c r="DB102" s="939" t="s">
        <v>547</v>
      </c>
      <c r="DC102" s="940"/>
      <c r="DD102" s="940"/>
      <c r="DE102" s="940"/>
      <c r="DF102" s="941"/>
      <c r="DG102" s="939" t="s">
        <v>547</v>
      </c>
      <c r="DH102" s="940"/>
      <c r="DI102" s="940"/>
      <c r="DJ102" s="940"/>
      <c r="DK102" s="941"/>
      <c r="DL102" s="939" t="s">
        <v>547</v>
      </c>
      <c r="DM102" s="940"/>
      <c r="DN102" s="940"/>
      <c r="DO102" s="940"/>
      <c r="DP102" s="941"/>
      <c r="DQ102" s="939" t="s">
        <v>547</v>
      </c>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403</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404</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407</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408</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409</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410</v>
      </c>
      <c r="AB109" s="883"/>
      <c r="AC109" s="883"/>
      <c r="AD109" s="883"/>
      <c r="AE109" s="884"/>
      <c r="AF109" s="885" t="s">
        <v>411</v>
      </c>
      <c r="AG109" s="883"/>
      <c r="AH109" s="883"/>
      <c r="AI109" s="883"/>
      <c r="AJ109" s="884"/>
      <c r="AK109" s="885" t="s">
        <v>295</v>
      </c>
      <c r="AL109" s="883"/>
      <c r="AM109" s="883"/>
      <c r="AN109" s="883"/>
      <c r="AO109" s="884"/>
      <c r="AP109" s="885" t="s">
        <v>412</v>
      </c>
      <c r="AQ109" s="883"/>
      <c r="AR109" s="883"/>
      <c r="AS109" s="883"/>
      <c r="AT109" s="916"/>
      <c r="AU109" s="882" t="s">
        <v>409</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410</v>
      </c>
      <c r="BR109" s="883"/>
      <c r="BS109" s="883"/>
      <c r="BT109" s="883"/>
      <c r="BU109" s="884"/>
      <c r="BV109" s="885" t="s">
        <v>411</v>
      </c>
      <c r="BW109" s="883"/>
      <c r="BX109" s="883"/>
      <c r="BY109" s="883"/>
      <c r="BZ109" s="884"/>
      <c r="CA109" s="885" t="s">
        <v>295</v>
      </c>
      <c r="CB109" s="883"/>
      <c r="CC109" s="883"/>
      <c r="CD109" s="883"/>
      <c r="CE109" s="884"/>
      <c r="CF109" s="923" t="s">
        <v>412</v>
      </c>
      <c r="CG109" s="923"/>
      <c r="CH109" s="923"/>
      <c r="CI109" s="923"/>
      <c r="CJ109" s="923"/>
      <c r="CK109" s="885" t="s">
        <v>413</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410</v>
      </c>
      <c r="DH109" s="883"/>
      <c r="DI109" s="883"/>
      <c r="DJ109" s="883"/>
      <c r="DK109" s="884"/>
      <c r="DL109" s="885" t="s">
        <v>411</v>
      </c>
      <c r="DM109" s="883"/>
      <c r="DN109" s="883"/>
      <c r="DO109" s="883"/>
      <c r="DP109" s="884"/>
      <c r="DQ109" s="885" t="s">
        <v>295</v>
      </c>
      <c r="DR109" s="883"/>
      <c r="DS109" s="883"/>
      <c r="DT109" s="883"/>
      <c r="DU109" s="884"/>
      <c r="DV109" s="885" t="s">
        <v>412</v>
      </c>
      <c r="DW109" s="883"/>
      <c r="DX109" s="883"/>
      <c r="DY109" s="883"/>
      <c r="DZ109" s="916"/>
    </row>
    <row r="110" spans="1:131" s="212" customFormat="1" ht="26.25" customHeight="1" x14ac:dyDescent="0.2">
      <c r="A110" s="794" t="s">
        <v>414</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225407</v>
      </c>
      <c r="AB110" s="876"/>
      <c r="AC110" s="876"/>
      <c r="AD110" s="876"/>
      <c r="AE110" s="877"/>
      <c r="AF110" s="878">
        <v>231045</v>
      </c>
      <c r="AG110" s="876"/>
      <c r="AH110" s="876"/>
      <c r="AI110" s="876"/>
      <c r="AJ110" s="877"/>
      <c r="AK110" s="878">
        <v>251305</v>
      </c>
      <c r="AL110" s="876"/>
      <c r="AM110" s="876"/>
      <c r="AN110" s="876"/>
      <c r="AO110" s="877"/>
      <c r="AP110" s="879">
        <v>20.2</v>
      </c>
      <c r="AQ110" s="880"/>
      <c r="AR110" s="880"/>
      <c r="AS110" s="880"/>
      <c r="AT110" s="881"/>
      <c r="AU110" s="917" t="s">
        <v>69</v>
      </c>
      <c r="AV110" s="918"/>
      <c r="AW110" s="918"/>
      <c r="AX110" s="918"/>
      <c r="AY110" s="918"/>
      <c r="AZ110" s="847" t="s">
        <v>415</v>
      </c>
      <c r="BA110" s="795"/>
      <c r="BB110" s="795"/>
      <c r="BC110" s="795"/>
      <c r="BD110" s="795"/>
      <c r="BE110" s="795"/>
      <c r="BF110" s="795"/>
      <c r="BG110" s="795"/>
      <c r="BH110" s="795"/>
      <c r="BI110" s="795"/>
      <c r="BJ110" s="795"/>
      <c r="BK110" s="795"/>
      <c r="BL110" s="795"/>
      <c r="BM110" s="795"/>
      <c r="BN110" s="795"/>
      <c r="BO110" s="795"/>
      <c r="BP110" s="796"/>
      <c r="BQ110" s="848">
        <v>2111639</v>
      </c>
      <c r="BR110" s="829"/>
      <c r="BS110" s="829"/>
      <c r="BT110" s="829"/>
      <c r="BU110" s="829"/>
      <c r="BV110" s="829">
        <v>1973995</v>
      </c>
      <c r="BW110" s="829"/>
      <c r="BX110" s="829"/>
      <c r="BY110" s="829"/>
      <c r="BZ110" s="829"/>
      <c r="CA110" s="829">
        <v>1947123</v>
      </c>
      <c r="CB110" s="829"/>
      <c r="CC110" s="829"/>
      <c r="CD110" s="829"/>
      <c r="CE110" s="829"/>
      <c r="CF110" s="853">
        <v>156.9</v>
      </c>
      <c r="CG110" s="854"/>
      <c r="CH110" s="854"/>
      <c r="CI110" s="854"/>
      <c r="CJ110" s="854"/>
      <c r="CK110" s="913" t="s">
        <v>416</v>
      </c>
      <c r="CL110" s="806"/>
      <c r="CM110" s="847" t="s">
        <v>417</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418</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419</v>
      </c>
      <c r="BA111" s="739"/>
      <c r="BB111" s="739"/>
      <c r="BC111" s="739"/>
      <c r="BD111" s="739"/>
      <c r="BE111" s="739"/>
      <c r="BF111" s="739"/>
      <c r="BG111" s="739"/>
      <c r="BH111" s="739"/>
      <c r="BI111" s="739"/>
      <c r="BJ111" s="739"/>
      <c r="BK111" s="739"/>
      <c r="BL111" s="739"/>
      <c r="BM111" s="739"/>
      <c r="BN111" s="739"/>
      <c r="BO111" s="739"/>
      <c r="BP111" s="740"/>
      <c r="BQ111" s="803">
        <v>13892</v>
      </c>
      <c r="BR111" s="804"/>
      <c r="BS111" s="804"/>
      <c r="BT111" s="804"/>
      <c r="BU111" s="804"/>
      <c r="BV111" s="804">
        <v>10859</v>
      </c>
      <c r="BW111" s="804"/>
      <c r="BX111" s="804"/>
      <c r="BY111" s="804"/>
      <c r="BZ111" s="804"/>
      <c r="CA111" s="804">
        <v>7819</v>
      </c>
      <c r="CB111" s="804"/>
      <c r="CC111" s="804"/>
      <c r="CD111" s="804"/>
      <c r="CE111" s="804"/>
      <c r="CF111" s="862">
        <v>0.6</v>
      </c>
      <c r="CG111" s="863"/>
      <c r="CH111" s="863"/>
      <c r="CI111" s="863"/>
      <c r="CJ111" s="863"/>
      <c r="CK111" s="914"/>
      <c r="CL111" s="808"/>
      <c r="CM111" s="802" t="s">
        <v>420</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421</v>
      </c>
      <c r="B112" s="900"/>
      <c r="C112" s="739" t="s">
        <v>422</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423</v>
      </c>
      <c r="BA112" s="739"/>
      <c r="BB112" s="739"/>
      <c r="BC112" s="739"/>
      <c r="BD112" s="739"/>
      <c r="BE112" s="739"/>
      <c r="BF112" s="739"/>
      <c r="BG112" s="739"/>
      <c r="BH112" s="739"/>
      <c r="BI112" s="739"/>
      <c r="BJ112" s="739"/>
      <c r="BK112" s="739"/>
      <c r="BL112" s="739"/>
      <c r="BM112" s="739"/>
      <c r="BN112" s="739"/>
      <c r="BO112" s="739"/>
      <c r="BP112" s="740"/>
      <c r="BQ112" s="803">
        <v>263887</v>
      </c>
      <c r="BR112" s="804"/>
      <c r="BS112" s="804"/>
      <c r="BT112" s="804"/>
      <c r="BU112" s="804"/>
      <c r="BV112" s="804">
        <v>236539</v>
      </c>
      <c r="BW112" s="804"/>
      <c r="BX112" s="804"/>
      <c r="BY112" s="804"/>
      <c r="BZ112" s="804"/>
      <c r="CA112" s="804">
        <v>258839</v>
      </c>
      <c r="CB112" s="804"/>
      <c r="CC112" s="804"/>
      <c r="CD112" s="804"/>
      <c r="CE112" s="804"/>
      <c r="CF112" s="862">
        <v>20.9</v>
      </c>
      <c r="CG112" s="863"/>
      <c r="CH112" s="863"/>
      <c r="CI112" s="863"/>
      <c r="CJ112" s="863"/>
      <c r="CK112" s="914"/>
      <c r="CL112" s="808"/>
      <c r="CM112" s="802" t="s">
        <v>424</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425</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51451</v>
      </c>
      <c r="AB113" s="906"/>
      <c r="AC113" s="906"/>
      <c r="AD113" s="906"/>
      <c r="AE113" s="907"/>
      <c r="AF113" s="908">
        <v>54391</v>
      </c>
      <c r="AG113" s="906"/>
      <c r="AH113" s="906"/>
      <c r="AI113" s="906"/>
      <c r="AJ113" s="907"/>
      <c r="AK113" s="908">
        <v>43737</v>
      </c>
      <c r="AL113" s="906"/>
      <c r="AM113" s="906"/>
      <c r="AN113" s="906"/>
      <c r="AO113" s="907"/>
      <c r="AP113" s="909">
        <v>3.5</v>
      </c>
      <c r="AQ113" s="910"/>
      <c r="AR113" s="910"/>
      <c r="AS113" s="910"/>
      <c r="AT113" s="911"/>
      <c r="AU113" s="919"/>
      <c r="AV113" s="920"/>
      <c r="AW113" s="920"/>
      <c r="AX113" s="920"/>
      <c r="AY113" s="920"/>
      <c r="AZ113" s="802" t="s">
        <v>426</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427</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v>13892</v>
      </c>
      <c r="DH113" s="767"/>
      <c r="DI113" s="767"/>
      <c r="DJ113" s="767"/>
      <c r="DK113" s="768"/>
      <c r="DL113" s="769">
        <v>10859</v>
      </c>
      <c r="DM113" s="767"/>
      <c r="DN113" s="767"/>
      <c r="DO113" s="767"/>
      <c r="DP113" s="768"/>
      <c r="DQ113" s="769">
        <v>7819</v>
      </c>
      <c r="DR113" s="767"/>
      <c r="DS113" s="767"/>
      <c r="DT113" s="767"/>
      <c r="DU113" s="768"/>
      <c r="DV113" s="811">
        <v>0.6</v>
      </c>
      <c r="DW113" s="812"/>
      <c r="DX113" s="812"/>
      <c r="DY113" s="812"/>
      <c r="DZ113" s="813"/>
    </row>
    <row r="114" spans="1:130" s="212" customFormat="1" ht="26.25" customHeight="1" x14ac:dyDescent="0.2">
      <c r="A114" s="901"/>
      <c r="B114" s="902"/>
      <c r="C114" s="739" t="s">
        <v>428</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429</v>
      </c>
      <c r="BA114" s="739"/>
      <c r="BB114" s="739"/>
      <c r="BC114" s="739"/>
      <c r="BD114" s="739"/>
      <c r="BE114" s="739"/>
      <c r="BF114" s="739"/>
      <c r="BG114" s="739"/>
      <c r="BH114" s="739"/>
      <c r="BI114" s="739"/>
      <c r="BJ114" s="739"/>
      <c r="BK114" s="739"/>
      <c r="BL114" s="739"/>
      <c r="BM114" s="739"/>
      <c r="BN114" s="739"/>
      <c r="BO114" s="739"/>
      <c r="BP114" s="740"/>
      <c r="BQ114" s="803">
        <v>441816</v>
      </c>
      <c r="BR114" s="804"/>
      <c r="BS114" s="804"/>
      <c r="BT114" s="804"/>
      <c r="BU114" s="804"/>
      <c r="BV114" s="804">
        <v>621253</v>
      </c>
      <c r="BW114" s="804"/>
      <c r="BX114" s="804"/>
      <c r="BY114" s="804"/>
      <c r="BZ114" s="804"/>
      <c r="CA114" s="804">
        <v>424226</v>
      </c>
      <c r="CB114" s="804"/>
      <c r="CC114" s="804"/>
      <c r="CD114" s="804"/>
      <c r="CE114" s="804"/>
      <c r="CF114" s="862">
        <v>34.200000000000003</v>
      </c>
      <c r="CG114" s="863"/>
      <c r="CH114" s="863"/>
      <c r="CI114" s="863"/>
      <c r="CJ114" s="863"/>
      <c r="CK114" s="914"/>
      <c r="CL114" s="808"/>
      <c r="CM114" s="802" t="s">
        <v>430</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431</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3038</v>
      </c>
      <c r="AB115" s="906"/>
      <c r="AC115" s="906"/>
      <c r="AD115" s="906"/>
      <c r="AE115" s="907"/>
      <c r="AF115" s="908">
        <v>3038</v>
      </c>
      <c r="AG115" s="906"/>
      <c r="AH115" s="906"/>
      <c r="AI115" s="906"/>
      <c r="AJ115" s="907"/>
      <c r="AK115" s="908">
        <v>3038</v>
      </c>
      <c r="AL115" s="906"/>
      <c r="AM115" s="906"/>
      <c r="AN115" s="906"/>
      <c r="AO115" s="907"/>
      <c r="AP115" s="909">
        <v>0.2</v>
      </c>
      <c r="AQ115" s="910"/>
      <c r="AR115" s="910"/>
      <c r="AS115" s="910"/>
      <c r="AT115" s="911"/>
      <c r="AU115" s="919"/>
      <c r="AV115" s="920"/>
      <c r="AW115" s="920"/>
      <c r="AX115" s="920"/>
      <c r="AY115" s="920"/>
      <c r="AZ115" s="802" t="s">
        <v>432</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433</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434</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435</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436</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178</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437</v>
      </c>
      <c r="Z117" s="884"/>
      <c r="AA117" s="889">
        <v>279896</v>
      </c>
      <c r="AB117" s="890"/>
      <c r="AC117" s="890"/>
      <c r="AD117" s="890"/>
      <c r="AE117" s="891"/>
      <c r="AF117" s="892">
        <v>288474</v>
      </c>
      <c r="AG117" s="890"/>
      <c r="AH117" s="890"/>
      <c r="AI117" s="890"/>
      <c r="AJ117" s="891"/>
      <c r="AK117" s="892">
        <v>298080</v>
      </c>
      <c r="AL117" s="890"/>
      <c r="AM117" s="890"/>
      <c r="AN117" s="890"/>
      <c r="AO117" s="891"/>
      <c r="AP117" s="893"/>
      <c r="AQ117" s="894"/>
      <c r="AR117" s="894"/>
      <c r="AS117" s="894"/>
      <c r="AT117" s="895"/>
      <c r="AU117" s="919"/>
      <c r="AV117" s="920"/>
      <c r="AW117" s="920"/>
      <c r="AX117" s="920"/>
      <c r="AY117" s="920"/>
      <c r="AZ117" s="850" t="s">
        <v>438</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439</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413</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410</v>
      </c>
      <c r="AB118" s="883"/>
      <c r="AC118" s="883"/>
      <c r="AD118" s="883"/>
      <c r="AE118" s="884"/>
      <c r="AF118" s="885" t="s">
        <v>411</v>
      </c>
      <c r="AG118" s="883"/>
      <c r="AH118" s="883"/>
      <c r="AI118" s="883"/>
      <c r="AJ118" s="884"/>
      <c r="AK118" s="885" t="s">
        <v>295</v>
      </c>
      <c r="AL118" s="883"/>
      <c r="AM118" s="883"/>
      <c r="AN118" s="883"/>
      <c r="AO118" s="884"/>
      <c r="AP118" s="886" t="s">
        <v>412</v>
      </c>
      <c r="AQ118" s="887"/>
      <c r="AR118" s="887"/>
      <c r="AS118" s="887"/>
      <c r="AT118" s="888"/>
      <c r="AU118" s="919"/>
      <c r="AV118" s="920"/>
      <c r="AW118" s="920"/>
      <c r="AX118" s="920"/>
      <c r="AY118" s="920"/>
      <c r="AZ118" s="825" t="s">
        <v>440</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441</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416</v>
      </c>
      <c r="B119" s="806"/>
      <c r="C119" s="847" t="s">
        <v>417</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178</v>
      </c>
      <c r="BA119" s="233"/>
      <c r="BB119" s="233"/>
      <c r="BC119" s="233"/>
      <c r="BD119" s="233"/>
      <c r="BE119" s="233"/>
      <c r="BF119" s="233"/>
      <c r="BG119" s="233"/>
      <c r="BH119" s="233"/>
      <c r="BI119" s="233"/>
      <c r="BJ119" s="233"/>
      <c r="BK119" s="233"/>
      <c r="BL119" s="233"/>
      <c r="BM119" s="233"/>
      <c r="BN119" s="233"/>
      <c r="BO119" s="864" t="s">
        <v>442</v>
      </c>
      <c r="BP119" s="865"/>
      <c r="BQ119" s="866">
        <v>2831234</v>
      </c>
      <c r="BR119" s="832"/>
      <c r="BS119" s="832"/>
      <c r="BT119" s="832"/>
      <c r="BU119" s="832"/>
      <c r="BV119" s="832">
        <v>2842646</v>
      </c>
      <c r="BW119" s="832"/>
      <c r="BX119" s="832"/>
      <c r="BY119" s="832"/>
      <c r="BZ119" s="832"/>
      <c r="CA119" s="832">
        <v>2638007</v>
      </c>
      <c r="CB119" s="832"/>
      <c r="CC119" s="832"/>
      <c r="CD119" s="832"/>
      <c r="CE119" s="832"/>
      <c r="CF119" s="735"/>
      <c r="CG119" s="736"/>
      <c r="CH119" s="736"/>
      <c r="CI119" s="736"/>
      <c r="CJ119" s="821"/>
      <c r="CK119" s="915"/>
      <c r="CL119" s="810"/>
      <c r="CM119" s="825" t="s">
        <v>443</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420</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444</v>
      </c>
      <c r="AV120" s="868"/>
      <c r="AW120" s="868"/>
      <c r="AX120" s="868"/>
      <c r="AY120" s="869"/>
      <c r="AZ120" s="847" t="s">
        <v>445</v>
      </c>
      <c r="BA120" s="795"/>
      <c r="BB120" s="795"/>
      <c r="BC120" s="795"/>
      <c r="BD120" s="795"/>
      <c r="BE120" s="795"/>
      <c r="BF120" s="795"/>
      <c r="BG120" s="795"/>
      <c r="BH120" s="795"/>
      <c r="BI120" s="795"/>
      <c r="BJ120" s="795"/>
      <c r="BK120" s="795"/>
      <c r="BL120" s="795"/>
      <c r="BM120" s="795"/>
      <c r="BN120" s="795"/>
      <c r="BO120" s="795"/>
      <c r="BP120" s="796"/>
      <c r="BQ120" s="848">
        <v>1959617</v>
      </c>
      <c r="BR120" s="829"/>
      <c r="BS120" s="829"/>
      <c r="BT120" s="829"/>
      <c r="BU120" s="829"/>
      <c r="BV120" s="829">
        <v>1931676</v>
      </c>
      <c r="BW120" s="829"/>
      <c r="BX120" s="829"/>
      <c r="BY120" s="829"/>
      <c r="BZ120" s="829"/>
      <c r="CA120" s="829">
        <v>1492052</v>
      </c>
      <c r="CB120" s="829"/>
      <c r="CC120" s="829"/>
      <c r="CD120" s="829"/>
      <c r="CE120" s="829"/>
      <c r="CF120" s="853">
        <v>120.2</v>
      </c>
      <c r="CG120" s="854"/>
      <c r="CH120" s="854"/>
      <c r="CI120" s="854"/>
      <c r="CJ120" s="854"/>
      <c r="CK120" s="855" t="s">
        <v>446</v>
      </c>
      <c r="CL120" s="839"/>
      <c r="CM120" s="839"/>
      <c r="CN120" s="839"/>
      <c r="CO120" s="840"/>
      <c r="CP120" s="859" t="s">
        <v>393</v>
      </c>
      <c r="CQ120" s="860"/>
      <c r="CR120" s="860"/>
      <c r="CS120" s="860"/>
      <c r="CT120" s="860"/>
      <c r="CU120" s="860"/>
      <c r="CV120" s="860"/>
      <c r="CW120" s="860"/>
      <c r="CX120" s="860"/>
      <c r="CY120" s="860"/>
      <c r="CZ120" s="860"/>
      <c r="DA120" s="860"/>
      <c r="DB120" s="860"/>
      <c r="DC120" s="860"/>
      <c r="DD120" s="860"/>
      <c r="DE120" s="860"/>
      <c r="DF120" s="861"/>
      <c r="DG120" s="848">
        <v>194448</v>
      </c>
      <c r="DH120" s="829"/>
      <c r="DI120" s="829"/>
      <c r="DJ120" s="829"/>
      <c r="DK120" s="829"/>
      <c r="DL120" s="829">
        <v>174055</v>
      </c>
      <c r="DM120" s="829"/>
      <c r="DN120" s="829"/>
      <c r="DO120" s="829"/>
      <c r="DP120" s="829"/>
      <c r="DQ120" s="829">
        <v>202325</v>
      </c>
      <c r="DR120" s="829"/>
      <c r="DS120" s="829"/>
      <c r="DT120" s="829"/>
      <c r="DU120" s="829"/>
      <c r="DV120" s="830">
        <v>16.3</v>
      </c>
      <c r="DW120" s="830"/>
      <c r="DX120" s="830"/>
      <c r="DY120" s="830"/>
      <c r="DZ120" s="831"/>
    </row>
    <row r="121" spans="1:130" s="212" customFormat="1" ht="26.25" customHeight="1" x14ac:dyDescent="0.2">
      <c r="A121" s="807"/>
      <c r="B121" s="808"/>
      <c r="C121" s="850" t="s">
        <v>447</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v>3038</v>
      </c>
      <c r="AB121" s="767"/>
      <c r="AC121" s="767"/>
      <c r="AD121" s="767"/>
      <c r="AE121" s="768"/>
      <c r="AF121" s="769">
        <v>3038</v>
      </c>
      <c r="AG121" s="767"/>
      <c r="AH121" s="767"/>
      <c r="AI121" s="767"/>
      <c r="AJ121" s="768"/>
      <c r="AK121" s="769">
        <v>3038</v>
      </c>
      <c r="AL121" s="767"/>
      <c r="AM121" s="767"/>
      <c r="AN121" s="767"/>
      <c r="AO121" s="768"/>
      <c r="AP121" s="811">
        <v>0.2</v>
      </c>
      <c r="AQ121" s="812"/>
      <c r="AR121" s="812"/>
      <c r="AS121" s="812"/>
      <c r="AT121" s="813"/>
      <c r="AU121" s="870"/>
      <c r="AV121" s="871"/>
      <c r="AW121" s="871"/>
      <c r="AX121" s="871"/>
      <c r="AY121" s="872"/>
      <c r="AZ121" s="802" t="s">
        <v>448</v>
      </c>
      <c r="BA121" s="739"/>
      <c r="BB121" s="739"/>
      <c r="BC121" s="739"/>
      <c r="BD121" s="739"/>
      <c r="BE121" s="739"/>
      <c r="BF121" s="739"/>
      <c r="BG121" s="739"/>
      <c r="BH121" s="739"/>
      <c r="BI121" s="739"/>
      <c r="BJ121" s="739"/>
      <c r="BK121" s="739"/>
      <c r="BL121" s="739"/>
      <c r="BM121" s="739"/>
      <c r="BN121" s="739"/>
      <c r="BO121" s="739"/>
      <c r="BP121" s="740"/>
      <c r="BQ121" s="803" t="s">
        <v>122</v>
      </c>
      <c r="BR121" s="804"/>
      <c r="BS121" s="804"/>
      <c r="BT121" s="804"/>
      <c r="BU121" s="804"/>
      <c r="BV121" s="804" t="s">
        <v>122</v>
      </c>
      <c r="BW121" s="804"/>
      <c r="BX121" s="804"/>
      <c r="BY121" s="804"/>
      <c r="BZ121" s="804"/>
      <c r="CA121" s="804" t="s">
        <v>122</v>
      </c>
      <c r="CB121" s="804"/>
      <c r="CC121" s="804"/>
      <c r="CD121" s="804"/>
      <c r="CE121" s="804"/>
      <c r="CF121" s="862" t="s">
        <v>122</v>
      </c>
      <c r="CG121" s="863"/>
      <c r="CH121" s="863"/>
      <c r="CI121" s="863"/>
      <c r="CJ121" s="863"/>
      <c r="CK121" s="856"/>
      <c r="CL121" s="842"/>
      <c r="CM121" s="842"/>
      <c r="CN121" s="842"/>
      <c r="CO121" s="843"/>
      <c r="CP121" s="822" t="s">
        <v>395</v>
      </c>
      <c r="CQ121" s="823"/>
      <c r="CR121" s="823"/>
      <c r="CS121" s="823"/>
      <c r="CT121" s="823"/>
      <c r="CU121" s="823"/>
      <c r="CV121" s="823"/>
      <c r="CW121" s="823"/>
      <c r="CX121" s="823"/>
      <c r="CY121" s="823"/>
      <c r="CZ121" s="823"/>
      <c r="DA121" s="823"/>
      <c r="DB121" s="823"/>
      <c r="DC121" s="823"/>
      <c r="DD121" s="823"/>
      <c r="DE121" s="823"/>
      <c r="DF121" s="824"/>
      <c r="DG121" s="803">
        <v>69439</v>
      </c>
      <c r="DH121" s="804"/>
      <c r="DI121" s="804"/>
      <c r="DJ121" s="804"/>
      <c r="DK121" s="804"/>
      <c r="DL121" s="804">
        <v>62484</v>
      </c>
      <c r="DM121" s="804"/>
      <c r="DN121" s="804"/>
      <c r="DO121" s="804"/>
      <c r="DP121" s="804"/>
      <c r="DQ121" s="804">
        <v>56514</v>
      </c>
      <c r="DR121" s="804"/>
      <c r="DS121" s="804"/>
      <c r="DT121" s="804"/>
      <c r="DU121" s="804"/>
      <c r="DV121" s="781">
        <v>4.5999999999999996</v>
      </c>
      <c r="DW121" s="781"/>
      <c r="DX121" s="781"/>
      <c r="DY121" s="781"/>
      <c r="DZ121" s="782"/>
    </row>
    <row r="122" spans="1:130" s="212" customFormat="1" ht="26.25" customHeight="1" x14ac:dyDescent="0.2">
      <c r="A122" s="807"/>
      <c r="B122" s="808"/>
      <c r="C122" s="802" t="s">
        <v>430</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449</v>
      </c>
      <c r="BA122" s="826"/>
      <c r="BB122" s="826"/>
      <c r="BC122" s="826"/>
      <c r="BD122" s="826"/>
      <c r="BE122" s="826"/>
      <c r="BF122" s="826"/>
      <c r="BG122" s="826"/>
      <c r="BH122" s="826"/>
      <c r="BI122" s="826"/>
      <c r="BJ122" s="826"/>
      <c r="BK122" s="826"/>
      <c r="BL122" s="826"/>
      <c r="BM122" s="826"/>
      <c r="BN122" s="826"/>
      <c r="BO122" s="826"/>
      <c r="BP122" s="827"/>
      <c r="BQ122" s="866">
        <v>1707600</v>
      </c>
      <c r="BR122" s="832"/>
      <c r="BS122" s="832"/>
      <c r="BT122" s="832"/>
      <c r="BU122" s="832"/>
      <c r="BV122" s="832">
        <v>1608702</v>
      </c>
      <c r="BW122" s="832"/>
      <c r="BX122" s="832"/>
      <c r="BY122" s="832"/>
      <c r="BZ122" s="832"/>
      <c r="CA122" s="832">
        <v>1560537</v>
      </c>
      <c r="CB122" s="832"/>
      <c r="CC122" s="832"/>
      <c r="CD122" s="832"/>
      <c r="CE122" s="832"/>
      <c r="CF122" s="833">
        <v>125.7</v>
      </c>
      <c r="CG122" s="834"/>
      <c r="CH122" s="834"/>
      <c r="CI122" s="834"/>
      <c r="CJ122" s="834"/>
      <c r="CK122" s="856"/>
      <c r="CL122" s="842"/>
      <c r="CM122" s="842"/>
      <c r="CN122" s="842"/>
      <c r="CO122" s="843"/>
      <c r="CP122" s="822" t="s">
        <v>391</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436</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178</v>
      </c>
      <c r="BA123" s="233"/>
      <c r="BB123" s="233"/>
      <c r="BC123" s="233"/>
      <c r="BD123" s="233"/>
      <c r="BE123" s="233"/>
      <c r="BF123" s="233"/>
      <c r="BG123" s="233"/>
      <c r="BH123" s="233"/>
      <c r="BI123" s="233"/>
      <c r="BJ123" s="233"/>
      <c r="BK123" s="233"/>
      <c r="BL123" s="233"/>
      <c r="BM123" s="233"/>
      <c r="BN123" s="233"/>
      <c r="BO123" s="864" t="s">
        <v>450</v>
      </c>
      <c r="BP123" s="865"/>
      <c r="BQ123" s="819">
        <v>3667217</v>
      </c>
      <c r="BR123" s="820"/>
      <c r="BS123" s="820"/>
      <c r="BT123" s="820"/>
      <c r="BU123" s="820"/>
      <c r="BV123" s="820">
        <v>3540378</v>
      </c>
      <c r="BW123" s="820"/>
      <c r="BX123" s="820"/>
      <c r="BY123" s="820"/>
      <c r="BZ123" s="820"/>
      <c r="CA123" s="820">
        <v>3052589</v>
      </c>
      <c r="CB123" s="820"/>
      <c r="CC123" s="820"/>
      <c r="CD123" s="820"/>
      <c r="CE123" s="820"/>
      <c r="CF123" s="735"/>
      <c r="CG123" s="736"/>
      <c r="CH123" s="736"/>
      <c r="CI123" s="736"/>
      <c r="CJ123" s="821"/>
      <c r="CK123" s="856"/>
      <c r="CL123" s="842"/>
      <c r="CM123" s="842"/>
      <c r="CN123" s="842"/>
      <c r="CO123" s="843"/>
      <c r="CP123" s="822" t="s">
        <v>392</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439</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451</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452</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441</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453</v>
      </c>
      <c r="CL125" s="839"/>
      <c r="CM125" s="839"/>
      <c r="CN125" s="839"/>
      <c r="CO125" s="840"/>
      <c r="CP125" s="847" t="s">
        <v>454</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443</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455</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456</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457</v>
      </c>
      <c r="AY127" s="799"/>
      <c r="AZ127" s="799"/>
      <c r="BA127" s="799"/>
      <c r="BB127" s="799"/>
      <c r="BC127" s="799"/>
      <c r="BD127" s="799"/>
      <c r="BE127" s="800"/>
      <c r="BF127" s="798" t="s">
        <v>458</v>
      </c>
      <c r="BG127" s="799"/>
      <c r="BH127" s="799"/>
      <c r="BI127" s="799"/>
      <c r="BJ127" s="799"/>
      <c r="BK127" s="799"/>
      <c r="BL127" s="800"/>
      <c r="BM127" s="798" t="s">
        <v>459</v>
      </c>
      <c r="BN127" s="799"/>
      <c r="BO127" s="799"/>
      <c r="BP127" s="799"/>
      <c r="BQ127" s="799"/>
      <c r="BR127" s="799"/>
      <c r="BS127" s="800"/>
      <c r="BT127" s="798" t="s">
        <v>460</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461</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462</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463</v>
      </c>
      <c r="X128" s="785"/>
      <c r="Y128" s="785"/>
      <c r="Z128" s="786"/>
      <c r="AA128" s="787" t="s">
        <v>122</v>
      </c>
      <c r="AB128" s="788"/>
      <c r="AC128" s="788"/>
      <c r="AD128" s="788"/>
      <c r="AE128" s="789"/>
      <c r="AF128" s="790" t="s">
        <v>122</v>
      </c>
      <c r="AG128" s="788"/>
      <c r="AH128" s="788"/>
      <c r="AI128" s="788"/>
      <c r="AJ128" s="789"/>
      <c r="AK128" s="790" t="s">
        <v>122</v>
      </c>
      <c r="AL128" s="788"/>
      <c r="AM128" s="788"/>
      <c r="AN128" s="788"/>
      <c r="AO128" s="789"/>
      <c r="AP128" s="791"/>
      <c r="AQ128" s="792"/>
      <c r="AR128" s="792"/>
      <c r="AS128" s="792"/>
      <c r="AT128" s="793"/>
      <c r="AU128" s="214"/>
      <c r="AV128" s="214"/>
      <c r="AW128" s="214"/>
      <c r="AX128" s="794" t="s">
        <v>464</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465</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466</v>
      </c>
      <c r="X129" s="764"/>
      <c r="Y129" s="764"/>
      <c r="Z129" s="765"/>
      <c r="AA129" s="766">
        <v>1392980</v>
      </c>
      <c r="AB129" s="767"/>
      <c r="AC129" s="767"/>
      <c r="AD129" s="767"/>
      <c r="AE129" s="768"/>
      <c r="AF129" s="769">
        <v>1427698</v>
      </c>
      <c r="AG129" s="767"/>
      <c r="AH129" s="767"/>
      <c r="AI129" s="767"/>
      <c r="AJ129" s="768"/>
      <c r="AK129" s="769">
        <v>1448413</v>
      </c>
      <c r="AL129" s="767"/>
      <c r="AM129" s="767"/>
      <c r="AN129" s="767"/>
      <c r="AO129" s="768"/>
      <c r="AP129" s="770"/>
      <c r="AQ129" s="771"/>
      <c r="AR129" s="771"/>
      <c r="AS129" s="771"/>
      <c r="AT129" s="772"/>
      <c r="AU129" s="215"/>
      <c r="AV129" s="215"/>
      <c r="AW129" s="215"/>
      <c r="AX129" s="738" t="s">
        <v>467</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468</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469</v>
      </c>
      <c r="X130" s="764"/>
      <c r="Y130" s="764"/>
      <c r="Z130" s="765"/>
      <c r="AA130" s="766">
        <v>194425</v>
      </c>
      <c r="AB130" s="767"/>
      <c r="AC130" s="767"/>
      <c r="AD130" s="767"/>
      <c r="AE130" s="768"/>
      <c r="AF130" s="769">
        <v>197919</v>
      </c>
      <c r="AG130" s="767"/>
      <c r="AH130" s="767"/>
      <c r="AI130" s="767"/>
      <c r="AJ130" s="768"/>
      <c r="AK130" s="769">
        <v>207035</v>
      </c>
      <c r="AL130" s="767"/>
      <c r="AM130" s="767"/>
      <c r="AN130" s="767"/>
      <c r="AO130" s="768"/>
      <c r="AP130" s="770"/>
      <c r="AQ130" s="771"/>
      <c r="AR130" s="771"/>
      <c r="AS130" s="771"/>
      <c r="AT130" s="772"/>
      <c r="AU130" s="215"/>
      <c r="AV130" s="215"/>
      <c r="AW130" s="215"/>
      <c r="AX130" s="738" t="s">
        <v>470</v>
      </c>
      <c r="AY130" s="739"/>
      <c r="AZ130" s="739"/>
      <c r="BA130" s="739"/>
      <c r="BB130" s="739"/>
      <c r="BC130" s="739"/>
      <c r="BD130" s="739"/>
      <c r="BE130" s="740"/>
      <c r="BF130" s="741">
        <v>7.2</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471</v>
      </c>
      <c r="X131" s="748"/>
      <c r="Y131" s="748"/>
      <c r="Z131" s="749"/>
      <c r="AA131" s="750">
        <v>1198555</v>
      </c>
      <c r="AB131" s="751"/>
      <c r="AC131" s="751"/>
      <c r="AD131" s="751"/>
      <c r="AE131" s="752"/>
      <c r="AF131" s="753">
        <v>1229779</v>
      </c>
      <c r="AG131" s="751"/>
      <c r="AH131" s="751"/>
      <c r="AI131" s="751"/>
      <c r="AJ131" s="752"/>
      <c r="AK131" s="753">
        <v>1241378</v>
      </c>
      <c r="AL131" s="751"/>
      <c r="AM131" s="751"/>
      <c r="AN131" s="751"/>
      <c r="AO131" s="752"/>
      <c r="AP131" s="754"/>
      <c r="AQ131" s="755"/>
      <c r="AR131" s="755"/>
      <c r="AS131" s="755"/>
      <c r="AT131" s="756"/>
      <c r="AU131" s="215"/>
      <c r="AV131" s="215"/>
      <c r="AW131" s="215"/>
      <c r="AX131" s="716" t="s">
        <v>472</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473</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474</v>
      </c>
      <c r="W132" s="729"/>
      <c r="X132" s="729"/>
      <c r="Y132" s="729"/>
      <c r="Z132" s="730"/>
      <c r="AA132" s="731">
        <v>7.131170451</v>
      </c>
      <c r="AB132" s="732"/>
      <c r="AC132" s="732"/>
      <c r="AD132" s="732"/>
      <c r="AE132" s="733"/>
      <c r="AF132" s="734">
        <v>7.363518161</v>
      </c>
      <c r="AG132" s="732"/>
      <c r="AH132" s="732"/>
      <c r="AI132" s="732"/>
      <c r="AJ132" s="733"/>
      <c r="AK132" s="734">
        <v>7.3341882969999999</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475</v>
      </c>
      <c r="W133" s="708"/>
      <c r="X133" s="708"/>
      <c r="Y133" s="708"/>
      <c r="Z133" s="709"/>
      <c r="AA133" s="710">
        <v>7.2</v>
      </c>
      <c r="AB133" s="711"/>
      <c r="AC133" s="711"/>
      <c r="AD133" s="711"/>
      <c r="AE133" s="712"/>
      <c r="AF133" s="710">
        <v>7.1</v>
      </c>
      <c r="AG133" s="711"/>
      <c r="AH133" s="711"/>
      <c r="AI133" s="711"/>
      <c r="AJ133" s="712"/>
      <c r="AK133" s="710">
        <v>7.2</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KZjtjP+M+kxAozhQ/VlxHcqZgJaxFXUn38zFdx28GJnOuUON3JOksPE/vjBntsAIZShTkkIsputue9T9LBJvg==" saltValue="NdehJFUauMTM3zf4Uc3a5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SbUaa+VYRaPhnmyg7M8FdnoAI4QMgNlWkcdjFRtaSLEAIMXkNGOK034icGzX0EyRjjnw2CxBdTR96WMQ3S2tWg==" saltValue="XYAE1U/hRBPCqOPg/0SPow=="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79998168889431442"/>
    <pageSetUpPr fitToPage="1"/>
  </sheetPr>
  <dimension ref="A1:DL89"/>
  <sheetViews>
    <sheetView showGridLines="0" zoomScale="90" zoomScaleNormal="9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4o28QxoLrp2aN+UOYAwlxVJOBeE1A1oLEmyn63buc6ifeZZCsH3TxAONui8ff6XtlAn0+6xf4iylFydPNA0oKQ==" saltValue="3St0XuNxU2h5B7Eebz1Sqw==" spinCount="100000" sheet="1" objects="1" scenarios="1"/>
  <dataConsolidate/>
  <phoneticPr fontId="2"/>
  <printOptions horizontalCentered="1" verticalCentered="1"/>
  <pageMargins left="0" right="0" top="0" bottom="0" header="0" footer="0"/>
  <pageSetup paperSize="8" scale="67"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05" t="s">
        <v>479</v>
      </c>
      <c r="AP7" s="253"/>
      <c r="AQ7" s="254" t="s">
        <v>480</v>
      </c>
      <c r="AR7" s="255"/>
    </row>
    <row r="8" spans="1:46" ht="13" x14ac:dyDescent="0.2">
      <c r="A8" s="247"/>
      <c r="AK8" s="256"/>
      <c r="AL8" s="257"/>
      <c r="AM8" s="257"/>
      <c r="AN8" s="258"/>
      <c r="AO8" s="1106"/>
      <c r="AP8" s="259" t="s">
        <v>481</v>
      </c>
      <c r="AQ8" s="260" t="s">
        <v>482</v>
      </c>
      <c r="AR8" s="261" t="s">
        <v>483</v>
      </c>
    </row>
    <row r="9" spans="1:46" ht="13" x14ac:dyDescent="0.2">
      <c r="A9" s="247"/>
      <c r="AK9" s="1117" t="s">
        <v>484</v>
      </c>
      <c r="AL9" s="1118"/>
      <c r="AM9" s="1118"/>
      <c r="AN9" s="1119"/>
      <c r="AO9" s="262">
        <v>539693</v>
      </c>
      <c r="AP9" s="262">
        <v>544594</v>
      </c>
      <c r="AQ9" s="263">
        <v>263788</v>
      </c>
      <c r="AR9" s="264">
        <v>106.5</v>
      </c>
    </row>
    <row r="10" spans="1:46" ht="13.5" customHeight="1" x14ac:dyDescent="0.2">
      <c r="A10" s="247"/>
      <c r="AK10" s="1117" t="s">
        <v>485</v>
      </c>
      <c r="AL10" s="1118"/>
      <c r="AM10" s="1118"/>
      <c r="AN10" s="1119"/>
      <c r="AO10" s="265">
        <v>4684</v>
      </c>
      <c r="AP10" s="265">
        <v>4727</v>
      </c>
      <c r="AQ10" s="266">
        <v>39680</v>
      </c>
      <c r="AR10" s="267">
        <v>-88.1</v>
      </c>
    </row>
    <row r="11" spans="1:46" ht="13.5" customHeight="1" x14ac:dyDescent="0.2">
      <c r="A11" s="247"/>
      <c r="AK11" s="1117" t="s">
        <v>486</v>
      </c>
      <c r="AL11" s="1118"/>
      <c r="AM11" s="1118"/>
      <c r="AN11" s="1119"/>
      <c r="AO11" s="265" t="s">
        <v>487</v>
      </c>
      <c r="AP11" s="265" t="s">
        <v>487</v>
      </c>
      <c r="AQ11" s="266">
        <v>4557</v>
      </c>
      <c r="AR11" s="267" t="s">
        <v>487</v>
      </c>
    </row>
    <row r="12" spans="1:46" ht="13.5" customHeight="1" x14ac:dyDescent="0.2">
      <c r="A12" s="247"/>
      <c r="AK12" s="1117" t="s">
        <v>488</v>
      </c>
      <c r="AL12" s="1118"/>
      <c r="AM12" s="1118"/>
      <c r="AN12" s="1119"/>
      <c r="AO12" s="265" t="s">
        <v>487</v>
      </c>
      <c r="AP12" s="265" t="s">
        <v>487</v>
      </c>
      <c r="AQ12" s="266" t="s">
        <v>487</v>
      </c>
      <c r="AR12" s="267" t="s">
        <v>487</v>
      </c>
    </row>
    <row r="13" spans="1:46" ht="13.5" customHeight="1" x14ac:dyDescent="0.2">
      <c r="A13" s="247"/>
      <c r="AK13" s="1117" t="s">
        <v>489</v>
      </c>
      <c r="AL13" s="1118"/>
      <c r="AM13" s="1118"/>
      <c r="AN13" s="1119"/>
      <c r="AO13" s="265">
        <v>15603</v>
      </c>
      <c r="AP13" s="265">
        <v>15745</v>
      </c>
      <c r="AQ13" s="266">
        <v>12917</v>
      </c>
      <c r="AR13" s="267">
        <v>21.9</v>
      </c>
    </row>
    <row r="14" spans="1:46" ht="13.5" customHeight="1" x14ac:dyDescent="0.2">
      <c r="A14" s="247"/>
      <c r="AK14" s="1117" t="s">
        <v>490</v>
      </c>
      <c r="AL14" s="1118"/>
      <c r="AM14" s="1118"/>
      <c r="AN14" s="1119"/>
      <c r="AO14" s="265">
        <v>27150</v>
      </c>
      <c r="AP14" s="265">
        <v>27397</v>
      </c>
      <c r="AQ14" s="266">
        <v>4746</v>
      </c>
      <c r="AR14" s="267">
        <v>477.3</v>
      </c>
    </row>
    <row r="15" spans="1:46" ht="13.5" customHeight="1" x14ac:dyDescent="0.2">
      <c r="A15" s="247"/>
      <c r="AK15" s="1120" t="s">
        <v>491</v>
      </c>
      <c r="AL15" s="1121"/>
      <c r="AM15" s="1121"/>
      <c r="AN15" s="1122"/>
      <c r="AO15" s="265">
        <v>-15865</v>
      </c>
      <c r="AP15" s="265">
        <v>-16009</v>
      </c>
      <c r="AQ15" s="266">
        <v>-12765</v>
      </c>
      <c r="AR15" s="267">
        <v>25.4</v>
      </c>
    </row>
    <row r="16" spans="1:46" ht="13" x14ac:dyDescent="0.2">
      <c r="A16" s="247"/>
      <c r="AK16" s="1120" t="s">
        <v>178</v>
      </c>
      <c r="AL16" s="1121"/>
      <c r="AM16" s="1121"/>
      <c r="AN16" s="1122"/>
      <c r="AO16" s="265">
        <v>571265</v>
      </c>
      <c r="AP16" s="265">
        <v>576453</v>
      </c>
      <c r="AQ16" s="266">
        <v>312922</v>
      </c>
      <c r="AR16" s="267">
        <v>84.2</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23" t="s">
        <v>496</v>
      </c>
      <c r="AL21" s="1124"/>
      <c r="AM21" s="1124"/>
      <c r="AN21" s="1125"/>
      <c r="AO21" s="277">
        <v>65.59</v>
      </c>
      <c r="AP21" s="278">
        <v>24.75</v>
      </c>
      <c r="AQ21" s="279">
        <v>40.840000000000003</v>
      </c>
      <c r="AS21" s="280"/>
      <c r="AT21" s="276"/>
    </row>
    <row r="22" spans="1:46" s="248" customFormat="1" ht="13" x14ac:dyDescent="0.2">
      <c r="A22" s="276"/>
      <c r="AK22" s="1123" t="s">
        <v>497</v>
      </c>
      <c r="AL22" s="1124"/>
      <c r="AM22" s="1124"/>
      <c r="AN22" s="1125"/>
      <c r="AO22" s="281">
        <v>92.3</v>
      </c>
      <c r="AP22" s="282">
        <v>95.6</v>
      </c>
      <c r="AQ22" s="283">
        <v>-3.3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498</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05" t="s">
        <v>479</v>
      </c>
      <c r="AP30" s="253"/>
      <c r="AQ30" s="254" t="s">
        <v>480</v>
      </c>
      <c r="AR30" s="255"/>
    </row>
    <row r="31" spans="1:46" ht="13" x14ac:dyDescent="0.2">
      <c r="A31" s="247"/>
      <c r="AK31" s="256"/>
      <c r="AL31" s="257"/>
      <c r="AM31" s="257"/>
      <c r="AN31" s="258"/>
      <c r="AO31" s="1106"/>
      <c r="AP31" s="259" t="s">
        <v>481</v>
      </c>
      <c r="AQ31" s="260" t="s">
        <v>482</v>
      </c>
      <c r="AR31" s="261" t="s">
        <v>483</v>
      </c>
    </row>
    <row r="32" spans="1:46" ht="27" customHeight="1" x14ac:dyDescent="0.2">
      <c r="A32" s="247"/>
      <c r="AK32" s="1107" t="s">
        <v>501</v>
      </c>
      <c r="AL32" s="1108"/>
      <c r="AM32" s="1108"/>
      <c r="AN32" s="1109"/>
      <c r="AO32" s="291">
        <v>251305</v>
      </c>
      <c r="AP32" s="291">
        <v>253587</v>
      </c>
      <c r="AQ32" s="292">
        <v>170896</v>
      </c>
      <c r="AR32" s="293">
        <v>48.4</v>
      </c>
    </row>
    <row r="33" spans="1:46" ht="13.5" customHeight="1" x14ac:dyDescent="0.2">
      <c r="A33" s="247"/>
      <c r="AK33" s="1107" t="s">
        <v>502</v>
      </c>
      <c r="AL33" s="1108"/>
      <c r="AM33" s="1108"/>
      <c r="AN33" s="1109"/>
      <c r="AO33" s="291" t="s">
        <v>487</v>
      </c>
      <c r="AP33" s="291" t="s">
        <v>487</v>
      </c>
      <c r="AQ33" s="292" t="s">
        <v>487</v>
      </c>
      <c r="AR33" s="293" t="s">
        <v>487</v>
      </c>
    </row>
    <row r="34" spans="1:46" ht="27" customHeight="1" x14ac:dyDescent="0.2">
      <c r="A34" s="247"/>
      <c r="AK34" s="1107" t="s">
        <v>503</v>
      </c>
      <c r="AL34" s="1108"/>
      <c r="AM34" s="1108"/>
      <c r="AN34" s="1109"/>
      <c r="AO34" s="291" t="s">
        <v>487</v>
      </c>
      <c r="AP34" s="291" t="s">
        <v>487</v>
      </c>
      <c r="AQ34" s="292">
        <v>5</v>
      </c>
      <c r="AR34" s="293" t="s">
        <v>487</v>
      </c>
    </row>
    <row r="35" spans="1:46" ht="27" customHeight="1" x14ac:dyDescent="0.2">
      <c r="A35" s="247"/>
      <c r="AK35" s="1107" t="s">
        <v>504</v>
      </c>
      <c r="AL35" s="1108"/>
      <c r="AM35" s="1108"/>
      <c r="AN35" s="1109"/>
      <c r="AO35" s="291">
        <v>43737</v>
      </c>
      <c r="AP35" s="291">
        <v>44134</v>
      </c>
      <c r="AQ35" s="292">
        <v>33138</v>
      </c>
      <c r="AR35" s="293">
        <v>33.200000000000003</v>
      </c>
    </row>
    <row r="36" spans="1:46" ht="27" customHeight="1" x14ac:dyDescent="0.2">
      <c r="A36" s="247"/>
      <c r="AK36" s="1107" t="s">
        <v>505</v>
      </c>
      <c r="AL36" s="1108"/>
      <c r="AM36" s="1108"/>
      <c r="AN36" s="1109"/>
      <c r="AO36" s="291" t="s">
        <v>487</v>
      </c>
      <c r="AP36" s="291" t="s">
        <v>487</v>
      </c>
      <c r="AQ36" s="292">
        <v>2943</v>
      </c>
      <c r="AR36" s="293" t="s">
        <v>487</v>
      </c>
    </row>
    <row r="37" spans="1:46" ht="13.5" customHeight="1" x14ac:dyDescent="0.2">
      <c r="A37" s="247"/>
      <c r="AK37" s="1107" t="s">
        <v>506</v>
      </c>
      <c r="AL37" s="1108"/>
      <c r="AM37" s="1108"/>
      <c r="AN37" s="1109"/>
      <c r="AO37" s="291">
        <v>3038</v>
      </c>
      <c r="AP37" s="291">
        <v>3066</v>
      </c>
      <c r="AQ37" s="292">
        <v>1487</v>
      </c>
      <c r="AR37" s="293">
        <v>106.2</v>
      </c>
    </row>
    <row r="38" spans="1:46" ht="27" customHeight="1" x14ac:dyDescent="0.2">
      <c r="A38" s="247"/>
      <c r="AK38" s="1110" t="s">
        <v>507</v>
      </c>
      <c r="AL38" s="1111"/>
      <c r="AM38" s="1111"/>
      <c r="AN38" s="1112"/>
      <c r="AO38" s="294" t="s">
        <v>487</v>
      </c>
      <c r="AP38" s="294" t="s">
        <v>487</v>
      </c>
      <c r="AQ38" s="295">
        <v>60</v>
      </c>
      <c r="AR38" s="283" t="s">
        <v>487</v>
      </c>
      <c r="AS38" s="290"/>
    </row>
    <row r="39" spans="1:46" ht="13" x14ac:dyDescent="0.2">
      <c r="A39" s="247"/>
      <c r="AK39" s="1110" t="s">
        <v>508</v>
      </c>
      <c r="AL39" s="1111"/>
      <c r="AM39" s="1111"/>
      <c r="AN39" s="1112"/>
      <c r="AO39" s="291" t="s">
        <v>487</v>
      </c>
      <c r="AP39" s="291" t="s">
        <v>487</v>
      </c>
      <c r="AQ39" s="292">
        <v>-8408</v>
      </c>
      <c r="AR39" s="293" t="s">
        <v>487</v>
      </c>
      <c r="AS39" s="290"/>
    </row>
    <row r="40" spans="1:46" ht="27" customHeight="1" x14ac:dyDescent="0.2">
      <c r="A40" s="247"/>
      <c r="AK40" s="1107" t="s">
        <v>509</v>
      </c>
      <c r="AL40" s="1108"/>
      <c r="AM40" s="1108"/>
      <c r="AN40" s="1109"/>
      <c r="AO40" s="291">
        <v>-207035</v>
      </c>
      <c r="AP40" s="291">
        <v>-208915</v>
      </c>
      <c r="AQ40" s="292">
        <v>-141122</v>
      </c>
      <c r="AR40" s="293">
        <v>48</v>
      </c>
      <c r="AS40" s="290"/>
    </row>
    <row r="41" spans="1:46" ht="13" x14ac:dyDescent="0.2">
      <c r="A41" s="247"/>
      <c r="AK41" s="1113" t="s">
        <v>288</v>
      </c>
      <c r="AL41" s="1114"/>
      <c r="AM41" s="1114"/>
      <c r="AN41" s="1115"/>
      <c r="AO41" s="291">
        <v>91045</v>
      </c>
      <c r="AP41" s="291">
        <v>91872</v>
      </c>
      <c r="AQ41" s="292">
        <v>59000</v>
      </c>
      <c r="AR41" s="293">
        <v>55.7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00" t="s">
        <v>479</v>
      </c>
      <c r="AN49" s="1102" t="s">
        <v>512</v>
      </c>
      <c r="AO49" s="1103"/>
      <c r="AP49" s="1103"/>
      <c r="AQ49" s="1103"/>
      <c r="AR49" s="1104"/>
    </row>
    <row r="50" spans="1:44" ht="13" x14ac:dyDescent="0.2">
      <c r="A50" s="247"/>
      <c r="AK50" s="305"/>
      <c r="AL50" s="306"/>
      <c r="AM50" s="1101"/>
      <c r="AN50" s="307" t="s">
        <v>513</v>
      </c>
      <c r="AO50" s="308" t="s">
        <v>514</v>
      </c>
      <c r="AP50" s="309" t="s">
        <v>515</v>
      </c>
      <c r="AQ50" s="310" t="s">
        <v>516</v>
      </c>
      <c r="AR50" s="311" t="s">
        <v>517</v>
      </c>
    </row>
    <row r="51" spans="1:44" ht="13" x14ac:dyDescent="0.2">
      <c r="A51" s="247"/>
      <c r="AK51" s="303" t="s">
        <v>518</v>
      </c>
      <c r="AL51" s="304"/>
      <c r="AM51" s="312">
        <v>919548</v>
      </c>
      <c r="AN51" s="313">
        <v>834436</v>
      </c>
      <c r="AO51" s="314">
        <v>56.1</v>
      </c>
      <c r="AP51" s="315">
        <v>301035</v>
      </c>
      <c r="AQ51" s="316">
        <v>12.2</v>
      </c>
      <c r="AR51" s="317">
        <v>43.9</v>
      </c>
    </row>
    <row r="52" spans="1:44" ht="13" x14ac:dyDescent="0.2">
      <c r="A52" s="247"/>
      <c r="AK52" s="318"/>
      <c r="AL52" s="319" t="s">
        <v>519</v>
      </c>
      <c r="AM52" s="320">
        <v>692841</v>
      </c>
      <c r="AN52" s="321">
        <v>628712</v>
      </c>
      <c r="AO52" s="322">
        <v>109.2</v>
      </c>
      <c r="AP52" s="323">
        <v>154376</v>
      </c>
      <c r="AQ52" s="324">
        <v>29.1</v>
      </c>
      <c r="AR52" s="325">
        <v>80.099999999999994</v>
      </c>
    </row>
    <row r="53" spans="1:44" ht="13" x14ac:dyDescent="0.2">
      <c r="A53" s="247"/>
      <c r="AK53" s="303" t="s">
        <v>520</v>
      </c>
      <c r="AL53" s="304"/>
      <c r="AM53" s="312">
        <v>475477</v>
      </c>
      <c r="AN53" s="313">
        <v>437824</v>
      </c>
      <c r="AO53" s="314">
        <v>-47.5</v>
      </c>
      <c r="AP53" s="315">
        <v>277467</v>
      </c>
      <c r="AQ53" s="316">
        <v>-7.8</v>
      </c>
      <c r="AR53" s="317">
        <v>-39.700000000000003</v>
      </c>
    </row>
    <row r="54" spans="1:44" ht="13" x14ac:dyDescent="0.2">
      <c r="A54" s="247"/>
      <c r="AK54" s="318"/>
      <c r="AL54" s="319" t="s">
        <v>519</v>
      </c>
      <c r="AM54" s="320">
        <v>300182</v>
      </c>
      <c r="AN54" s="321">
        <v>276411</v>
      </c>
      <c r="AO54" s="322">
        <v>-56</v>
      </c>
      <c r="AP54" s="323">
        <v>128378</v>
      </c>
      <c r="AQ54" s="324">
        <v>-16.8</v>
      </c>
      <c r="AR54" s="325">
        <v>-39.200000000000003</v>
      </c>
    </row>
    <row r="55" spans="1:44" ht="13" x14ac:dyDescent="0.2">
      <c r="A55" s="247"/>
      <c r="AK55" s="303" t="s">
        <v>521</v>
      </c>
      <c r="AL55" s="304"/>
      <c r="AM55" s="312">
        <v>421988</v>
      </c>
      <c r="AN55" s="313">
        <v>393279</v>
      </c>
      <c r="AO55" s="314">
        <v>-10.199999999999999</v>
      </c>
      <c r="AP55" s="315">
        <v>282256</v>
      </c>
      <c r="AQ55" s="316">
        <v>1.7</v>
      </c>
      <c r="AR55" s="317">
        <v>-11.9</v>
      </c>
    </row>
    <row r="56" spans="1:44" ht="13" x14ac:dyDescent="0.2">
      <c r="A56" s="247"/>
      <c r="AK56" s="318"/>
      <c r="AL56" s="319" t="s">
        <v>519</v>
      </c>
      <c r="AM56" s="320">
        <v>274212</v>
      </c>
      <c r="AN56" s="321">
        <v>255556</v>
      </c>
      <c r="AO56" s="322">
        <v>-7.5</v>
      </c>
      <c r="AP56" s="323">
        <v>145453</v>
      </c>
      <c r="AQ56" s="324">
        <v>13.3</v>
      </c>
      <c r="AR56" s="325">
        <v>-20.8</v>
      </c>
    </row>
    <row r="57" spans="1:44" ht="13" x14ac:dyDescent="0.2">
      <c r="A57" s="247"/>
      <c r="AK57" s="303" t="s">
        <v>522</v>
      </c>
      <c r="AL57" s="304"/>
      <c r="AM57" s="312">
        <v>247086</v>
      </c>
      <c r="AN57" s="313">
        <v>242004</v>
      </c>
      <c r="AO57" s="314">
        <v>-38.5</v>
      </c>
      <c r="AP57" s="315">
        <v>295341</v>
      </c>
      <c r="AQ57" s="316">
        <v>4.5999999999999996</v>
      </c>
      <c r="AR57" s="317">
        <v>-43.1</v>
      </c>
    </row>
    <row r="58" spans="1:44" ht="13" x14ac:dyDescent="0.2">
      <c r="A58" s="247"/>
      <c r="AK58" s="318"/>
      <c r="AL58" s="319" t="s">
        <v>519</v>
      </c>
      <c r="AM58" s="320">
        <v>184280</v>
      </c>
      <c r="AN58" s="321">
        <v>180490</v>
      </c>
      <c r="AO58" s="322">
        <v>-29.4</v>
      </c>
      <c r="AP58" s="323">
        <v>137402</v>
      </c>
      <c r="AQ58" s="324">
        <v>-5.5</v>
      </c>
      <c r="AR58" s="325">
        <v>-23.9</v>
      </c>
    </row>
    <row r="59" spans="1:44" ht="13" x14ac:dyDescent="0.2">
      <c r="A59" s="247"/>
      <c r="AK59" s="303" t="s">
        <v>523</v>
      </c>
      <c r="AL59" s="304"/>
      <c r="AM59" s="312">
        <v>800711</v>
      </c>
      <c r="AN59" s="313">
        <v>807983</v>
      </c>
      <c r="AO59" s="314">
        <v>233.9</v>
      </c>
      <c r="AP59" s="315">
        <v>292845</v>
      </c>
      <c r="AQ59" s="316">
        <v>-0.8</v>
      </c>
      <c r="AR59" s="317">
        <v>234.7</v>
      </c>
    </row>
    <row r="60" spans="1:44" ht="13" x14ac:dyDescent="0.2">
      <c r="A60" s="247"/>
      <c r="AK60" s="318"/>
      <c r="AL60" s="319" t="s">
        <v>519</v>
      </c>
      <c r="AM60" s="320">
        <v>722625</v>
      </c>
      <c r="AN60" s="321">
        <v>729188</v>
      </c>
      <c r="AO60" s="322">
        <v>304</v>
      </c>
      <c r="AP60" s="323">
        <v>143187</v>
      </c>
      <c r="AQ60" s="324">
        <v>4.2</v>
      </c>
      <c r="AR60" s="325">
        <v>299.8</v>
      </c>
    </row>
    <row r="61" spans="1:44" ht="13" x14ac:dyDescent="0.2">
      <c r="A61" s="247"/>
      <c r="AK61" s="303" t="s">
        <v>524</v>
      </c>
      <c r="AL61" s="326"/>
      <c r="AM61" s="312">
        <v>572962</v>
      </c>
      <c r="AN61" s="313">
        <v>543105</v>
      </c>
      <c r="AO61" s="314">
        <v>38.799999999999997</v>
      </c>
      <c r="AP61" s="315">
        <v>289789</v>
      </c>
      <c r="AQ61" s="327">
        <v>2</v>
      </c>
      <c r="AR61" s="317">
        <v>36.799999999999997</v>
      </c>
    </row>
    <row r="62" spans="1:44" ht="13" x14ac:dyDescent="0.2">
      <c r="A62" s="247"/>
      <c r="AK62" s="318"/>
      <c r="AL62" s="319" t="s">
        <v>519</v>
      </c>
      <c r="AM62" s="320">
        <v>434828</v>
      </c>
      <c r="AN62" s="321">
        <v>414071</v>
      </c>
      <c r="AO62" s="322">
        <v>64.099999999999994</v>
      </c>
      <c r="AP62" s="323">
        <v>141759</v>
      </c>
      <c r="AQ62" s="324">
        <v>4.9000000000000004</v>
      </c>
      <c r="AR62" s="325">
        <v>59.2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f79ToOMKnK/XuVPGEhXHH7ZaQe+6dYz5v/NQ8oxdHCDugWQJgltXQuo+m72IeJuI+mOQwztKSIZ5b2dvNRyp2g==" saltValue="ssyr4hms/fXssm1FwGhD1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dTMuvrSr8SGnZxqQUusiysfvWqhClKL3nexQHaE7ByCWE2J5zcSRYOK2v9UtWC/2h4fd8iCv2DBb9PAnwWQhAw==" saltValue="XvEMaSVYdoHDvvFukJQDaA=="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90" zoomScaleNormal="9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XAp+9UIaXb6mA/O/9i/GyysfXRIoGD/x4NhuvCH4AOCUIf9Azh4K9dkQDsn7ZjUvzu98m9m4g+67ixF5XEUerg==" saltValue="Bho4Av0QDEwK4wedl9LcYw=="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26" t="s">
        <v>3</v>
      </c>
      <c r="D47" s="1126"/>
      <c r="E47" s="1127"/>
      <c r="F47" s="11">
        <v>38.96</v>
      </c>
      <c r="G47" s="12">
        <v>61.03</v>
      </c>
      <c r="H47" s="12">
        <v>59.88</v>
      </c>
      <c r="I47" s="12">
        <v>70.56</v>
      </c>
      <c r="J47" s="13">
        <v>54.1</v>
      </c>
    </row>
    <row r="48" spans="2:10" ht="57.75" customHeight="1" x14ac:dyDescent="0.2">
      <c r="B48" s="14"/>
      <c r="C48" s="1128" t="s">
        <v>4</v>
      </c>
      <c r="D48" s="1128"/>
      <c r="E48" s="1129"/>
      <c r="F48" s="15">
        <v>8.02</v>
      </c>
      <c r="G48" s="16">
        <v>6.71</v>
      </c>
      <c r="H48" s="16">
        <v>14.1</v>
      </c>
      <c r="I48" s="16">
        <v>14.16</v>
      </c>
      <c r="J48" s="17">
        <v>19.670000000000002</v>
      </c>
    </row>
    <row r="49" spans="2:10" ht="57.75" customHeight="1" thickBot="1" x14ac:dyDescent="0.25">
      <c r="B49" s="18"/>
      <c r="C49" s="1130" t="s">
        <v>5</v>
      </c>
      <c r="D49" s="1130"/>
      <c r="E49" s="1131"/>
      <c r="F49" s="19" t="s">
        <v>531</v>
      </c>
      <c r="G49" s="20">
        <v>24.39</v>
      </c>
      <c r="H49" s="20">
        <v>5.7</v>
      </c>
      <c r="I49" s="20">
        <v>12.54</v>
      </c>
      <c r="J49" s="21" t="s">
        <v>532</v>
      </c>
    </row>
    <row r="50" spans="2:10" ht="13" x14ac:dyDescent="0.2"/>
  </sheetData>
  <sheetProtection algorithmName="SHA-512" hashValue="E9eFLjb79hWZGZkH4tpva/kBciayrSLO7P1VsQNrw73OBVHxpPOblbTie/esjYFb0jX0GZJMIujh/HDNgVC1nQ==" saltValue="t2kvs3U/jbwMKAeGGzdpt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36" t="s">
        <v>533</v>
      </c>
      <c r="D34" s="1136"/>
      <c r="E34" s="1137"/>
      <c r="F34" s="32">
        <v>8.02</v>
      </c>
      <c r="G34" s="33">
        <v>6.7</v>
      </c>
      <c r="H34" s="33">
        <v>14.09</v>
      </c>
      <c r="I34" s="33">
        <v>14.15</v>
      </c>
      <c r="J34" s="34">
        <v>19.670000000000002</v>
      </c>
      <c r="K34" s="22"/>
      <c r="L34" s="22"/>
      <c r="M34" s="22"/>
      <c r="N34" s="22"/>
      <c r="O34" s="22"/>
      <c r="P34" s="22"/>
    </row>
    <row r="35" spans="1:16" ht="39" customHeight="1" x14ac:dyDescent="0.2">
      <c r="A35" s="22"/>
      <c r="B35" s="35"/>
      <c r="C35" s="1132" t="s">
        <v>534</v>
      </c>
      <c r="D35" s="1132"/>
      <c r="E35" s="1133"/>
      <c r="F35" s="36">
        <v>0.32</v>
      </c>
      <c r="G35" s="37">
        <v>0.75</v>
      </c>
      <c r="H35" s="37">
        <v>0.25</v>
      </c>
      <c r="I35" s="37">
        <v>0.93</v>
      </c>
      <c r="J35" s="38">
        <v>1.78</v>
      </c>
      <c r="K35" s="22"/>
      <c r="L35" s="22"/>
      <c r="M35" s="22"/>
      <c r="N35" s="22"/>
      <c r="O35" s="22"/>
      <c r="P35" s="22"/>
    </row>
    <row r="36" spans="1:16" ht="39" customHeight="1" x14ac:dyDescent="0.2">
      <c r="A36" s="22"/>
      <c r="B36" s="35"/>
      <c r="C36" s="1132" t="s">
        <v>535</v>
      </c>
      <c r="D36" s="1132"/>
      <c r="E36" s="1133"/>
      <c r="F36" s="36">
        <v>1.1599999999999999</v>
      </c>
      <c r="G36" s="37">
        <v>1.7</v>
      </c>
      <c r="H36" s="37">
        <v>1.45</v>
      </c>
      <c r="I36" s="37">
        <v>2.25</v>
      </c>
      <c r="J36" s="38">
        <v>1.65</v>
      </c>
      <c r="K36" s="22"/>
      <c r="L36" s="22"/>
      <c r="M36" s="22"/>
      <c r="N36" s="22"/>
      <c r="O36" s="22"/>
      <c r="P36" s="22"/>
    </row>
    <row r="37" spans="1:16" ht="39" customHeight="1" x14ac:dyDescent="0.2">
      <c r="A37" s="22"/>
      <c r="B37" s="35"/>
      <c r="C37" s="1132" t="s">
        <v>536</v>
      </c>
      <c r="D37" s="1132"/>
      <c r="E37" s="1133"/>
      <c r="F37" s="36">
        <v>0.15</v>
      </c>
      <c r="G37" s="37">
        <v>0.11</v>
      </c>
      <c r="H37" s="37">
        <v>0.34</v>
      </c>
      <c r="I37" s="37">
        <v>1.23</v>
      </c>
      <c r="J37" s="38">
        <v>1.61</v>
      </c>
      <c r="K37" s="22"/>
      <c r="L37" s="22"/>
      <c r="M37" s="22"/>
      <c r="N37" s="22"/>
      <c r="O37" s="22"/>
      <c r="P37" s="22"/>
    </row>
    <row r="38" spans="1:16" ht="39" customHeight="1" x14ac:dyDescent="0.2">
      <c r="A38" s="22"/>
      <c r="B38" s="35"/>
      <c r="C38" s="1132" t="s">
        <v>537</v>
      </c>
      <c r="D38" s="1132"/>
      <c r="E38" s="1133"/>
      <c r="F38" s="36">
        <v>2.09</v>
      </c>
      <c r="G38" s="37">
        <v>0.66</v>
      </c>
      <c r="H38" s="37">
        <v>0.73</v>
      </c>
      <c r="I38" s="37">
        <v>0.55000000000000004</v>
      </c>
      <c r="J38" s="38">
        <v>0.5</v>
      </c>
      <c r="K38" s="22"/>
      <c r="L38" s="22"/>
      <c r="M38" s="22"/>
      <c r="N38" s="22"/>
      <c r="O38" s="22"/>
      <c r="P38" s="22"/>
    </row>
    <row r="39" spans="1:16" ht="39" customHeight="1" x14ac:dyDescent="0.2">
      <c r="A39" s="22"/>
      <c r="B39" s="35"/>
      <c r="C39" s="1132" t="s">
        <v>538</v>
      </c>
      <c r="D39" s="1132"/>
      <c r="E39" s="1133"/>
      <c r="F39" s="36">
        <v>2.94</v>
      </c>
      <c r="G39" s="37">
        <v>3.1</v>
      </c>
      <c r="H39" s="37">
        <v>1.7</v>
      </c>
      <c r="I39" s="37">
        <v>2.27</v>
      </c>
      <c r="J39" s="38">
        <v>0.5</v>
      </c>
      <c r="K39" s="22"/>
      <c r="L39" s="22"/>
      <c r="M39" s="22"/>
      <c r="N39" s="22"/>
      <c r="O39" s="22"/>
      <c r="P39" s="22"/>
    </row>
    <row r="40" spans="1:16" ht="39" customHeight="1" x14ac:dyDescent="0.2">
      <c r="A40" s="22"/>
      <c r="B40" s="35"/>
      <c r="C40" s="1132" t="s">
        <v>539</v>
      </c>
      <c r="D40" s="1132"/>
      <c r="E40" s="1133"/>
      <c r="F40" s="36">
        <v>0.08</v>
      </c>
      <c r="G40" s="37">
        <v>0.04</v>
      </c>
      <c r="H40" s="37">
        <v>0.05</v>
      </c>
      <c r="I40" s="37">
        <v>0.1</v>
      </c>
      <c r="J40" s="38">
        <v>0.06</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540</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541</v>
      </c>
      <c r="D43" s="1134"/>
      <c r="E43" s="1135"/>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KzsgbSFomq+skObX7yvFln87DdsCvYOtZlFJakmNjbOxKWEiGwIWTQyoUoLtMK9qGrMeUAHUAKGst+mRld6JhQ==" saltValue="307rzK43MneDLGXZNWvm/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228</v>
      </c>
      <c r="L45" s="58">
        <v>222</v>
      </c>
      <c r="M45" s="58">
        <v>225</v>
      </c>
      <c r="N45" s="58">
        <v>231</v>
      </c>
      <c r="O45" s="59">
        <v>251</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487</v>
      </c>
      <c r="L46" s="62" t="s">
        <v>487</v>
      </c>
      <c r="M46" s="62" t="s">
        <v>487</v>
      </c>
      <c r="N46" s="62" t="s">
        <v>487</v>
      </c>
      <c r="O46" s="63" t="s">
        <v>487</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487</v>
      </c>
      <c r="L47" s="62" t="s">
        <v>487</v>
      </c>
      <c r="M47" s="62" t="s">
        <v>487</v>
      </c>
      <c r="N47" s="62" t="s">
        <v>487</v>
      </c>
      <c r="O47" s="63" t="s">
        <v>487</v>
      </c>
      <c r="P47" s="46"/>
      <c r="Q47" s="46"/>
      <c r="R47" s="46"/>
      <c r="S47" s="46"/>
      <c r="T47" s="46"/>
      <c r="U47" s="46"/>
    </row>
    <row r="48" spans="1:21" ht="30.75" customHeight="1" x14ac:dyDescent="0.2">
      <c r="A48" s="46"/>
      <c r="B48" s="1163"/>
      <c r="C48" s="1164"/>
      <c r="D48" s="60"/>
      <c r="E48" s="1140" t="s">
        <v>13</v>
      </c>
      <c r="F48" s="1140"/>
      <c r="G48" s="1140"/>
      <c r="H48" s="1140"/>
      <c r="I48" s="1140"/>
      <c r="J48" s="1141"/>
      <c r="K48" s="61">
        <v>48</v>
      </c>
      <c r="L48" s="62">
        <v>54</v>
      </c>
      <c r="M48" s="62">
        <v>51</v>
      </c>
      <c r="N48" s="62">
        <v>54</v>
      </c>
      <c r="O48" s="63">
        <v>44</v>
      </c>
      <c r="P48" s="46"/>
      <c r="Q48" s="46"/>
      <c r="R48" s="46"/>
      <c r="S48" s="46"/>
      <c r="T48" s="46"/>
      <c r="U48" s="46"/>
    </row>
    <row r="49" spans="1:21" ht="30.75" customHeight="1" x14ac:dyDescent="0.2">
      <c r="A49" s="46"/>
      <c r="B49" s="1163"/>
      <c r="C49" s="1164"/>
      <c r="D49" s="60"/>
      <c r="E49" s="1140" t="s">
        <v>14</v>
      </c>
      <c r="F49" s="1140"/>
      <c r="G49" s="1140"/>
      <c r="H49" s="1140"/>
      <c r="I49" s="1140"/>
      <c r="J49" s="1141"/>
      <c r="K49" s="61">
        <v>0</v>
      </c>
      <c r="L49" s="62" t="s">
        <v>487</v>
      </c>
      <c r="M49" s="62" t="s">
        <v>487</v>
      </c>
      <c r="N49" s="62" t="s">
        <v>487</v>
      </c>
      <c r="O49" s="63" t="s">
        <v>487</v>
      </c>
      <c r="P49" s="46"/>
      <c r="Q49" s="46"/>
      <c r="R49" s="46"/>
      <c r="S49" s="46"/>
      <c r="T49" s="46"/>
      <c r="U49" s="46"/>
    </row>
    <row r="50" spans="1:21" ht="30.75" customHeight="1" x14ac:dyDescent="0.2">
      <c r="A50" s="46"/>
      <c r="B50" s="1163"/>
      <c r="C50" s="1164"/>
      <c r="D50" s="60"/>
      <c r="E50" s="1140" t="s">
        <v>15</v>
      </c>
      <c r="F50" s="1140"/>
      <c r="G50" s="1140"/>
      <c r="H50" s="1140"/>
      <c r="I50" s="1140"/>
      <c r="J50" s="1141"/>
      <c r="K50" s="61">
        <v>3</v>
      </c>
      <c r="L50" s="62">
        <v>3</v>
      </c>
      <c r="M50" s="62">
        <v>3</v>
      </c>
      <c r="N50" s="62">
        <v>3</v>
      </c>
      <c r="O50" s="63">
        <v>3</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487</v>
      </c>
      <c r="L51" s="62" t="s">
        <v>487</v>
      </c>
      <c r="M51" s="62" t="s">
        <v>487</v>
      </c>
      <c r="N51" s="62" t="s">
        <v>487</v>
      </c>
      <c r="O51" s="63" t="s">
        <v>487</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196</v>
      </c>
      <c r="L52" s="62">
        <v>196</v>
      </c>
      <c r="M52" s="62">
        <v>194</v>
      </c>
      <c r="N52" s="62">
        <v>197</v>
      </c>
      <c r="O52" s="63">
        <v>207</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83</v>
      </c>
      <c r="L53" s="67">
        <v>83</v>
      </c>
      <c r="M53" s="67">
        <v>85</v>
      </c>
      <c r="N53" s="67">
        <v>91</v>
      </c>
      <c r="O53" s="68">
        <v>91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46" t="s">
        <v>24</v>
      </c>
      <c r="C58" s="1147"/>
      <c r="D58" s="1152" t="s">
        <v>25</v>
      </c>
      <c r="E58" s="1153"/>
      <c r="F58" s="1153"/>
      <c r="G58" s="1153"/>
      <c r="H58" s="1153"/>
      <c r="I58" s="1153"/>
      <c r="J58" s="1154"/>
      <c r="K58" s="81" t="s">
        <v>487</v>
      </c>
      <c r="L58" s="82" t="s">
        <v>487</v>
      </c>
      <c r="M58" s="82" t="s">
        <v>487</v>
      </c>
      <c r="N58" s="82" t="s">
        <v>487</v>
      </c>
      <c r="O58" s="83" t="s">
        <v>487</v>
      </c>
    </row>
    <row r="59" spans="1:21" ht="31.5" customHeight="1" x14ac:dyDescent="0.2">
      <c r="B59" s="1148"/>
      <c r="C59" s="1149"/>
      <c r="D59" s="1155" t="s">
        <v>26</v>
      </c>
      <c r="E59" s="1156"/>
      <c r="F59" s="1156"/>
      <c r="G59" s="1156"/>
      <c r="H59" s="1156"/>
      <c r="I59" s="1156"/>
      <c r="J59" s="1157"/>
      <c r="K59" s="84" t="s">
        <v>487</v>
      </c>
      <c r="L59" s="85" t="s">
        <v>487</v>
      </c>
      <c r="M59" s="85" t="s">
        <v>487</v>
      </c>
      <c r="N59" s="85" t="s">
        <v>487</v>
      </c>
      <c r="O59" s="86" t="s">
        <v>487</v>
      </c>
    </row>
    <row r="60" spans="1:21" ht="31.5" customHeight="1" thickBot="1" x14ac:dyDescent="0.25">
      <c r="B60" s="1150"/>
      <c r="C60" s="1151"/>
      <c r="D60" s="1158" t="s">
        <v>27</v>
      </c>
      <c r="E60" s="1159"/>
      <c r="F60" s="1159"/>
      <c r="G60" s="1159"/>
      <c r="H60" s="1159"/>
      <c r="I60" s="1159"/>
      <c r="J60" s="1160"/>
      <c r="K60" s="87" t="s">
        <v>487</v>
      </c>
      <c r="L60" s="88" t="s">
        <v>487</v>
      </c>
      <c r="M60" s="88" t="s">
        <v>487</v>
      </c>
      <c r="N60" s="88" t="s">
        <v>487</v>
      </c>
      <c r="O60" s="89" t="s">
        <v>487</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pD7t4rE6eu4u0JjdgHIr9Y0MdaS7cF2zaPiNq6ad6a/7ff+HZDBabPGvm2wdEgksfaATNtyR7rbM5TGO38uMA==" saltValue="65RzaWiQayRUEY8Sp2ueR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81" t="s">
        <v>30</v>
      </c>
      <c r="C41" s="1182"/>
      <c r="D41" s="103"/>
      <c r="E41" s="1183" t="s">
        <v>31</v>
      </c>
      <c r="F41" s="1183"/>
      <c r="G41" s="1183"/>
      <c r="H41" s="1184"/>
      <c r="I41" s="330">
        <v>2203</v>
      </c>
      <c r="J41" s="331">
        <v>2215</v>
      </c>
      <c r="K41" s="331">
        <v>2112</v>
      </c>
      <c r="L41" s="331">
        <v>1974</v>
      </c>
      <c r="M41" s="332">
        <v>1947</v>
      </c>
    </row>
    <row r="42" spans="2:13" ht="27.75" customHeight="1" x14ac:dyDescent="0.2">
      <c r="B42" s="1171"/>
      <c r="C42" s="1172"/>
      <c r="D42" s="104"/>
      <c r="E42" s="1175" t="s">
        <v>32</v>
      </c>
      <c r="F42" s="1175"/>
      <c r="G42" s="1175"/>
      <c r="H42" s="1176"/>
      <c r="I42" s="333">
        <v>20</v>
      </c>
      <c r="J42" s="334">
        <v>17</v>
      </c>
      <c r="K42" s="334">
        <v>14</v>
      </c>
      <c r="L42" s="334">
        <v>11</v>
      </c>
      <c r="M42" s="335">
        <v>8</v>
      </c>
    </row>
    <row r="43" spans="2:13" ht="27.75" customHeight="1" x14ac:dyDescent="0.2">
      <c r="B43" s="1171"/>
      <c r="C43" s="1172"/>
      <c r="D43" s="104"/>
      <c r="E43" s="1175" t="s">
        <v>33</v>
      </c>
      <c r="F43" s="1175"/>
      <c r="G43" s="1175"/>
      <c r="H43" s="1176"/>
      <c r="I43" s="333">
        <v>97</v>
      </c>
      <c r="J43" s="334">
        <v>296</v>
      </c>
      <c r="K43" s="334">
        <v>264</v>
      </c>
      <c r="L43" s="334">
        <v>237</v>
      </c>
      <c r="M43" s="335">
        <v>259</v>
      </c>
    </row>
    <row r="44" spans="2:13" ht="27.75" customHeight="1" x14ac:dyDescent="0.2">
      <c r="B44" s="1171"/>
      <c r="C44" s="1172"/>
      <c r="D44" s="104"/>
      <c r="E44" s="1175" t="s">
        <v>34</v>
      </c>
      <c r="F44" s="1175"/>
      <c r="G44" s="1175"/>
      <c r="H44" s="1176"/>
      <c r="I44" s="333" t="s">
        <v>487</v>
      </c>
      <c r="J44" s="334" t="s">
        <v>487</v>
      </c>
      <c r="K44" s="334" t="s">
        <v>487</v>
      </c>
      <c r="L44" s="334" t="s">
        <v>487</v>
      </c>
      <c r="M44" s="335" t="s">
        <v>487</v>
      </c>
    </row>
    <row r="45" spans="2:13" ht="27.75" customHeight="1" x14ac:dyDescent="0.2">
      <c r="B45" s="1171"/>
      <c r="C45" s="1172"/>
      <c r="D45" s="104"/>
      <c r="E45" s="1175" t="s">
        <v>35</v>
      </c>
      <c r="F45" s="1175"/>
      <c r="G45" s="1175"/>
      <c r="H45" s="1176"/>
      <c r="I45" s="333">
        <v>286</v>
      </c>
      <c r="J45" s="334">
        <v>382</v>
      </c>
      <c r="K45" s="334">
        <v>442</v>
      </c>
      <c r="L45" s="334">
        <v>621</v>
      </c>
      <c r="M45" s="335">
        <v>424</v>
      </c>
    </row>
    <row r="46" spans="2:13" ht="27.75" customHeight="1" x14ac:dyDescent="0.2">
      <c r="B46" s="1171"/>
      <c r="C46" s="1172"/>
      <c r="D46" s="105"/>
      <c r="E46" s="1175" t="s">
        <v>36</v>
      </c>
      <c r="F46" s="1175"/>
      <c r="G46" s="1175"/>
      <c r="H46" s="1176"/>
      <c r="I46" s="333" t="s">
        <v>487</v>
      </c>
      <c r="J46" s="334" t="s">
        <v>487</v>
      </c>
      <c r="K46" s="334" t="s">
        <v>487</v>
      </c>
      <c r="L46" s="334" t="s">
        <v>487</v>
      </c>
      <c r="M46" s="335" t="s">
        <v>487</v>
      </c>
    </row>
    <row r="47" spans="2:13" ht="27.75" customHeight="1" x14ac:dyDescent="0.2">
      <c r="B47" s="1171"/>
      <c r="C47" s="1172"/>
      <c r="D47" s="106"/>
      <c r="E47" s="1185" t="s">
        <v>37</v>
      </c>
      <c r="F47" s="1186"/>
      <c r="G47" s="1186"/>
      <c r="H47" s="1187"/>
      <c r="I47" s="333" t="s">
        <v>487</v>
      </c>
      <c r="J47" s="334" t="s">
        <v>487</v>
      </c>
      <c r="K47" s="334" t="s">
        <v>487</v>
      </c>
      <c r="L47" s="334" t="s">
        <v>487</v>
      </c>
      <c r="M47" s="335" t="s">
        <v>487</v>
      </c>
    </row>
    <row r="48" spans="2:13" ht="27.75" customHeight="1" x14ac:dyDescent="0.2">
      <c r="B48" s="1171"/>
      <c r="C48" s="1172"/>
      <c r="D48" s="104"/>
      <c r="E48" s="1175" t="s">
        <v>38</v>
      </c>
      <c r="F48" s="1175"/>
      <c r="G48" s="1175"/>
      <c r="H48" s="1176"/>
      <c r="I48" s="333" t="s">
        <v>487</v>
      </c>
      <c r="J48" s="334" t="s">
        <v>487</v>
      </c>
      <c r="K48" s="334" t="s">
        <v>487</v>
      </c>
      <c r="L48" s="334" t="s">
        <v>487</v>
      </c>
      <c r="M48" s="335" t="s">
        <v>487</v>
      </c>
    </row>
    <row r="49" spans="2:13" ht="27.75" customHeight="1" x14ac:dyDescent="0.2">
      <c r="B49" s="1173"/>
      <c r="C49" s="1174"/>
      <c r="D49" s="104"/>
      <c r="E49" s="1175" t="s">
        <v>39</v>
      </c>
      <c r="F49" s="1175"/>
      <c r="G49" s="1175"/>
      <c r="H49" s="1176"/>
      <c r="I49" s="333" t="s">
        <v>487</v>
      </c>
      <c r="J49" s="334" t="s">
        <v>487</v>
      </c>
      <c r="K49" s="334" t="s">
        <v>487</v>
      </c>
      <c r="L49" s="334" t="s">
        <v>487</v>
      </c>
      <c r="M49" s="335" t="s">
        <v>487</v>
      </c>
    </row>
    <row r="50" spans="2:13" ht="27.75" customHeight="1" x14ac:dyDescent="0.2">
      <c r="B50" s="1169" t="s">
        <v>40</v>
      </c>
      <c r="C50" s="1170"/>
      <c r="D50" s="107"/>
      <c r="E50" s="1175" t="s">
        <v>41</v>
      </c>
      <c r="F50" s="1175"/>
      <c r="G50" s="1175"/>
      <c r="H50" s="1176"/>
      <c r="I50" s="333">
        <v>1900</v>
      </c>
      <c r="J50" s="334">
        <v>2117</v>
      </c>
      <c r="K50" s="334">
        <v>1960</v>
      </c>
      <c r="L50" s="334">
        <v>1932</v>
      </c>
      <c r="M50" s="335">
        <v>1492</v>
      </c>
    </row>
    <row r="51" spans="2:13" ht="27.75" customHeight="1" x14ac:dyDescent="0.2">
      <c r="B51" s="1171"/>
      <c r="C51" s="1172"/>
      <c r="D51" s="104"/>
      <c r="E51" s="1175" t="s">
        <v>42</v>
      </c>
      <c r="F51" s="1175"/>
      <c r="G51" s="1175"/>
      <c r="H51" s="1176"/>
      <c r="I51" s="333" t="s">
        <v>487</v>
      </c>
      <c r="J51" s="334" t="s">
        <v>487</v>
      </c>
      <c r="K51" s="334" t="s">
        <v>487</v>
      </c>
      <c r="L51" s="334" t="s">
        <v>487</v>
      </c>
      <c r="M51" s="335" t="s">
        <v>487</v>
      </c>
    </row>
    <row r="52" spans="2:13" ht="27.75" customHeight="1" x14ac:dyDescent="0.2">
      <c r="B52" s="1173"/>
      <c r="C52" s="1174"/>
      <c r="D52" s="104"/>
      <c r="E52" s="1175" t="s">
        <v>43</v>
      </c>
      <c r="F52" s="1175"/>
      <c r="G52" s="1175"/>
      <c r="H52" s="1176"/>
      <c r="I52" s="333">
        <v>1841</v>
      </c>
      <c r="J52" s="334">
        <v>1792</v>
      </c>
      <c r="K52" s="334">
        <v>1708</v>
      </c>
      <c r="L52" s="334">
        <v>1609</v>
      </c>
      <c r="M52" s="335">
        <v>1561</v>
      </c>
    </row>
    <row r="53" spans="2:13" ht="27.75" customHeight="1" thickBot="1" x14ac:dyDescent="0.25">
      <c r="B53" s="1177" t="s">
        <v>19</v>
      </c>
      <c r="C53" s="1178"/>
      <c r="D53" s="108"/>
      <c r="E53" s="1179" t="s">
        <v>44</v>
      </c>
      <c r="F53" s="1179"/>
      <c r="G53" s="1179"/>
      <c r="H53" s="1180"/>
      <c r="I53" s="336">
        <v>-1136</v>
      </c>
      <c r="J53" s="337">
        <v>-999</v>
      </c>
      <c r="K53" s="337">
        <v>-836</v>
      </c>
      <c r="L53" s="337">
        <v>-698</v>
      </c>
      <c r="M53" s="338">
        <v>-415</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mZ8mjCbL2sSDIaCCSv+CTtaSv9y2JC8dWXyVncm1Fe+xQH12MLVT3r1q19GG1vFDPQD0pUmZsrCn2kcyhy6b9g==" saltValue="jvc/Kf9PBFQ1RcA2ELK84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196" t="s">
        <v>46</v>
      </c>
      <c r="D55" s="1196"/>
      <c r="E55" s="1197"/>
      <c r="F55" s="339">
        <v>834</v>
      </c>
      <c r="G55" s="339">
        <v>1007</v>
      </c>
      <c r="H55" s="340">
        <v>784</v>
      </c>
    </row>
    <row r="56" spans="2:8" ht="52.5" customHeight="1" x14ac:dyDescent="0.2">
      <c r="B56" s="120"/>
      <c r="C56" s="1198" t="s">
        <v>47</v>
      </c>
      <c r="D56" s="1198"/>
      <c r="E56" s="1199"/>
      <c r="F56" s="341">
        <v>100</v>
      </c>
      <c r="G56" s="341">
        <v>100</v>
      </c>
      <c r="H56" s="342">
        <v>100</v>
      </c>
    </row>
    <row r="57" spans="2:8" ht="53.25" customHeight="1" x14ac:dyDescent="0.2">
      <c r="B57" s="120"/>
      <c r="C57" s="1200" t="s">
        <v>48</v>
      </c>
      <c r="D57" s="1200"/>
      <c r="E57" s="1201"/>
      <c r="F57" s="343">
        <v>1025</v>
      </c>
      <c r="G57" s="343">
        <v>824</v>
      </c>
      <c r="H57" s="344">
        <v>608</v>
      </c>
    </row>
    <row r="58" spans="2:8" ht="45.75" customHeight="1" x14ac:dyDescent="0.2">
      <c r="B58" s="121"/>
      <c r="C58" s="1188" t="s">
        <v>556</v>
      </c>
      <c r="D58" s="1189"/>
      <c r="E58" s="1190"/>
      <c r="F58" s="345">
        <v>400</v>
      </c>
      <c r="G58" s="345">
        <v>386</v>
      </c>
      <c r="H58" s="346">
        <v>241</v>
      </c>
    </row>
    <row r="59" spans="2:8" ht="45.75" customHeight="1" x14ac:dyDescent="0.2">
      <c r="B59" s="121"/>
      <c r="C59" s="1188" t="s">
        <v>557</v>
      </c>
      <c r="D59" s="1189"/>
      <c r="E59" s="1190"/>
      <c r="F59" s="345">
        <v>128</v>
      </c>
      <c r="G59" s="345">
        <v>120</v>
      </c>
      <c r="H59" s="346">
        <v>120</v>
      </c>
    </row>
    <row r="60" spans="2:8" ht="45.75" customHeight="1" x14ac:dyDescent="0.2">
      <c r="B60" s="121"/>
      <c r="C60" s="1188" t="s">
        <v>558</v>
      </c>
      <c r="D60" s="1189"/>
      <c r="E60" s="1190"/>
      <c r="F60" s="345">
        <v>309</v>
      </c>
      <c r="G60" s="345">
        <v>101</v>
      </c>
      <c r="H60" s="346">
        <v>101</v>
      </c>
    </row>
    <row r="61" spans="2:8" ht="45.75" customHeight="1" x14ac:dyDescent="0.2">
      <c r="B61" s="121"/>
      <c r="C61" s="1188" t="s">
        <v>559</v>
      </c>
      <c r="D61" s="1189"/>
      <c r="E61" s="1190"/>
      <c r="F61" s="345">
        <v>100</v>
      </c>
      <c r="G61" s="345">
        <v>100</v>
      </c>
      <c r="H61" s="346">
        <v>69</v>
      </c>
    </row>
    <row r="62" spans="2:8" ht="45.75" customHeight="1" thickBot="1" x14ac:dyDescent="0.25">
      <c r="B62" s="122"/>
      <c r="C62" s="1191" t="s">
        <v>560</v>
      </c>
      <c r="D62" s="1192"/>
      <c r="E62" s="1193"/>
      <c r="F62" s="347">
        <v>25</v>
      </c>
      <c r="G62" s="347">
        <v>25</v>
      </c>
      <c r="H62" s="348">
        <v>25</v>
      </c>
    </row>
    <row r="63" spans="2:8" ht="52.5" customHeight="1" thickBot="1" x14ac:dyDescent="0.25">
      <c r="B63" s="123"/>
      <c r="C63" s="1194" t="s">
        <v>49</v>
      </c>
      <c r="D63" s="1194"/>
      <c r="E63" s="1195"/>
      <c r="F63" s="349">
        <v>1960</v>
      </c>
      <c r="G63" s="349">
        <v>1932</v>
      </c>
      <c r="H63" s="350">
        <v>1492</v>
      </c>
    </row>
    <row r="64" spans="2:8" ht="13"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eKFg/rUZ3IOGzwxrgtX6oCMOAcqd+B/Lf86tUsAh775ofQehPgAevCK4qO7QWAFt1L7BP2ngZasQYeYrV89OVw==" saltValue="t5QOEwAa0IIFHkwcbQORO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A8D0A-0283-4015-9F73-89E1B43CA574}">
  <sheetPr>
    <pageSetUpPr fitToPage="1"/>
  </sheetPr>
  <dimension ref="A1:DE85"/>
  <sheetViews>
    <sheetView showGridLines="0" tabSelected="1"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562</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563</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564</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526</v>
      </c>
      <c r="BQ50" s="1226"/>
      <c r="BR50" s="1226"/>
      <c r="BS50" s="1226"/>
      <c r="BT50" s="1226"/>
      <c r="BU50" s="1226"/>
      <c r="BV50" s="1226"/>
      <c r="BW50" s="1226"/>
      <c r="BX50" s="1226" t="s">
        <v>527</v>
      </c>
      <c r="BY50" s="1226"/>
      <c r="BZ50" s="1226"/>
      <c r="CA50" s="1226"/>
      <c r="CB50" s="1226"/>
      <c r="CC50" s="1226"/>
      <c r="CD50" s="1226"/>
      <c r="CE50" s="1226"/>
      <c r="CF50" s="1226" t="s">
        <v>528</v>
      </c>
      <c r="CG50" s="1226"/>
      <c r="CH50" s="1226"/>
      <c r="CI50" s="1226"/>
      <c r="CJ50" s="1226"/>
      <c r="CK50" s="1226"/>
      <c r="CL50" s="1226"/>
      <c r="CM50" s="1226"/>
      <c r="CN50" s="1226" t="s">
        <v>529</v>
      </c>
      <c r="CO50" s="1226"/>
      <c r="CP50" s="1226"/>
      <c r="CQ50" s="1226"/>
      <c r="CR50" s="1226"/>
      <c r="CS50" s="1226"/>
      <c r="CT50" s="1226"/>
      <c r="CU50" s="1226"/>
      <c r="CV50" s="1226" t="s">
        <v>530</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565</v>
      </c>
      <c r="AO51" s="1230"/>
      <c r="AP51" s="1230"/>
      <c r="AQ51" s="1230"/>
      <c r="AR51" s="1230"/>
      <c r="AS51" s="1230"/>
      <c r="AT51" s="1230"/>
      <c r="AU51" s="1230"/>
      <c r="AV51" s="1230"/>
      <c r="AW51" s="1230"/>
      <c r="AX51" s="1230"/>
      <c r="AY51" s="1230"/>
      <c r="AZ51" s="1230"/>
      <c r="BA51" s="1230"/>
      <c r="BB51" s="1230" t="s">
        <v>566</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567</v>
      </c>
      <c r="BC53" s="1230"/>
      <c r="BD53" s="1230"/>
      <c r="BE53" s="1230"/>
      <c r="BF53" s="1230"/>
      <c r="BG53" s="1230"/>
      <c r="BH53" s="1230"/>
      <c r="BI53" s="1230"/>
      <c r="BJ53" s="1230"/>
      <c r="BK53" s="1230"/>
      <c r="BL53" s="1230"/>
      <c r="BM53" s="1230"/>
      <c r="BN53" s="1230"/>
      <c r="BO53" s="1230"/>
      <c r="BP53" s="1231">
        <v>73.2</v>
      </c>
      <c r="BQ53" s="1231"/>
      <c r="BR53" s="1231"/>
      <c r="BS53" s="1231"/>
      <c r="BT53" s="1231"/>
      <c r="BU53" s="1231"/>
      <c r="BV53" s="1231"/>
      <c r="BW53" s="1231"/>
      <c r="BX53" s="1231">
        <v>74</v>
      </c>
      <c r="BY53" s="1231"/>
      <c r="BZ53" s="1231"/>
      <c r="CA53" s="1231"/>
      <c r="CB53" s="1231"/>
      <c r="CC53" s="1231"/>
      <c r="CD53" s="1231"/>
      <c r="CE53" s="1231"/>
      <c r="CF53" s="1231">
        <v>75.400000000000006</v>
      </c>
      <c r="CG53" s="1231"/>
      <c r="CH53" s="1231"/>
      <c r="CI53" s="1231"/>
      <c r="CJ53" s="1231"/>
      <c r="CK53" s="1231"/>
      <c r="CL53" s="1231"/>
      <c r="CM53" s="1231"/>
      <c r="CN53" s="1231">
        <v>77</v>
      </c>
      <c r="CO53" s="1231"/>
      <c r="CP53" s="1231"/>
      <c r="CQ53" s="1231"/>
      <c r="CR53" s="1231"/>
      <c r="CS53" s="1231"/>
      <c r="CT53" s="1231"/>
      <c r="CU53" s="1231"/>
      <c r="CV53" s="1231">
        <v>77.3</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568</v>
      </c>
      <c r="AO55" s="1226"/>
      <c r="AP55" s="1226"/>
      <c r="AQ55" s="1226"/>
      <c r="AR55" s="1226"/>
      <c r="AS55" s="1226"/>
      <c r="AT55" s="1226"/>
      <c r="AU55" s="1226"/>
      <c r="AV55" s="1226"/>
      <c r="AW55" s="1226"/>
      <c r="AX55" s="1226"/>
      <c r="AY55" s="1226"/>
      <c r="AZ55" s="1226"/>
      <c r="BA55" s="1226"/>
      <c r="BB55" s="1230" t="s">
        <v>566</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567</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62.2</v>
      </c>
      <c r="BY57" s="1231"/>
      <c r="BZ57" s="1231"/>
      <c r="CA57" s="1231"/>
      <c r="CB57" s="1231"/>
      <c r="CC57" s="1231"/>
      <c r="CD57" s="1231"/>
      <c r="CE57" s="1231"/>
      <c r="CF57" s="1231">
        <v>63.6</v>
      </c>
      <c r="CG57" s="1231"/>
      <c r="CH57" s="1231"/>
      <c r="CI57" s="1231"/>
      <c r="CJ57" s="1231"/>
      <c r="CK57" s="1231"/>
      <c r="CL57" s="1231"/>
      <c r="CM57" s="1231"/>
      <c r="CN57" s="1231">
        <v>65.900000000000006</v>
      </c>
      <c r="CO57" s="1231"/>
      <c r="CP57" s="1231"/>
      <c r="CQ57" s="1231"/>
      <c r="CR57" s="1231"/>
      <c r="CS57" s="1231"/>
      <c r="CT57" s="1231"/>
      <c r="CU57" s="1231"/>
      <c r="CV57" s="1231">
        <v>66.599999999999994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569</v>
      </c>
    </row>
    <row r="64" spans="1:109" ht="13" x14ac:dyDescent="0.2">
      <c r="B64" s="247"/>
      <c r="G64" s="1208"/>
      <c r="I64" s="1240"/>
      <c r="J64" s="1240"/>
      <c r="K64" s="1240"/>
      <c r="L64" s="1240"/>
      <c r="M64" s="1240"/>
      <c r="N64" s="1241"/>
      <c r="AM64" s="1208"/>
      <c r="AN64" s="1208" t="s">
        <v>562</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570</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564</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526</v>
      </c>
      <c r="BQ72" s="1226"/>
      <c r="BR72" s="1226"/>
      <c r="BS72" s="1226"/>
      <c r="BT72" s="1226"/>
      <c r="BU72" s="1226"/>
      <c r="BV72" s="1226"/>
      <c r="BW72" s="1226"/>
      <c r="BX72" s="1226" t="s">
        <v>527</v>
      </c>
      <c r="BY72" s="1226"/>
      <c r="BZ72" s="1226"/>
      <c r="CA72" s="1226"/>
      <c r="CB72" s="1226"/>
      <c r="CC72" s="1226"/>
      <c r="CD72" s="1226"/>
      <c r="CE72" s="1226"/>
      <c r="CF72" s="1226" t="s">
        <v>528</v>
      </c>
      <c r="CG72" s="1226"/>
      <c r="CH72" s="1226"/>
      <c r="CI72" s="1226"/>
      <c r="CJ72" s="1226"/>
      <c r="CK72" s="1226"/>
      <c r="CL72" s="1226"/>
      <c r="CM72" s="1226"/>
      <c r="CN72" s="1226" t="s">
        <v>529</v>
      </c>
      <c r="CO72" s="1226"/>
      <c r="CP72" s="1226"/>
      <c r="CQ72" s="1226"/>
      <c r="CR72" s="1226"/>
      <c r="CS72" s="1226"/>
      <c r="CT72" s="1226"/>
      <c r="CU72" s="1226"/>
      <c r="CV72" s="1226" t="s">
        <v>530</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565</v>
      </c>
      <c r="AO73" s="1230"/>
      <c r="AP73" s="1230"/>
      <c r="AQ73" s="1230"/>
      <c r="AR73" s="1230"/>
      <c r="AS73" s="1230"/>
      <c r="AT73" s="1230"/>
      <c r="AU73" s="1230"/>
      <c r="AV73" s="1230"/>
      <c r="AW73" s="1230"/>
      <c r="AX73" s="1230"/>
      <c r="AY73" s="1230"/>
      <c r="AZ73" s="1230"/>
      <c r="BA73" s="1230"/>
      <c r="BB73" s="1230" t="s">
        <v>566</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571</v>
      </c>
      <c r="BC75" s="1230"/>
      <c r="BD75" s="1230"/>
      <c r="BE75" s="1230"/>
      <c r="BF75" s="1230"/>
      <c r="BG75" s="1230"/>
      <c r="BH75" s="1230"/>
      <c r="BI75" s="1230"/>
      <c r="BJ75" s="1230"/>
      <c r="BK75" s="1230"/>
      <c r="BL75" s="1230"/>
      <c r="BM75" s="1230"/>
      <c r="BN75" s="1230"/>
      <c r="BO75" s="1230"/>
      <c r="BP75" s="1231">
        <v>7.5</v>
      </c>
      <c r="BQ75" s="1231"/>
      <c r="BR75" s="1231"/>
      <c r="BS75" s="1231"/>
      <c r="BT75" s="1231"/>
      <c r="BU75" s="1231"/>
      <c r="BV75" s="1231"/>
      <c r="BW75" s="1231"/>
      <c r="BX75" s="1231">
        <v>7.4</v>
      </c>
      <c r="BY75" s="1231"/>
      <c r="BZ75" s="1231"/>
      <c r="CA75" s="1231"/>
      <c r="CB75" s="1231"/>
      <c r="CC75" s="1231"/>
      <c r="CD75" s="1231"/>
      <c r="CE75" s="1231"/>
      <c r="CF75" s="1231">
        <v>7.2</v>
      </c>
      <c r="CG75" s="1231"/>
      <c r="CH75" s="1231"/>
      <c r="CI75" s="1231"/>
      <c r="CJ75" s="1231"/>
      <c r="CK75" s="1231"/>
      <c r="CL75" s="1231"/>
      <c r="CM75" s="1231"/>
      <c r="CN75" s="1231">
        <v>7.1</v>
      </c>
      <c r="CO75" s="1231"/>
      <c r="CP75" s="1231"/>
      <c r="CQ75" s="1231"/>
      <c r="CR75" s="1231"/>
      <c r="CS75" s="1231"/>
      <c r="CT75" s="1231"/>
      <c r="CU75" s="1231"/>
      <c r="CV75" s="1231">
        <v>7.2</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568</v>
      </c>
      <c r="AO77" s="1226"/>
      <c r="AP77" s="1226"/>
      <c r="AQ77" s="1226"/>
      <c r="AR77" s="1226"/>
      <c r="AS77" s="1226"/>
      <c r="AT77" s="1226"/>
      <c r="AU77" s="1226"/>
      <c r="AV77" s="1226"/>
      <c r="AW77" s="1226"/>
      <c r="AX77" s="1226"/>
      <c r="AY77" s="1226"/>
      <c r="AZ77" s="1226"/>
      <c r="BA77" s="1226"/>
      <c r="BB77" s="1230" t="s">
        <v>566</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571</v>
      </c>
      <c r="BC79" s="1230"/>
      <c r="BD79" s="1230"/>
      <c r="BE79" s="1230"/>
      <c r="BF79" s="1230"/>
      <c r="BG79" s="1230"/>
      <c r="BH79" s="1230"/>
      <c r="BI79" s="1230"/>
      <c r="BJ79" s="1230"/>
      <c r="BK79" s="1230"/>
      <c r="BL79" s="1230"/>
      <c r="BM79" s="1230"/>
      <c r="BN79" s="1230"/>
      <c r="BO79" s="1230"/>
      <c r="BP79" s="1231">
        <v>7.4</v>
      </c>
      <c r="BQ79" s="1231"/>
      <c r="BR79" s="1231"/>
      <c r="BS79" s="1231"/>
      <c r="BT79" s="1231"/>
      <c r="BU79" s="1231"/>
      <c r="BV79" s="1231"/>
      <c r="BW79" s="1231"/>
      <c r="BX79" s="1231">
        <v>7.5</v>
      </c>
      <c r="BY79" s="1231"/>
      <c r="BZ79" s="1231"/>
      <c r="CA79" s="1231"/>
      <c r="CB79" s="1231"/>
      <c r="CC79" s="1231"/>
      <c r="CD79" s="1231"/>
      <c r="CE79" s="1231"/>
      <c r="CF79" s="1231">
        <v>7.5</v>
      </c>
      <c r="CG79" s="1231"/>
      <c r="CH79" s="1231"/>
      <c r="CI79" s="1231"/>
      <c r="CJ79" s="1231"/>
      <c r="CK79" s="1231"/>
      <c r="CL79" s="1231"/>
      <c r="CM79" s="1231"/>
      <c r="CN79" s="1231">
        <v>7.7</v>
      </c>
      <c r="CO79" s="1231"/>
      <c r="CP79" s="1231"/>
      <c r="CQ79" s="1231"/>
      <c r="CR79" s="1231"/>
      <c r="CS79" s="1231"/>
      <c r="CT79" s="1231"/>
      <c r="CU79" s="1231"/>
      <c r="CV79" s="1231">
        <v>8</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HbO56754uWI19FNVbkzVm2JfhT0L4VlzMVxqSRj+QCUqAccq9MBXYxAD7tipzhUcm1GOXXWsy4kqDEIQ1jN5Q==" saltValue="UIPWnyTq9t0YYKJrtBZG3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690C9-C214-40AC-B0D3-ECFA8E8B32D2}">
  <sheetPr>
    <pageSetUpPr fitToPage="1"/>
  </sheetPr>
  <dimension ref="A1:DR125"/>
  <sheetViews>
    <sheetView showGridLines="0" topLeftCell="A85" zoomScale="80" zoomScaleNormal="8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8+h5T/CD3gA6JQ9V7w5NleNCeqA6EzF8JDOnOdIPs/okpkkA/7NX8YuJRHFSLRE/ZPdkGoLbfyyGrtOrpKeiDA==" saltValue="7gG7GPCjIEuvhHGTp5yJCA=="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C1B00-29DF-481B-BAA6-4AB12ED006BB}">
  <sheetPr>
    <pageSetUpPr fitToPage="1"/>
  </sheetPr>
  <dimension ref="A1:DR125"/>
  <sheetViews>
    <sheetView showGridLines="0" topLeftCell="A68" zoomScale="90" zoomScaleNormal="9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bBjHkdamOj/3giiRUPPoWIbhzE6ChYt2Q6Y7z1dihDOezBcpPejukE6+mZ7nvO0WRMb1ann3YM6knafQRNWXaQ==" saltValue="5ZUJlFZtIJin/luuFZhYCA=="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834436</v>
      </c>
      <c r="E3" s="142"/>
      <c r="F3" s="143">
        <v>301035</v>
      </c>
      <c r="G3" s="144"/>
      <c r="H3" s="145"/>
    </row>
    <row r="4" spans="1:8" x14ac:dyDescent="0.2">
      <c r="A4" s="146"/>
      <c r="B4" s="147"/>
      <c r="C4" s="148"/>
      <c r="D4" s="149">
        <v>628712</v>
      </c>
      <c r="E4" s="150"/>
      <c r="F4" s="151">
        <v>154376</v>
      </c>
      <c r="G4" s="152"/>
      <c r="H4" s="153"/>
    </row>
    <row r="5" spans="1:8" x14ac:dyDescent="0.2">
      <c r="A5" s="134" t="s">
        <v>520</v>
      </c>
      <c r="B5" s="139"/>
      <c r="C5" s="140"/>
      <c r="D5" s="141">
        <v>437824</v>
      </c>
      <c r="E5" s="142"/>
      <c r="F5" s="143">
        <v>277467</v>
      </c>
      <c r="G5" s="144"/>
      <c r="H5" s="145"/>
    </row>
    <row r="6" spans="1:8" x14ac:dyDescent="0.2">
      <c r="A6" s="146"/>
      <c r="B6" s="147"/>
      <c r="C6" s="148"/>
      <c r="D6" s="149">
        <v>276411</v>
      </c>
      <c r="E6" s="150"/>
      <c r="F6" s="151">
        <v>128378</v>
      </c>
      <c r="G6" s="152"/>
      <c r="H6" s="153"/>
    </row>
    <row r="7" spans="1:8" x14ac:dyDescent="0.2">
      <c r="A7" s="134" t="s">
        <v>521</v>
      </c>
      <c r="B7" s="139"/>
      <c r="C7" s="140"/>
      <c r="D7" s="141">
        <v>393279</v>
      </c>
      <c r="E7" s="142"/>
      <c r="F7" s="143">
        <v>282256</v>
      </c>
      <c r="G7" s="144"/>
      <c r="H7" s="145"/>
    </row>
    <row r="8" spans="1:8" x14ac:dyDescent="0.2">
      <c r="A8" s="146"/>
      <c r="B8" s="147"/>
      <c r="C8" s="148"/>
      <c r="D8" s="149">
        <v>255556</v>
      </c>
      <c r="E8" s="150"/>
      <c r="F8" s="151">
        <v>145453</v>
      </c>
      <c r="G8" s="152"/>
      <c r="H8" s="153"/>
    </row>
    <row r="9" spans="1:8" x14ac:dyDescent="0.2">
      <c r="A9" s="134" t="s">
        <v>522</v>
      </c>
      <c r="B9" s="139"/>
      <c r="C9" s="140"/>
      <c r="D9" s="141">
        <v>242004</v>
      </c>
      <c r="E9" s="142"/>
      <c r="F9" s="143">
        <v>295341</v>
      </c>
      <c r="G9" s="144"/>
      <c r="H9" s="145"/>
    </row>
    <row r="10" spans="1:8" x14ac:dyDescent="0.2">
      <c r="A10" s="146"/>
      <c r="B10" s="147"/>
      <c r="C10" s="148"/>
      <c r="D10" s="149">
        <v>180490</v>
      </c>
      <c r="E10" s="150"/>
      <c r="F10" s="151">
        <v>137402</v>
      </c>
      <c r="G10" s="152"/>
      <c r="H10" s="153"/>
    </row>
    <row r="11" spans="1:8" x14ac:dyDescent="0.2">
      <c r="A11" s="134" t="s">
        <v>523</v>
      </c>
      <c r="B11" s="139"/>
      <c r="C11" s="140"/>
      <c r="D11" s="141">
        <v>807983</v>
      </c>
      <c r="E11" s="142"/>
      <c r="F11" s="143">
        <v>292845</v>
      </c>
      <c r="G11" s="144"/>
      <c r="H11" s="145"/>
    </row>
    <row r="12" spans="1:8" x14ac:dyDescent="0.2">
      <c r="A12" s="146"/>
      <c r="B12" s="147"/>
      <c r="C12" s="154"/>
      <c r="D12" s="149">
        <v>729188</v>
      </c>
      <c r="E12" s="150"/>
      <c r="F12" s="151">
        <v>143187</v>
      </c>
      <c r="G12" s="152"/>
      <c r="H12" s="153"/>
    </row>
    <row r="13" spans="1:8" x14ac:dyDescent="0.2">
      <c r="A13" s="134"/>
      <c r="B13" s="139"/>
      <c r="C13" s="140"/>
      <c r="D13" s="141">
        <v>543105</v>
      </c>
      <c r="E13" s="142"/>
      <c r="F13" s="143">
        <v>289789</v>
      </c>
      <c r="G13" s="155"/>
      <c r="H13" s="145"/>
    </row>
    <row r="14" spans="1:8" x14ac:dyDescent="0.2">
      <c r="A14" s="146"/>
      <c r="B14" s="147"/>
      <c r="C14" s="148"/>
      <c r="D14" s="149">
        <v>414071</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8.02</v>
      </c>
      <c r="C19" s="156">
        <f>ROUND(VALUE(SUBSTITUTE(実質収支比率等に係る経年分析!G$48,"▲","-")),2)</f>
        <v>6.71</v>
      </c>
      <c r="D19" s="156">
        <f>ROUND(VALUE(SUBSTITUTE(実質収支比率等に係る経年分析!H$48,"▲","-")),2)</f>
        <v>14.1</v>
      </c>
      <c r="E19" s="156">
        <f>ROUND(VALUE(SUBSTITUTE(実質収支比率等に係る経年分析!I$48,"▲","-")),2)</f>
        <v>14.16</v>
      </c>
      <c r="F19" s="156">
        <f>ROUND(VALUE(SUBSTITUTE(実質収支比率等に係る経年分析!J$48,"▲","-")),2)</f>
        <v>19.670000000000002</v>
      </c>
    </row>
    <row r="20" spans="1:11" x14ac:dyDescent="0.2">
      <c r="A20" s="156" t="s">
        <v>53</v>
      </c>
      <c r="B20" s="156">
        <f>ROUND(VALUE(SUBSTITUTE(実質収支比率等に係る経年分析!F$47,"▲","-")),2)</f>
        <v>38.96</v>
      </c>
      <c r="C20" s="156">
        <f>ROUND(VALUE(SUBSTITUTE(実質収支比率等に係る経年分析!G$47,"▲","-")),2)</f>
        <v>61.03</v>
      </c>
      <c r="D20" s="156">
        <f>ROUND(VALUE(SUBSTITUTE(実質収支比率等に係る経年分析!H$47,"▲","-")),2)</f>
        <v>59.88</v>
      </c>
      <c r="E20" s="156">
        <f>ROUND(VALUE(SUBSTITUTE(実質収支比率等に係る経年分析!I$47,"▲","-")),2)</f>
        <v>70.56</v>
      </c>
      <c r="F20" s="156">
        <f>ROUND(VALUE(SUBSTITUTE(実質収支比率等に係る経年分析!J$47,"▲","-")),2)</f>
        <v>54.1</v>
      </c>
    </row>
    <row r="21" spans="1:11" x14ac:dyDescent="0.2">
      <c r="A21" s="156" t="s">
        <v>54</v>
      </c>
      <c r="B21" s="156">
        <f>IF(ISNUMBER(VALUE(SUBSTITUTE(実質収支比率等に係る経年分析!F$49,"▲","-"))),ROUND(VALUE(SUBSTITUTE(実質収支比率等に係る経年分析!F$49,"▲","-")),2),NA())</f>
        <v>-12.96</v>
      </c>
      <c r="C21" s="156">
        <f>IF(ISNUMBER(VALUE(SUBSTITUTE(実質収支比率等に係る経年分析!G$49,"▲","-"))),ROUND(VALUE(SUBSTITUTE(実質収支比率等に係る経年分析!G$49,"▲","-")),2),NA())</f>
        <v>24.39</v>
      </c>
      <c r="D21" s="156">
        <f>IF(ISNUMBER(VALUE(SUBSTITUTE(実質収支比率等に係る経年分析!H$49,"▲","-"))),ROUND(VALUE(SUBSTITUTE(実質収支比率等に係る経年分析!H$49,"▲","-")),2),NA())</f>
        <v>5.7</v>
      </c>
      <c r="E21" s="156">
        <f>IF(ISNUMBER(VALUE(SUBSTITUTE(実質収支比率等に係る経年分析!I$49,"▲","-"))),ROUND(VALUE(SUBSTITUTE(実質収支比率等に係る経年分析!I$49,"▲","-")),2),NA())</f>
        <v>12.54</v>
      </c>
      <c r="F21" s="156">
        <f>IF(ISNUMBER(VALUE(SUBSTITUTE(実質収支比率等に係る経年分析!J$49,"▲","-"))),ROUND(VALUE(SUBSTITUTE(実質収支比率等に係る経年分析!J$49,"▲","-")),2),NA())</f>
        <v>-9.73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後期高齢者医療事業</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0.08</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0.06</v>
      </c>
    </row>
    <row r="31" spans="1:11" x14ac:dyDescent="0.2">
      <c r="A31" s="157" t="str">
        <f>IF(連結実質赤字比率に係る赤字・黒字の構成分析!C$39="",NA(),連結実質赤字比率に係る赤字・黒字の構成分析!C$39)</f>
        <v>介護保険事業勘定会計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2.94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3.1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2.27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v>
      </c>
    </row>
    <row r="32" spans="1:11" x14ac:dyDescent="0.2">
      <c r="A32" s="157" t="str">
        <f>IF(連結実質赤字比率に係る赤字・黒字の構成分析!C$38="",NA(),連結実質赤字比率に係る赤字・黒字の構成分析!C$38)</f>
        <v>国民健康保険事業勘定会計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2.09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0.73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0.55000000000000004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v>
      </c>
    </row>
    <row r="33" spans="1:16" x14ac:dyDescent="0.2">
      <c r="A33" s="157" t="str">
        <f>IF(連結実質赤字比率に係る赤字・黒字の構成分析!C$37="",NA(),連結実質赤字比率に係る赤字・黒字の構成分析!C$37)</f>
        <v>下水道事業</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1.23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1.61</v>
      </c>
    </row>
    <row r="34" spans="1:16" x14ac:dyDescent="0.2">
      <c r="A34" s="157" t="str">
        <f>IF(連結実質赤字比率に係る赤字・黒字の構成分析!C$36="",NA(),連結実質赤字比率に係る赤字・黒字の構成分析!C$36)</f>
        <v>国民健康保険診療施設勘定会計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1.1599999999999999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1.45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2.25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1.65</v>
      </c>
    </row>
    <row r="35" spans="1:16" x14ac:dyDescent="0.2">
      <c r="A35" s="157" t="str">
        <f>IF(連結実質赤字比率に係る赤字・黒字の構成分析!C$35="",NA(),連結実質赤字比率に係る赤字・黒字の構成分析!C$35)</f>
        <v>簡易水道事業</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0.32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0.75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0.25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0.93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1.78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8.02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14.09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14.15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19.670000000000002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196</v>
      </c>
      <c r="E42" s="158"/>
      <c r="F42" s="158"/>
      <c r="G42" s="158">
        <f>'実質公債費比率（分子）の構造'!L$52</f>
        <v>196</v>
      </c>
      <c r="H42" s="158"/>
      <c r="I42" s="158"/>
      <c r="J42" s="158">
        <f>'実質公債費比率（分子）の構造'!M$52</f>
        <v>194</v>
      </c>
      <c r="K42" s="158"/>
      <c r="L42" s="158"/>
      <c r="M42" s="158">
        <f>'実質公債費比率（分子）の構造'!N$52</f>
        <v>197</v>
      </c>
      <c r="N42" s="158"/>
      <c r="O42" s="158"/>
      <c r="P42" s="158">
        <f>'実質公債費比率（分子）の構造'!O$52</f>
        <v>207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v>
      </c>
      <c r="C44" s="158"/>
      <c r="D44" s="158"/>
      <c r="E44" s="158">
        <f>'実質公債費比率（分子）の構造'!L$50</f>
        <v>3</v>
      </c>
      <c r="F44" s="158"/>
      <c r="G44" s="158"/>
      <c r="H44" s="158">
        <f>'実質公債費比率（分子）の構造'!M$50</f>
        <v>3</v>
      </c>
      <c r="I44" s="158"/>
      <c r="J44" s="158"/>
      <c r="K44" s="158">
        <f>'実質公債費比率（分子）の構造'!N$50</f>
        <v>3</v>
      </c>
      <c r="L44" s="158"/>
      <c r="M44" s="158"/>
      <c r="N44" s="158">
        <f>'実質公債費比率（分子）の構造'!O$50</f>
        <v>3</v>
      </c>
      <c r="O44" s="158"/>
      <c r="P44" s="158"/>
    </row>
    <row r="45" spans="1:16" x14ac:dyDescent="0.2">
      <c r="A45" s="158" t="s">
        <v>63</v>
      </c>
      <c r="B45" s="158">
        <f>'実質公債費比率（分子）の構造'!K$49</f>
        <v>0</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48</v>
      </c>
      <c r="C46" s="158"/>
      <c r="D46" s="158"/>
      <c r="E46" s="158">
        <f>'実質公債費比率（分子）の構造'!L$48</f>
        <v>54</v>
      </c>
      <c r="F46" s="158"/>
      <c r="G46" s="158"/>
      <c r="H46" s="158">
        <f>'実質公債費比率（分子）の構造'!M$48</f>
        <v>51</v>
      </c>
      <c r="I46" s="158"/>
      <c r="J46" s="158"/>
      <c r="K46" s="158">
        <f>'実質公債費比率（分子）の構造'!N$48</f>
        <v>54</v>
      </c>
      <c r="L46" s="158"/>
      <c r="M46" s="158"/>
      <c r="N46" s="158">
        <f>'実質公債費比率（分子）の構造'!O$48</f>
        <v>44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228</v>
      </c>
      <c r="C49" s="158"/>
      <c r="D49" s="158"/>
      <c r="E49" s="158">
        <f>'実質公債費比率（分子）の構造'!L$45</f>
        <v>222</v>
      </c>
      <c r="F49" s="158"/>
      <c r="G49" s="158"/>
      <c r="H49" s="158">
        <f>'実質公債費比率（分子）の構造'!M$45</f>
        <v>225</v>
      </c>
      <c r="I49" s="158"/>
      <c r="J49" s="158"/>
      <c r="K49" s="158">
        <f>'実質公債費比率（分子）の構造'!N$45</f>
        <v>231</v>
      </c>
      <c r="L49" s="158"/>
      <c r="M49" s="158"/>
      <c r="N49" s="158">
        <f>'実質公債費比率（分子）の構造'!O$45</f>
        <v>251</v>
      </c>
      <c r="O49" s="158"/>
      <c r="P49" s="158"/>
    </row>
    <row r="50" spans="1:16" x14ac:dyDescent="0.2">
      <c r="A50" s="158" t="s">
        <v>67</v>
      </c>
      <c r="B50" s="158" t="e">
        <f>NA()</f>
        <v>#N/A</v>
      </c>
      <c r="C50" s="158">
        <f>IF(ISNUMBER('実質公債費比率（分子）の構造'!K$53),'実質公債費比率（分子）の構造'!K$53,NA())</f>
        <v>83</v>
      </c>
      <c r="D50" s="158" t="e">
        <f>NA()</f>
        <v>#N/A</v>
      </c>
      <c r="E50" s="158" t="e">
        <f>NA()</f>
        <v>#N/A</v>
      </c>
      <c r="F50" s="158">
        <f>IF(ISNUMBER('実質公債費比率（分子）の構造'!L$53),'実質公債費比率（分子）の構造'!L$53,NA())</f>
        <v>83</v>
      </c>
      <c r="G50" s="158" t="e">
        <f>NA()</f>
        <v>#N/A</v>
      </c>
      <c r="H50" s="158" t="e">
        <f>NA()</f>
        <v>#N/A</v>
      </c>
      <c r="I50" s="158">
        <f>IF(ISNUMBER('実質公債費比率（分子）の構造'!M$53),'実質公債費比率（分子）の構造'!M$53,NA())</f>
        <v>85</v>
      </c>
      <c r="J50" s="158" t="e">
        <f>NA()</f>
        <v>#N/A</v>
      </c>
      <c r="K50" s="158" t="e">
        <f>NA()</f>
        <v>#N/A</v>
      </c>
      <c r="L50" s="158">
        <f>IF(ISNUMBER('実質公債費比率（分子）の構造'!N$53),'実質公債費比率（分子）の構造'!N$53,NA())</f>
        <v>91</v>
      </c>
      <c r="M50" s="158" t="e">
        <f>NA()</f>
        <v>#N/A</v>
      </c>
      <c r="N50" s="158" t="e">
        <f>NA()</f>
        <v>#N/A</v>
      </c>
      <c r="O50" s="158">
        <f>IF(ISNUMBER('実質公債費比率（分子）の構造'!O$53),'実質公債費比率（分子）の構造'!O$53,NA())</f>
        <v>91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1841</v>
      </c>
      <c r="E56" s="157"/>
      <c r="F56" s="157"/>
      <c r="G56" s="157">
        <f>'将来負担比率（分子）の構造'!J$52</f>
        <v>1792</v>
      </c>
      <c r="H56" s="157"/>
      <c r="I56" s="157"/>
      <c r="J56" s="157">
        <f>'将来負担比率（分子）の構造'!K$52</f>
        <v>1708</v>
      </c>
      <c r="K56" s="157"/>
      <c r="L56" s="157"/>
      <c r="M56" s="157">
        <f>'将来負担比率（分子）の構造'!L$52</f>
        <v>1609</v>
      </c>
      <c r="N56" s="157"/>
      <c r="O56" s="157"/>
      <c r="P56" s="157">
        <f>'将来負担比率（分子）の構造'!M$52</f>
        <v>1561</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1900</v>
      </c>
      <c r="E58" s="157"/>
      <c r="F58" s="157"/>
      <c r="G58" s="157">
        <f>'将来負担比率（分子）の構造'!J$50</f>
        <v>2117</v>
      </c>
      <c r="H58" s="157"/>
      <c r="I58" s="157"/>
      <c r="J58" s="157">
        <f>'将来負担比率（分子）の構造'!K$50</f>
        <v>1960</v>
      </c>
      <c r="K58" s="157"/>
      <c r="L58" s="157"/>
      <c r="M58" s="157">
        <f>'将来負担比率（分子）の構造'!L$50</f>
        <v>1932</v>
      </c>
      <c r="N58" s="157"/>
      <c r="O58" s="157"/>
      <c r="P58" s="157">
        <f>'将来負担比率（分子）の構造'!M$50</f>
        <v>1492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286</v>
      </c>
      <c r="C62" s="157"/>
      <c r="D62" s="157"/>
      <c r="E62" s="157">
        <f>'将来負担比率（分子）の構造'!J$45</f>
        <v>382</v>
      </c>
      <c r="F62" s="157"/>
      <c r="G62" s="157"/>
      <c r="H62" s="157">
        <f>'将来負担比率（分子）の構造'!K$45</f>
        <v>442</v>
      </c>
      <c r="I62" s="157"/>
      <c r="J62" s="157"/>
      <c r="K62" s="157">
        <f>'将来負担比率（分子）の構造'!L$45</f>
        <v>621</v>
      </c>
      <c r="L62" s="157"/>
      <c r="M62" s="157"/>
      <c r="N62" s="157">
        <f>'将来負担比率（分子）の構造'!M$45</f>
        <v>424</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97</v>
      </c>
      <c r="C64" s="157"/>
      <c r="D64" s="157"/>
      <c r="E64" s="157">
        <f>'将来負担比率（分子）の構造'!J$43</f>
        <v>296</v>
      </c>
      <c r="F64" s="157"/>
      <c r="G64" s="157"/>
      <c r="H64" s="157">
        <f>'将来負担比率（分子）の構造'!K$43</f>
        <v>264</v>
      </c>
      <c r="I64" s="157"/>
      <c r="J64" s="157"/>
      <c r="K64" s="157">
        <f>'将来負担比率（分子）の構造'!L$43</f>
        <v>237</v>
      </c>
      <c r="L64" s="157"/>
      <c r="M64" s="157"/>
      <c r="N64" s="157">
        <f>'将来負担比率（分子）の構造'!M$43</f>
        <v>259</v>
      </c>
      <c r="O64" s="157"/>
      <c r="P64" s="157"/>
    </row>
    <row r="65" spans="1:16" x14ac:dyDescent="0.2">
      <c r="A65" s="157" t="s">
        <v>32</v>
      </c>
      <c r="B65" s="157">
        <f>'将来負担比率（分子）の構造'!I$42</f>
        <v>20</v>
      </c>
      <c r="C65" s="157"/>
      <c r="D65" s="157"/>
      <c r="E65" s="157">
        <f>'将来負担比率（分子）の構造'!J$42</f>
        <v>17</v>
      </c>
      <c r="F65" s="157"/>
      <c r="G65" s="157"/>
      <c r="H65" s="157">
        <f>'将来負担比率（分子）の構造'!K$42</f>
        <v>14</v>
      </c>
      <c r="I65" s="157"/>
      <c r="J65" s="157"/>
      <c r="K65" s="157">
        <f>'将来負担比率（分子）の構造'!L$42</f>
        <v>11</v>
      </c>
      <c r="L65" s="157"/>
      <c r="M65" s="157"/>
      <c r="N65" s="157">
        <f>'将来負担比率（分子）の構造'!M$42</f>
        <v>8</v>
      </c>
      <c r="O65" s="157"/>
      <c r="P65" s="157"/>
    </row>
    <row r="66" spans="1:16" x14ac:dyDescent="0.2">
      <c r="A66" s="157" t="s">
        <v>31</v>
      </c>
      <c r="B66" s="157">
        <f>'将来負担比率（分子）の構造'!I$41</f>
        <v>2203</v>
      </c>
      <c r="C66" s="157"/>
      <c r="D66" s="157"/>
      <c r="E66" s="157">
        <f>'将来負担比率（分子）の構造'!J$41</f>
        <v>2215</v>
      </c>
      <c r="F66" s="157"/>
      <c r="G66" s="157"/>
      <c r="H66" s="157">
        <f>'将来負担比率（分子）の構造'!K$41</f>
        <v>2112</v>
      </c>
      <c r="I66" s="157"/>
      <c r="J66" s="157"/>
      <c r="K66" s="157">
        <f>'将来負担比率（分子）の構造'!L$41</f>
        <v>1974</v>
      </c>
      <c r="L66" s="157"/>
      <c r="M66" s="157"/>
      <c r="N66" s="157">
        <f>'将来負担比率（分子）の構造'!M$41</f>
        <v>1947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834</v>
      </c>
      <c r="C72" s="161">
        <f>基金残高に係る経年分析!G55</f>
        <v>1007</v>
      </c>
      <c r="D72" s="161">
        <f>基金残高に係る経年分析!H55</f>
        <v>784</v>
      </c>
    </row>
    <row r="73" spans="1:16" x14ac:dyDescent="0.2">
      <c r="A73" s="160" t="s">
        <v>74</v>
      </c>
      <c r="B73" s="161">
        <f>基金残高に係る経年分析!F56</f>
        <v>100</v>
      </c>
      <c r="C73" s="161">
        <f>基金残高に係る経年分析!G56</f>
        <v>100</v>
      </c>
      <c r="D73" s="161">
        <f>基金残高に係る経年分析!H56</f>
        <v>100</v>
      </c>
    </row>
    <row r="74" spans="1:16" x14ac:dyDescent="0.2">
      <c r="A74" s="160" t="s">
        <v>75</v>
      </c>
      <c r="B74" s="161">
        <f>基金残高に係る経年分析!F57</f>
        <v>1025</v>
      </c>
      <c r="C74" s="161">
        <f>基金残高に係る経年分析!G57</f>
        <v>824</v>
      </c>
      <c r="D74" s="161">
        <f>基金残高に係る経年分析!H57</f>
        <v>608</v>
      </c>
    </row>
  </sheetData>
  <sheetProtection algorithmName="SHA-512" hashValue="vQxYSABIDwYZ8DtIgq5QWUlMRxqsR7QwnAZGCBaX0jxFKxc1yT44wNYniUARhRwWMv5teMLVye62LwALO01ZiQ==" saltValue="hSMZmxcMOyoalW86b1QQd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竹田 善彦</cp:lastModifiedBy>
  <cp:lastPrinted>2026-03-11T01:11:28Z</cp:lastPrinted>
  <dcterms:created xsi:type="dcterms:W3CDTF">2026-02-23T09:49:20Z</dcterms:created>
  <dcterms:modified xsi:type="dcterms:W3CDTF">2026-09-17T06:46:06Z</dcterms:modified>
  <cp:category/>
</cp:coreProperties>
</file>