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2F6FC783-DB15-4152-9459-42FA88064D6B}" xr6:coauthVersionLast="47" xr6:coauthVersionMax="47" xr10:uidLastSave="{00000000-0000-0000-0000-000000000000}"/>
  <bookViews>
    <workbookView xWindow="-28920" yWindow="169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O36" i="10"/>
  <c r="BE36" i="10"/>
  <c r="BE35" i="10"/>
  <c r="BW34" i="10"/>
  <c r="BW35" i="10" s="1"/>
  <c r="BW36" i="10" s="1"/>
  <c r="BW37" i="10" s="1"/>
  <c r="BW38" i="10" s="1"/>
  <c r="BW39" i="10" s="1"/>
  <c r="BW40" i="10" s="1"/>
  <c r="BW41" i="10" s="1"/>
  <c r="BE34" i="10"/>
  <c r="C34" i="10"/>
  <c r="CO34" i="10" l="1"/>
  <c r="CO35" i="10" s="1"/>
  <c r="C35" i="10"/>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AM36" i="10" s="1"/>
</calcChain>
</file>

<file path=xl/sharedStrings.xml><?xml version="1.0" encoding="utf-8"?>
<sst xmlns="http://schemas.openxmlformats.org/spreadsheetml/2006/main" count="1183" uniqueCount="580">
  <si>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</si>
  <si>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</si>
  <si>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</si>
  <si>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</si>
  <si>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</si>
  <si>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</si>
  <si>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</si>
  <si>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</si>
  <si>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</si>
  <si>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</si>
  <si>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</si>
  <si>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</si>
  <si>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</si>
  <si>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</si>
  <si>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</si>
  <si>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</si>
  <si>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</si>
  <si>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</si>
  <si>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</si>
  <si>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</si>
  <si>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</si>
  <si>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</si>
  <si>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</si>
  <si>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</si>
  <si>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</si>
  <si>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</si>
  <si>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</si>
  <si>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</si>
  <si>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</si>
  <si>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</si>
  <si>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</si>
  <si>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</si>
  <si>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</si>
  <si>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</si>
  <si>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</si>
  <si>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</si>
  <si>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</si>
  <si>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</si>
  <si>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</si>
  <si>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</si>
  <si>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</si>
  <si>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</si>
  <si>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</si>
  <si>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</si>
  <si>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</si>
  <si>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</si>
  <si>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</si>
  <si>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</si>
  <si>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</si>
  <si>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</si>
  <si>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</si>
  <si>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</si>
  <si>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</si>
  <si>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</si>
  <si>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</si>
  <si>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</si>
  <si>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</si>
  <si>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</si>
  <si>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</si>
  <si>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</si>
  <si>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</si>
  <si>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</si>
  <si>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</si>
  <si>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</si>
  <si>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</si>
  <si>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</si>
  <si>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</si>
  <si>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</si>
  <si>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</si>
  <si>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</si>
  <si>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</si>
  <si>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</si>
  <si>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</si>
  <si>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</si>
  <si>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</si>
  <si>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</si>
  <si>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</si>
  <si>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</si>
  <si>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</si>
  <si>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</si>
  <si>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</si>
  <si>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</si>
  <si>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</si>
  <si>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</si>
  <si>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</si>
  <si>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</si>
  <si>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</si>
  <si>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</si>
  <si>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</si>
  <si>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</si>
  <si>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</si>
  <si>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</si>
  <si>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</si>
  <si>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</si>
  <si>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</si>
  <si>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</si>
  <si>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</si>
  <si>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</si>
  <si>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</si>
  <si>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</si>
  <si>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</si>
  <si>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</si>
  <si>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</si>
  <si>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</si>
  <si>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</si>
  <si>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</si>
  <si>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</si>
  <si>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</si>
  <si>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</si>
  <si>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</si>
  <si>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</si>
  <si>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</si>
  <si>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</si>
  <si>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</si>
  <si>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</si>
  <si>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</si>
  <si>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</si>
  <si>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</si>
  <si>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</si>
  <si>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</si>
  <si>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</si>
  <si>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</si>
  <si>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</si>
  <si>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</si>
  <si>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</si>
  <si>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</si>
  <si>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</si>
  <si>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</si>
  <si>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</si>
  <si>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</si>
  <si>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</si>
  <si>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</si>
  <si>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</si>
  <si>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</si>
  <si>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</si>
  <si>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</si>
  <si>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</si>
  <si>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</si>
  <si>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</si>
  <si>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</si>
  <si>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</si>
  <si>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</si>
  <si>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</si>
  <si>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</si>
  <si>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</si>
  <si>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</si>
  <si>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</si>
  <si>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</si>
  <si>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</si>
  <si>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</si>
  <si>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</si>
  <si>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</si>
  <si>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</si>
  <si>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</si>
  <si>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</si>
  <si>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</si>
  <si>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</si>
  <si>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</si>
  <si>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</si>
  <si>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</si>
  <si>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</si>
  <si>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</si>
  <si>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</si>
  <si>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</si>
  <si>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</si>
  <si>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</si>
  <si>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</si>
  <si>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</si>
  <si>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</si>
  <si>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</si>
  <si>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</si>
  <si>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</si>
  <si>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</si>
  <si>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</si>
  <si>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</si>
  <si>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</si>
  <si>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</si>
  <si>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</si>
  <si>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</si>
  <si>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</si>
  <si>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</si>
  <si>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</si>
  <si>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</si>
  <si>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</si>
  <si>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</si>
  <si>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</si>
  <si>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</si>
  <si>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</si>
  <si>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</si>
  <si>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</si>
  <si>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</si>
  <si>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</si>
  <si>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</si>
  <si>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</si>
  <si>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</si>
  <si>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</si>
  <si>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</si>
  <si>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</si>
  <si>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</si>
  <si>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</si>
  <si>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</si>
  <si>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</si>
  <si>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</si>
  <si>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</si>
  <si>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宮崎県川南町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</si>
  <si>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</si>
  <si>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</si>
  <si>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</si>
  <si>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</si>
  <si>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</si>
  <si>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</si>
  <si>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</si>
  <si>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</si>
  <si>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</si>
  <si>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</si>
  <si>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</si>
  <si>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</si>
  <si>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</si>
  <si>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</si>
  <si>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</si>
  <si>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</si>
  <si>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</si>
  <si>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</si>
  <si>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</si>
  <si>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</si>
  <si>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</si>
  <si>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</si>
  <si>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</si>
  <si>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</si>
  <si>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</si>
  <si>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</si>
  <si>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</si>
  <si>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</si>
  <si>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</si>
  <si>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</si>
  <si>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</si>
  <si>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</si>
  <si>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</si>
  <si>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</si>
  <si>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</si>
  <si>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</si>
  <si>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</si>
  <si>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</si>
  <si>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</si>
  <si>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</si>
  <si>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</si>
  <si>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</si>
  <si>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</si>
  <si>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</si>
  <si>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</si>
  <si>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</si>
  <si>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</si>
  <si>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</si>
  <si>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</si>
  <si>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</si>
  <si>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</si>
  <si>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</si>
  <si>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</si>
  <si>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</si>
  <si>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</si>
  <si>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</si>
  <si>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</si>
  <si>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</si>
  <si>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</si>
  <si>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</si>
  <si>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</si>
  <si>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</si>
  <si>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</si>
  <si>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</si>
  <si>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</si>
  <si>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</si>
  <si>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</si>
  <si>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</si>
  <si>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</si>
  <si>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</si>
  <si>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</si>
  <si>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</si>
  <si>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</si>
  <si>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</si>
  <si>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</si>
  <si>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</si>
  <si>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</si>
  <si>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</si>
  <si>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</si>
  <si>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</si>
  <si>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</si>
  <si>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</si>
  <si>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</si>
  <si>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</si>
  <si>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</si>
  <si>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</si>
  <si>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</si>
  <si>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</si>
  <si>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</si>
  <si>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</si>
  <si>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</si>
  <si>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</si>
  <si>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</si>
  <si>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</si>
  <si>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</si>
  <si>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</si>
  <si>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</si>
  <si>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</si>
  <si>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</si>
  <si>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</si>
  <si>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</si>
  <si>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</si>
  <si>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</si>
  <si>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</si>
  <si>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</si>
  <si>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</si>
  <si>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</si>
  <si>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</si>
  <si>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</si>
  <si>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</si>
  <si>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</si>
  <si>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</si>
  <si>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</si>
  <si>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</si>
  <si>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</si>
  <si>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</si>
  <si>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</si>
  <si>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</si>
  <si>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</si>
  <si>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</si>
  <si>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</si>
  <si>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</si>
  <si>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</si>
  <si>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</si>
  <si>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</si>
  <si>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</si>
  <si>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</si>
  <si>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</si>
  <si>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</si>
  <si>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</si>
  <si>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</si>
  <si>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</si>
  <si>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</si>
  <si>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</si>
  <si>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</si>
  <si>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</si>
  <si>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</si>
  <si>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</si>
  <si>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</si>
  <si>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</si>
  <si>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</si>
  <si>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</si>
  <si>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</si>
  <si>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</si>
  <si>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</si>
  <si>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</si>
  <si>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</si>
  <si>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</si>
  <si>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</si>
  <si>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</si>
  <si>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宮崎県川南町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</si>
  <si>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</si>
  <si>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</si>
  <si>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</si>
  <si>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</si>
  <si>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</si>
  <si>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</si>
  <si>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</si>
  <si>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</si>
  <si>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</si>
  <si>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</si>
  <si>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</si>
  <si>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</si>
  <si>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</si>
  <si>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</si>
  <si>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</si>
  <si>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</si>
  <si>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</si>
  <si>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</si>
  <si>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</si>
  <si>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</si>
  <si>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西都児湯行政不服審査会特別会計</t>
    <phoneticPr fontId="5"/>
  </si>
  <si>
    <t>尾鈴地区畜産用水管理事業特別会計</t>
    <phoneticPr fontId="5"/>
  </si>
  <si>
    <t>電子地域通貨事業特別会計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</si>
  <si>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</si>
  <si>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</si>
  <si>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</si>
  <si>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</si>
  <si>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</si>
  <si>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</si>
  <si>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</si>
  <si>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</si>
  <si>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</si>
  <si>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</si>
  <si>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</si>
  <si>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</si>
  <si>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</si>
  <si>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</si>
  <si>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介護認定審査会特別会計</t>
    <phoneticPr fontId="5"/>
  </si>
  <si>
    <t>介護保険特別会計</t>
    <phoneticPr fontId="5"/>
  </si>
  <si>
    <t>後期高齢者医療特別会計</t>
    <phoneticPr fontId="5"/>
  </si>
  <si>
    <t>水道事業会計</t>
    <phoneticPr fontId="5"/>
  </si>
  <si>
    <t>法適用企業</t>
    <phoneticPr fontId="5"/>
  </si>
  <si>
    <t>漁業集落排水事業会計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</si>
  <si>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</si>
  <si>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</si>
  <si>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</si>
  <si>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</si>
  <si>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</si>
  <si>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</si>
  <si>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</si>
  <si>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</si>
  <si>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</si>
  <si>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</si>
  <si>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</si>
  <si>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</si>
  <si>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</si>
  <si>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</si>
  <si>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</si>
  <si>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</si>
  <si>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</si>
  <si>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</si>
  <si>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</si>
  <si>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</si>
  <si>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</si>
  <si>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</si>
  <si>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</si>
  <si>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</si>
  <si>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</si>
  <si>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</si>
  <si>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</si>
  <si>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</si>
  <si>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</si>
  <si>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</si>
  <si>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</si>
  <si>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</si>
  <si>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</si>
  <si>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</si>
  <si>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</si>
  <si>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</si>
  <si>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</si>
  <si>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</si>
  <si>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</si>
  <si>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</si>
  <si>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</si>
  <si>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</si>
  <si>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</si>
  <si>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</si>
  <si>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</si>
  <si>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</si>
  <si>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</si>
  <si>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</si>
  <si>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</si>
  <si>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</si>
  <si>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</si>
  <si>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</si>
  <si>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</si>
  <si>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</si>
  <si>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</si>
  <si>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</si>
  <si>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</si>
  <si>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</si>
  <si>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</si>
  <si>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</si>
  <si>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</si>
  <si>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</si>
  <si>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</si>
  <si>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</si>
  <si>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</si>
  <si>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</si>
  <si>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</si>
  <si>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</si>
  <si>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</si>
  <si>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</si>
  <si>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</si>
  <si>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</si>
  <si>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</si>
  <si>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</si>
  <si>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</si>
  <si>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</si>
  <si>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</si>
  <si>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</si>
  <si>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</si>
  <si>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</si>
  <si>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</si>
  <si>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</si>
  <si>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</si>
  <si>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</si>
  <si>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</si>
  <si>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</si>
  <si>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</si>
  <si>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</si>
  <si>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</si>
  <si>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</si>
  <si>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</si>
  <si>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</si>
  <si>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</si>
  <si>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</si>
  <si>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</si>
  <si>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</si>
  <si>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</si>
  <si>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</si>
  <si>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</si>
  <si>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</si>
  <si>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</si>
  <si>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</si>
  <si>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</si>
  <si>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</si>
  <si>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</si>
  <si>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</si>
  <si>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</si>
  <si>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</si>
  <si>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</si>
  <si>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</si>
  <si>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</si>
  <si>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</si>
  <si>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</si>
  <si>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</si>
  <si>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</si>
  <si>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</si>
  <si>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</si>
  <si>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</si>
  <si>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</si>
  <si>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</si>
  <si>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</si>
  <si>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</si>
  <si>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</si>
  <si>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</si>
  <si>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</si>
  <si>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</si>
  <si>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</si>
  <si>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</si>
  <si>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</si>
  <si>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</si>
  <si>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</si>
  <si>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</si>
  <si>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</si>
  <si>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</si>
  <si>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</si>
  <si>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</si>
  <si>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0.82</t>
  </si>
  <si>
    <t>▲ 2.71</t>
  </si>
  <si>
    <t>▲ 0.50</t>
  </si>
  <si>
    <t>水道事業会計</t>
  </si>
  <si>
    <t>一般会計</t>
  </si>
  <si>
    <t>電子地域通貨事業特別会計</t>
  </si>
  <si>
    <t>下水道事業会計</t>
  </si>
  <si>
    <t>介護保険特別会計</t>
  </si>
  <si>
    <t>国民健康保険事業特別会計</t>
  </si>
  <si>
    <t>漁業集落排水事業会計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</si>
  <si>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</si>
  <si>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</si>
  <si>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</si>
  <si>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</si>
  <si>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</si>
  <si>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</si>
  <si>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</si>
  <si>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</si>
  <si>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ふるさと振興基金</t>
    <rPh sb="4" eb="8">
      <t>シンコウキキン</t>
    </rPh>
    <phoneticPr fontId="5"/>
  </si>
  <si>
    <t>公共施設等整備基金</t>
    <rPh sb="0" eb="5">
      <t>コウキョウシセツトウ</t>
    </rPh>
    <rPh sb="5" eb="9">
      <t>セイビキキン</t>
    </rPh>
    <phoneticPr fontId="2"/>
  </si>
  <si>
    <t>川南原地区国営施設応急対策事業基金</t>
    <rPh sb="0" eb="2">
      <t>カワミナミ</t>
    </rPh>
    <rPh sb="2" eb="3">
      <t>ハラ</t>
    </rPh>
    <rPh sb="3" eb="5">
      <t>チク</t>
    </rPh>
    <rPh sb="5" eb="7">
      <t>コクエイ</t>
    </rPh>
    <rPh sb="7" eb="9">
      <t>シセツ</t>
    </rPh>
    <rPh sb="9" eb="11">
      <t>オウキュウ</t>
    </rPh>
    <rPh sb="11" eb="17">
      <t>タイサクジギョウキキン</t>
    </rPh>
    <phoneticPr fontId="2"/>
  </si>
  <si>
    <t>次代を担う人づくり基金</t>
    <rPh sb="0" eb="2">
      <t>ジダイ</t>
    </rPh>
    <rPh sb="3" eb="4">
      <t>ニナ</t>
    </rPh>
    <rPh sb="5" eb="6">
      <t>ヒト</t>
    </rPh>
    <rPh sb="9" eb="11">
      <t>キキン</t>
    </rPh>
    <phoneticPr fontId="2"/>
  </si>
  <si>
    <t>長寿社会福祉基金</t>
    <rPh sb="0" eb="8">
      <t>チョウジュシャカイフクシキキン</t>
    </rPh>
    <phoneticPr fontId="2"/>
  </si>
  <si>
    <t>-</t>
    <phoneticPr fontId="2"/>
  </si>
  <si>
    <t>公益社団法人　尾鈴農業公社</t>
    <rPh sb="0" eb="2">
      <t>コウエキ</t>
    </rPh>
    <rPh sb="2" eb="4">
      <t>シャダン</t>
    </rPh>
    <rPh sb="4" eb="6">
      <t>ホウジン</t>
    </rPh>
    <rPh sb="7" eb="9">
      <t>オスズ</t>
    </rPh>
    <rPh sb="9" eb="11">
      <t>ノウギョウ</t>
    </rPh>
    <rPh sb="11" eb="13">
      <t>コウシャ</t>
    </rPh>
    <phoneticPr fontId="2"/>
  </si>
  <si>
    <t>川南まちづくり　株式会社</t>
    <rPh sb="0" eb="2">
      <t>カワミナミ</t>
    </rPh>
    <rPh sb="8" eb="12">
      <t>カブシキガイシャ</t>
    </rPh>
    <phoneticPr fontId="2"/>
  </si>
  <si>
    <t>宮崎県市町村総合事務組合（一般会計）</t>
    <rPh sb="0" eb="3">
      <t>ミヤザキケン</t>
    </rPh>
    <rPh sb="3" eb="6">
      <t>シチョウソン</t>
    </rPh>
    <rPh sb="6" eb="8">
      <t>ソウゴウ</t>
    </rPh>
    <rPh sb="8" eb="10">
      <t>ジム</t>
    </rPh>
    <rPh sb="10" eb="12">
      <t>クミアイ</t>
    </rPh>
    <rPh sb="13" eb="15">
      <t>イッパン</t>
    </rPh>
    <rPh sb="15" eb="17">
      <t>カイケイ</t>
    </rPh>
    <phoneticPr fontId="2"/>
  </si>
  <si>
    <t>宮崎県市町村総合事務組合（市町村交通災害共済事業特会）</t>
    <rPh sb="0" eb="3">
      <t>ミヤザキケン</t>
    </rPh>
    <rPh sb="3" eb="6">
      <t>シチョウソン</t>
    </rPh>
    <rPh sb="6" eb="8">
      <t>ソウゴウ</t>
    </rPh>
    <rPh sb="8" eb="10">
      <t>ジム</t>
    </rPh>
    <rPh sb="10" eb="12">
      <t>クミアイ</t>
    </rPh>
    <rPh sb="13" eb="16">
      <t>シチョウソン</t>
    </rPh>
    <rPh sb="16" eb="20">
      <t>コウツウサイガイ</t>
    </rPh>
    <rPh sb="20" eb="22">
      <t>キョウサイ</t>
    </rPh>
    <rPh sb="22" eb="24">
      <t>ジギョウ</t>
    </rPh>
    <rPh sb="24" eb="26">
      <t>トッカイ</t>
    </rPh>
    <phoneticPr fontId="2"/>
  </si>
  <si>
    <t>宮崎県市町村総合事務組合（自治会館管理運営特会）</t>
    <rPh sb="0" eb="3">
      <t>ミヤザキケン</t>
    </rPh>
    <rPh sb="3" eb="6">
      <t>シチョウソン</t>
    </rPh>
    <rPh sb="6" eb="8">
      <t>ソウゴウ</t>
    </rPh>
    <rPh sb="8" eb="10">
      <t>ジム</t>
    </rPh>
    <rPh sb="10" eb="12">
      <t>クミアイ</t>
    </rPh>
    <rPh sb="13" eb="23">
      <t>ジチカイカンカンリウンエイトッカイ</t>
    </rPh>
    <phoneticPr fontId="2"/>
  </si>
  <si>
    <t>宮崎県後期高齢者広域連合（一般会計）</t>
    <rPh sb="0" eb="3">
      <t>ミヤザキケン</t>
    </rPh>
    <rPh sb="3" eb="5">
      <t>コウキ</t>
    </rPh>
    <rPh sb="5" eb="8">
      <t>コウレイシャ</t>
    </rPh>
    <rPh sb="8" eb="10">
      <t>コウイキ</t>
    </rPh>
    <rPh sb="10" eb="12">
      <t>レンゴウ</t>
    </rPh>
    <rPh sb="13" eb="15">
      <t>イッパン</t>
    </rPh>
    <rPh sb="15" eb="17">
      <t>カイケイ</t>
    </rPh>
    <phoneticPr fontId="2"/>
  </si>
  <si>
    <t>宮崎県後期高齢者広域連合（特別会計）</t>
    <rPh sb="0" eb="3">
      <t>ミヤザキケン</t>
    </rPh>
    <rPh sb="3" eb="5">
      <t>コウキ</t>
    </rPh>
    <rPh sb="5" eb="8">
      <t>コウレイシャ</t>
    </rPh>
    <rPh sb="8" eb="10">
      <t>コウイキ</t>
    </rPh>
    <rPh sb="10" eb="12">
      <t>レンゴウ</t>
    </rPh>
    <rPh sb="13" eb="15">
      <t>トクベツ</t>
    </rPh>
    <rPh sb="15" eb="17">
      <t>カイケイ</t>
    </rPh>
    <phoneticPr fontId="2"/>
  </si>
  <si>
    <t>西都児湯環境整備事務組合</t>
    <rPh sb="0" eb="2">
      <t>サイト</t>
    </rPh>
    <rPh sb="2" eb="4">
      <t>コユ</t>
    </rPh>
    <rPh sb="4" eb="6">
      <t>カンキョウ</t>
    </rPh>
    <rPh sb="6" eb="8">
      <t>セイビ</t>
    </rPh>
    <rPh sb="8" eb="10">
      <t>ジム</t>
    </rPh>
    <rPh sb="10" eb="12">
      <t>クミアイ</t>
    </rPh>
    <phoneticPr fontId="2"/>
  </si>
  <si>
    <t>宮崎県東児湯消防組合</t>
    <rPh sb="0" eb="3">
      <t>ミヤザキケン</t>
    </rPh>
    <rPh sb="3" eb="4">
      <t>ヒガシ</t>
    </rPh>
    <rPh sb="4" eb="6">
      <t>コユ</t>
    </rPh>
    <rPh sb="6" eb="8">
      <t>ショウボウ</t>
    </rPh>
    <rPh sb="8" eb="10">
      <t>クミアイ</t>
    </rPh>
    <phoneticPr fontId="2"/>
  </si>
  <si>
    <t>川南都農衛生組合</t>
    <rPh sb="0" eb="2">
      <t>カワミナミ</t>
    </rPh>
    <rPh sb="2" eb="4">
      <t>ツノ</t>
    </rPh>
    <rPh sb="4" eb="6">
      <t>エイセイ</t>
    </rPh>
    <rPh sb="6" eb="8">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</si>
  <si>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</si>
  <si>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</si>
  <si>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数年、将来負担比率の数値は出ていない。有形固定資産減価償却率は、類似団体内平均値とほぼ変わらない数値となっている。公共施設の老朽化が表れている数値となっており、今後の持続的な公共施設管理と、施設整備を考える必要がある。</t>
    <rPh sb="2" eb="4">
      <t>スウネン</t>
    </rPh>
    <rPh sb="5" eb="7">
      <t>ショウライ</t>
    </rPh>
    <rPh sb="7" eb="11">
      <t>フタンヒリツ</t>
    </rPh>
    <rPh sb="12" eb="14">
      <t>スウチ</t>
    </rPh>
    <rPh sb="15" eb="16">
      <t>デ</t>
    </rPh>
    <rPh sb="21" eb="27">
      <t>ユウケイコテイシサン</t>
    </rPh>
    <rPh sb="27" eb="31">
      <t>ゲンカショウキャク</t>
    </rPh>
    <rPh sb="31" eb="32">
      <t>リツ</t>
    </rPh>
    <rPh sb="34" eb="38">
      <t>ルイジダンタイ</t>
    </rPh>
    <rPh sb="38" eb="39">
      <t>ナイ</t>
    </rPh>
    <rPh sb="39" eb="42">
      <t>ヘイキンチ</t>
    </rPh>
    <rPh sb="45" eb="46">
      <t>カ</t>
    </rPh>
    <rPh sb="50" eb="52">
      <t>スウチ</t>
    </rPh>
    <rPh sb="59" eb="63">
      <t>コウキョウシセツ</t>
    </rPh>
    <rPh sb="64" eb="67">
      <t>ロウキュウカ</t>
    </rPh>
    <rPh sb="68" eb="69">
      <t>アラワ</t>
    </rPh>
    <rPh sb="73" eb="75">
      <t>スウチ</t>
    </rPh>
    <rPh sb="82" eb="84">
      <t>コンゴ</t>
    </rPh>
    <rPh sb="85" eb="88">
      <t>ジゾクテキ</t>
    </rPh>
    <rPh sb="89" eb="93">
      <t>コウキョウシセツ</t>
    </rPh>
    <rPh sb="93" eb="95">
      <t>カンリ</t>
    </rPh>
    <rPh sb="97" eb="99">
      <t>シセツ</t>
    </rPh>
    <rPh sb="99" eb="101">
      <t>セイビ</t>
    </rPh>
    <rPh sb="102" eb="103">
      <t>カンガ</t>
    </rPh>
    <rPh sb="105" eb="107">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</si>
  <si>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</si>
  <si>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</si>
  <si>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</si>
  <si>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</si>
  <si>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</si>
  <si>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</si>
  <si>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ここ数年、将来負担比率の数値は出ていない。実質公債費比率は、類似団体内平均値と同程度となっている。ここ数年、上昇傾向にあるが数値的には、問題ないと考えている。今後数年は、同程度で推移していくと思われ、数年後の大規模事業に備えていくことを考えている。</t>
    <rPh sb="2" eb="4">
      <t>スウネン</t>
    </rPh>
    <rPh sb="5" eb="9">
      <t>ショウライフタン</t>
    </rPh>
    <rPh sb="9" eb="11">
      <t>ヒリツ</t>
    </rPh>
    <rPh sb="12" eb="14">
      <t>スウチ</t>
    </rPh>
    <rPh sb="15" eb="16">
      <t>デ</t>
    </rPh>
    <rPh sb="21" eb="23">
      <t>ジッシツ</t>
    </rPh>
    <rPh sb="23" eb="26">
      <t>コウサイヒ</t>
    </rPh>
    <rPh sb="26" eb="28">
      <t>ヒリツ</t>
    </rPh>
    <rPh sb="30" eb="35">
      <t>ルイジダンタイナイ</t>
    </rPh>
    <rPh sb="35" eb="38">
      <t>ヘイキンチ</t>
    </rPh>
    <rPh sb="39" eb="42">
      <t>ドウテイド</t>
    </rPh>
    <rPh sb="51" eb="53">
      <t>スウネン</t>
    </rPh>
    <rPh sb="54" eb="56">
      <t>ジョウショウ</t>
    </rPh>
    <rPh sb="56" eb="58">
      <t>ケイコウ</t>
    </rPh>
    <rPh sb="62" eb="64">
      <t>スウチ</t>
    </rPh>
    <rPh sb="64" eb="65">
      <t>テキ</t>
    </rPh>
    <rPh sb="68" eb="70">
      <t>モンダイ</t>
    </rPh>
    <rPh sb="73" eb="74">
      <t>カンガ</t>
    </rPh>
    <rPh sb="79" eb="81">
      <t>コンゴ</t>
    </rPh>
    <rPh sb="81" eb="83">
      <t>スウネン</t>
    </rPh>
    <rPh sb="85" eb="88">
      <t>ドウテイド</t>
    </rPh>
    <rPh sb="89" eb="91">
      <t>スイイ</t>
    </rPh>
    <rPh sb="96" eb="97">
      <t>オモ</t>
    </rPh>
    <rPh sb="100" eb="103">
      <t>スウネンゴ</t>
    </rPh>
    <rPh sb="104" eb="109">
      <t>ダイキボジギョウ</t>
    </rPh>
    <rPh sb="110" eb="111">
      <t>ソナ</t>
    </rPh>
    <rPh sb="118" eb="119">
      <t>カンガ</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</si>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</sst>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CD1B957-EEEB-4DCF-B674-D6D2578F5B3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556E-4936-AEDE-BB49B8B1C06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139109</c:v>
                </c:pt>
                <c:pt idx="1">
                  <c:v>116598</c:v>
                </c:pt>
                <c:pt idx="2">
                  <c:v>80333</c:v>
                </c:pt>
                <c:pt idx="3">
                  <c:v>145096</c:v>
                </c:pt>
                <c:pt idx="4">
                  <c:v>144079</c:v>
                </c:pt>
              </c:numCache>
            </c:numRef>
          </c:val>
          <c:smooth val="0"/>
          <c:extLst>
            <c:ext xmlns:c16="http://schemas.microsoft.com/office/drawing/2014/chart" uri="{C3380CC4-5D6E-409C-BE32-E72D297353CC}">
              <c16:uniqueId val="{00000001-556E-4936-AEDE-BB49B8B1C06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4.8099999999999996</c:v>
                </c:pt>
                <c:pt idx="1">
                  <c:v>5.93</c:v>
                </c:pt>
                <c:pt idx="2">
                  <c:v>7.34</c:v>
                </c:pt>
                <c:pt idx="3">
                  <c:v>7.97</c:v>
                </c:pt>
                <c:pt idx="4">
                  <c:v>11.17</c:v>
                </c:pt>
              </c:numCache>
            </c:numRef>
          </c:val>
          <c:extLst>
            <c:ext xmlns:c16="http://schemas.microsoft.com/office/drawing/2014/chart" uri="{C3380CC4-5D6E-409C-BE32-E72D297353CC}">
              <c16:uniqueId val="{00000000-C344-45B3-BC81-9E1E961968C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28.11</c:v>
                </c:pt>
                <c:pt idx="1">
                  <c:v>22.47</c:v>
                </c:pt>
                <c:pt idx="2">
                  <c:v>23</c:v>
                </c:pt>
                <c:pt idx="3">
                  <c:v>26.94</c:v>
                </c:pt>
                <c:pt idx="4">
                  <c:v>21.95</c:v>
                </c:pt>
              </c:numCache>
            </c:numRef>
          </c:val>
          <c:extLst>
            <c:ext xmlns:c16="http://schemas.microsoft.com/office/drawing/2014/chart" uri="{C3380CC4-5D6E-409C-BE32-E72D297353CC}">
              <c16:uniqueId val="{00000001-C344-45B3-BC81-9E1E961968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-0.82</c:v>
                </c:pt>
                <c:pt idx="1">
                  <c:v>-2.71</c:v>
                </c:pt>
                <c:pt idx="2">
                  <c:v>1.28</c:v>
                </c:pt>
                <c:pt idx="3">
                  <c:v>4.84</c:v>
                </c:pt>
                <c:pt idx="4">
                  <c:v>-0.5</c:v>
                </c:pt>
              </c:numCache>
            </c:numRef>
          </c:val>
          <c:smooth val="0"/>
          <c:extLst>
            <c:ext xmlns:c16="http://schemas.microsoft.com/office/drawing/2014/chart" uri="{C3380CC4-5D6E-409C-BE32-E72D297353CC}">
              <c16:uniqueId val="{00000002-C344-45B3-BC81-9E1E961968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0.14000000000000001</c:v>
                </c:pt>
                <c:pt idx="4">
                  <c:v>#N/A</c:v>
                </c:pt>
                <c:pt idx="5">
                  <c:v>0.14000000000000001</c:v>
                </c:pt>
                <c:pt idx="6">
                  <c:v>#N/A</c:v>
                </c:pt>
                <c:pt idx="7">
                  <c:v>0.31</c:v>
                </c:pt>
                <c:pt idx="8">
                  <c:v>#N/A</c:v>
                </c:pt>
                <c:pt idx="9">
                  <c:v>0.05</c:v>
                </c:pt>
              </c:numCache>
            </c:numRef>
          </c:val>
          <c:extLst>
            <c:ext xmlns:c16="http://schemas.microsoft.com/office/drawing/2014/chart" uri="{C3380CC4-5D6E-409C-BE32-E72D297353CC}">
              <c16:uniqueId val="{00000000-B11B-4D9E-BB7B-9CE6EC9FE2A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1B-4D9E-BB7B-9CE6EC9FE2AA}"/>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0.15</c:v>
                </c:pt>
                <c:pt idx="6">
                  <c:v>#N/A</c:v>
                </c:pt>
                <c:pt idx="7">
                  <c:v>0.12</c:v>
                </c:pt>
                <c:pt idx="8">
                  <c:v>#N/A</c:v>
                </c:pt>
                <c:pt idx="9">
                  <c:v>0.23</c:v>
                </c:pt>
              </c:numCache>
            </c:numRef>
          </c:val>
          <c:extLst>
            <c:ext xmlns:c16="http://schemas.microsoft.com/office/drawing/2014/chart" uri="{C3380CC4-5D6E-409C-BE32-E72D297353CC}">
              <c16:uniqueId val="{00000002-B11B-4D9E-BB7B-9CE6EC9FE2AA}"/>
            </c:ext>
          </c:extLst>
        </c:ser>
        <c:ser>
          <c:idx val="3"/>
          <c:order val="3"/>
          <c:tx>
            <c:strRef>
              <c:f>データシート!$A$30</c:f>
              <c:strCache>
                <c:ptCount val="1"/>
                <c:pt idx="0">
                  <c:v>漁業集落排水事業会計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3-B11B-4D9E-BB7B-9CE6EC9FE2AA}"/>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0.94</c:v>
                </c:pt>
                <c:pt idx="2">
                  <c:v>#N/A</c:v>
                </c:pt>
                <c:pt idx="3">
                  <c:v>0.9</c:v>
                </c:pt>
                <c:pt idx="4">
                  <c:v>#N/A</c:v>
                </c:pt>
                <c:pt idx="5">
                  <c:v>1.6</c:v>
                </c:pt>
                <c:pt idx="6">
                  <c:v>#N/A</c:v>
                </c:pt>
                <c:pt idx="7">
                  <c:v>0.49</c:v>
                </c:pt>
                <c:pt idx="8">
                  <c:v>#N/A</c:v>
                </c:pt>
                <c:pt idx="9">
                  <c:v>0.38</c:v>
                </c:pt>
              </c:numCache>
            </c:numRef>
          </c:val>
          <c:extLst>
            <c:ext xmlns:c16="http://schemas.microsoft.com/office/drawing/2014/chart" uri="{C3380CC4-5D6E-409C-BE32-E72D297353CC}">
              <c16:uniqueId val="{00000004-B11B-4D9E-BB7B-9CE6EC9FE2A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1.86</c:v>
                </c:pt>
                <c:pt idx="4">
                  <c:v>#N/A</c:v>
                </c:pt>
                <c:pt idx="5">
                  <c:v>1.59</c:v>
                </c:pt>
                <c:pt idx="6">
                  <c:v>#N/A</c:v>
                </c:pt>
                <c:pt idx="7">
                  <c:v>1.1599999999999999</c:v>
                </c:pt>
                <c:pt idx="8">
                  <c:v>#N/A</c:v>
                </c:pt>
                <c:pt idx="9">
                  <c:v>0.6</c:v>
                </c:pt>
              </c:numCache>
            </c:numRef>
          </c:val>
          <c:extLst>
            <c:ext xmlns:c16="http://schemas.microsoft.com/office/drawing/2014/chart" uri="{C3380CC4-5D6E-409C-BE32-E72D297353CC}">
              <c16:uniqueId val="{00000005-B11B-4D9E-BB7B-9CE6EC9FE2A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1.43</c:v>
                </c:pt>
              </c:numCache>
            </c:numRef>
          </c:val>
          <c:extLst>
            <c:ext xmlns:c16="http://schemas.microsoft.com/office/drawing/2014/chart" uri="{C3380CC4-5D6E-409C-BE32-E72D297353CC}">
              <c16:uniqueId val="{00000006-B11B-4D9E-BB7B-9CE6EC9FE2AA}"/>
            </c:ext>
          </c:extLst>
        </c:ser>
        <c:ser>
          <c:idx val="7"/>
          <c:order val="7"/>
          <c:tx>
            <c:strRef>
              <c:f>データシート!$A$34</c:f>
              <c:strCache>
                <c:ptCount val="1"/>
                <c:pt idx="0">
                  <c:v>電子地域通貨事業特別会計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0.76</c:v>
                </c:pt>
                <c:pt idx="6">
                  <c:v>#N/A</c:v>
                </c:pt>
                <c:pt idx="7">
                  <c:v>2.4</c:v>
                </c:pt>
                <c:pt idx="8">
                  <c:v>#N/A</c:v>
                </c:pt>
                <c:pt idx="9">
                  <c:v>1.99</c:v>
                </c:pt>
              </c:numCache>
            </c:numRef>
          </c:val>
          <c:extLst>
            <c:ext xmlns:c16="http://schemas.microsoft.com/office/drawing/2014/chart" uri="{C3380CC4-5D6E-409C-BE32-E72D297353CC}">
              <c16:uniqueId val="{00000007-B11B-4D9E-BB7B-9CE6EC9FE2A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4.8099999999999996</c:v>
                </c:pt>
                <c:pt idx="2">
                  <c:v>#N/A</c:v>
                </c:pt>
                <c:pt idx="3">
                  <c:v>5.92</c:v>
                </c:pt>
                <c:pt idx="4">
                  <c:v>#N/A</c:v>
                </c:pt>
                <c:pt idx="5">
                  <c:v>6.54</c:v>
                </c:pt>
                <c:pt idx="6">
                  <c:v>#N/A</c:v>
                </c:pt>
                <c:pt idx="7">
                  <c:v>5.65</c:v>
                </c:pt>
                <c:pt idx="8">
                  <c:v>#N/A</c:v>
                </c:pt>
                <c:pt idx="9">
                  <c:v>9.1300000000000008</c:v>
                </c:pt>
              </c:numCache>
            </c:numRef>
          </c:val>
          <c:extLst>
            <c:ext xmlns:c16="http://schemas.microsoft.com/office/drawing/2014/chart" uri="{C3380CC4-5D6E-409C-BE32-E72D297353CC}">
              <c16:uniqueId val="{00000008-B11B-4D9E-BB7B-9CE6EC9FE2A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13.81</c:v>
                </c:pt>
                <c:pt idx="2">
                  <c:v>#N/A</c:v>
                </c:pt>
                <c:pt idx="3">
                  <c:v>14.99</c:v>
                </c:pt>
                <c:pt idx="4">
                  <c:v>#N/A</c:v>
                </c:pt>
                <c:pt idx="5">
                  <c:v>15.46</c:v>
                </c:pt>
                <c:pt idx="6">
                  <c:v>#N/A</c:v>
                </c:pt>
                <c:pt idx="7">
                  <c:v>16.12</c:v>
                </c:pt>
                <c:pt idx="8">
                  <c:v>#N/A</c:v>
                </c:pt>
                <c:pt idx="9">
                  <c:v>15.46</c:v>
                </c:pt>
              </c:numCache>
            </c:numRef>
          </c:val>
          <c:extLst>
            <c:ext xmlns:c16="http://schemas.microsoft.com/office/drawing/2014/chart" uri="{C3380CC4-5D6E-409C-BE32-E72D297353CC}">
              <c16:uniqueId val="{00000009-B11B-4D9E-BB7B-9CE6EC9FE2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419</c:v>
                </c:pt>
                <c:pt idx="5">
                  <c:v>411</c:v>
                </c:pt>
                <c:pt idx="8">
                  <c:v>409</c:v>
                </c:pt>
                <c:pt idx="11">
                  <c:v>400</c:v>
                </c:pt>
                <c:pt idx="14">
                  <c:v>404</c:v>
                </c:pt>
              </c:numCache>
            </c:numRef>
          </c:val>
          <c:extLst>
            <c:ext xmlns:c16="http://schemas.microsoft.com/office/drawing/2014/chart" uri="{C3380CC4-5D6E-409C-BE32-E72D297353CC}">
              <c16:uniqueId val="{00000000-2E7C-4A01-98DA-4E113DF869C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7C-4A01-98DA-4E113DF869C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E7C-4A01-98DA-4E113DF869C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45</c:v>
                </c:pt>
                <c:pt idx="6">
                  <c:v>45</c:v>
                </c:pt>
                <c:pt idx="9">
                  <c:v>44</c:v>
                </c:pt>
                <c:pt idx="12">
                  <c:v>33</c:v>
                </c:pt>
              </c:numCache>
            </c:numRef>
          </c:val>
          <c:extLst>
            <c:ext xmlns:c16="http://schemas.microsoft.com/office/drawing/2014/chart" uri="{C3380CC4-5D6E-409C-BE32-E72D297353CC}">
              <c16:uniqueId val="{00000003-2E7C-4A01-98DA-4E113DF869C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93</c:v>
                </c:pt>
                <c:pt idx="3">
                  <c:v>78</c:v>
                </c:pt>
                <c:pt idx="6">
                  <c:v>80</c:v>
                </c:pt>
                <c:pt idx="9">
                  <c:v>62</c:v>
                </c:pt>
                <c:pt idx="12">
                  <c:v>70</c:v>
                </c:pt>
              </c:numCache>
            </c:numRef>
          </c:val>
          <c:extLst>
            <c:ext xmlns:c16="http://schemas.microsoft.com/office/drawing/2014/chart" uri="{C3380CC4-5D6E-409C-BE32-E72D297353CC}">
              <c16:uniqueId val="{00000004-2E7C-4A01-98DA-4E113DF869C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7C-4A01-98DA-4E113DF869C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7C-4A01-98DA-4E113DF869C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618</c:v>
                </c:pt>
                <c:pt idx="3">
                  <c:v>647</c:v>
                </c:pt>
                <c:pt idx="6">
                  <c:v>662</c:v>
                </c:pt>
                <c:pt idx="9">
                  <c:v>691</c:v>
                </c:pt>
                <c:pt idx="12">
                  <c:v>676</c:v>
                </c:pt>
              </c:numCache>
            </c:numRef>
          </c:val>
          <c:extLst>
            <c:ext xmlns:c16="http://schemas.microsoft.com/office/drawing/2014/chart" uri="{C3380CC4-5D6E-409C-BE32-E72D297353CC}">
              <c16:uniqueId val="{00000007-2E7C-4A01-98DA-4E113DF869C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339</c:v>
                </c:pt>
                <c:pt idx="2">
                  <c:v>#N/A</c:v>
                </c:pt>
                <c:pt idx="3">
                  <c:v>#N/A</c:v>
                </c:pt>
                <c:pt idx="4">
                  <c:v>359</c:v>
                </c:pt>
                <c:pt idx="5">
                  <c:v>#N/A</c:v>
                </c:pt>
                <c:pt idx="6">
                  <c:v>#N/A</c:v>
                </c:pt>
                <c:pt idx="7">
                  <c:v>378</c:v>
                </c:pt>
                <c:pt idx="8">
                  <c:v>#N/A</c:v>
                </c:pt>
                <c:pt idx="9">
                  <c:v>#N/A</c:v>
                </c:pt>
                <c:pt idx="10">
                  <c:v>397</c:v>
                </c:pt>
                <c:pt idx="11">
                  <c:v>#N/A</c:v>
                </c:pt>
                <c:pt idx="12">
                  <c:v>#N/A</c:v>
                </c:pt>
                <c:pt idx="13">
                  <c:v>375</c:v>
                </c:pt>
                <c:pt idx="14">
                  <c:v>#N/A</c:v>
                </c:pt>
              </c:numCache>
            </c:numRef>
          </c:val>
          <c:smooth val="0"/>
          <c:extLst>
            <c:ext xmlns:c16="http://schemas.microsoft.com/office/drawing/2014/chart" uri="{C3380CC4-5D6E-409C-BE32-E72D297353CC}">
              <c16:uniqueId val="{00000008-2E7C-4A01-98DA-4E113DF869C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5033</c:v>
                </c:pt>
                <c:pt idx="5">
                  <c:v>4967</c:v>
                </c:pt>
                <c:pt idx="8">
                  <c:v>4842</c:v>
                </c:pt>
                <c:pt idx="11">
                  <c:v>4734</c:v>
                </c:pt>
                <c:pt idx="14">
                  <c:v>4433</c:v>
                </c:pt>
              </c:numCache>
            </c:numRef>
          </c:val>
          <c:extLst>
            <c:ext xmlns:c16="http://schemas.microsoft.com/office/drawing/2014/chart" uri="{C3380CC4-5D6E-409C-BE32-E72D297353CC}">
              <c16:uniqueId val="{00000000-3728-4124-A48D-B979585506D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c:v>
                </c:pt>
                <c:pt idx="5">
                  <c:v>64</c:v>
                </c:pt>
                <c:pt idx="8">
                  <c:v>52</c:v>
                </c:pt>
                <c:pt idx="11">
                  <c:v>44</c:v>
                </c:pt>
                <c:pt idx="14">
                  <c:v>36</c:v>
                </c:pt>
              </c:numCache>
            </c:numRef>
          </c:val>
          <c:extLst>
            <c:ext xmlns:c16="http://schemas.microsoft.com/office/drawing/2014/chart" uri="{C3380CC4-5D6E-409C-BE32-E72D297353CC}">
              <c16:uniqueId val="{00000001-3728-4124-A48D-B979585506D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5676</c:v>
                </c:pt>
                <c:pt idx="5">
                  <c:v>5931</c:v>
                </c:pt>
                <c:pt idx="8">
                  <c:v>7263</c:v>
                </c:pt>
                <c:pt idx="11">
                  <c:v>8908</c:v>
                </c:pt>
                <c:pt idx="14">
                  <c:v>10196</c:v>
                </c:pt>
              </c:numCache>
            </c:numRef>
          </c:val>
          <c:extLst>
            <c:ext xmlns:c16="http://schemas.microsoft.com/office/drawing/2014/chart" uri="{C3380CC4-5D6E-409C-BE32-E72D297353CC}">
              <c16:uniqueId val="{00000002-3728-4124-A48D-B979585506D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28-4124-A48D-B979585506D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28-4124-A48D-B979585506D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28-4124-A48D-B979585506D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1223</c:v>
                </c:pt>
                <c:pt idx="3">
                  <c:v>1233</c:v>
                </c:pt>
                <c:pt idx="6">
                  <c:v>1283</c:v>
                </c:pt>
                <c:pt idx="9">
                  <c:v>1324</c:v>
                </c:pt>
                <c:pt idx="12">
                  <c:v>1372</c:v>
                </c:pt>
              </c:numCache>
            </c:numRef>
          </c:val>
          <c:extLst>
            <c:ext xmlns:c16="http://schemas.microsoft.com/office/drawing/2014/chart" uri="{C3380CC4-5D6E-409C-BE32-E72D297353CC}">
              <c16:uniqueId val="{00000006-3728-4124-A48D-B979585506D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263</c:v>
                </c:pt>
                <c:pt idx="3">
                  <c:v>221</c:v>
                </c:pt>
                <c:pt idx="6">
                  <c:v>180</c:v>
                </c:pt>
                <c:pt idx="9">
                  <c:v>268</c:v>
                </c:pt>
                <c:pt idx="12">
                  <c:v>115</c:v>
                </c:pt>
              </c:numCache>
            </c:numRef>
          </c:val>
          <c:extLst>
            <c:ext xmlns:c16="http://schemas.microsoft.com/office/drawing/2014/chart" uri="{C3380CC4-5D6E-409C-BE32-E72D297353CC}">
              <c16:uniqueId val="{00000007-3728-4124-A48D-B979585506D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628</c:v>
                </c:pt>
                <c:pt idx="3">
                  <c:v>581</c:v>
                </c:pt>
                <c:pt idx="6">
                  <c:v>518</c:v>
                </c:pt>
                <c:pt idx="9">
                  <c:v>434</c:v>
                </c:pt>
                <c:pt idx="12">
                  <c:v>355</c:v>
                </c:pt>
              </c:numCache>
            </c:numRef>
          </c:val>
          <c:extLst>
            <c:ext xmlns:c16="http://schemas.microsoft.com/office/drawing/2014/chart" uri="{C3380CC4-5D6E-409C-BE32-E72D297353CC}">
              <c16:uniqueId val="{00000008-3728-4124-A48D-B979585506D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728-4124-A48D-B979585506D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6041</c:v>
                </c:pt>
                <c:pt idx="3">
                  <c:v>5998</c:v>
                </c:pt>
                <c:pt idx="6">
                  <c:v>5788</c:v>
                </c:pt>
                <c:pt idx="9">
                  <c:v>5573</c:v>
                </c:pt>
                <c:pt idx="12">
                  <c:v>5146</c:v>
                </c:pt>
              </c:numCache>
            </c:numRef>
          </c:val>
          <c:extLst>
            <c:ext xmlns:c16="http://schemas.microsoft.com/office/drawing/2014/chart" uri="{C3380CC4-5D6E-409C-BE32-E72D297353CC}">
              <c16:uniqueId val="{0000000A-3728-4124-A48D-B979585506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728-4124-A48D-B979585506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1100</c:v>
                </c:pt>
                <c:pt idx="1">
                  <c:v>1300</c:v>
                </c:pt>
                <c:pt idx="2">
                  <c:v>1100</c:v>
                </c:pt>
              </c:numCache>
            </c:numRef>
          </c:val>
          <c:extLst>
            <c:ext xmlns:c16="http://schemas.microsoft.com/office/drawing/2014/chart" uri="{C3380CC4-5D6E-409C-BE32-E72D297353CC}">
              <c16:uniqueId val="{00000000-D79D-401A-B843-288E165249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548</c:v>
                </c:pt>
                <c:pt idx="1">
                  <c:v>567</c:v>
                </c:pt>
                <c:pt idx="2">
                  <c:v>591</c:v>
                </c:pt>
              </c:numCache>
            </c:numRef>
          </c:val>
          <c:extLst>
            <c:ext xmlns:c16="http://schemas.microsoft.com/office/drawing/2014/chart" uri="{C3380CC4-5D6E-409C-BE32-E72D297353CC}">
              <c16:uniqueId val="{00000001-D79D-401A-B843-288E165249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5034</c:v>
                </c:pt>
                <c:pt idx="1">
                  <c:v>6807</c:v>
                </c:pt>
                <c:pt idx="2">
                  <c:v>8282</c:v>
                </c:pt>
              </c:numCache>
            </c:numRef>
          </c:val>
          <c:extLst>
            <c:ext xmlns:c16="http://schemas.microsoft.com/office/drawing/2014/chart" uri="{C3380CC4-5D6E-409C-BE32-E72D297353CC}">
              <c16:uniqueId val="{00000002-D79D-401A-B843-288E165249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{C79D37CB-B846-40F5-BA75-C3E612F2F5E4}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D7-4205-B8BE-C946C82902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{506C73BF-A225-4B80-AED3-8BF677CF879D}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D7-4205-B8BE-C946C82902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{964AF112-5EF7-4028-89B5-D907D79BC7C7}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D7-4205-B8BE-C946C82902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{D8E318FD-834C-421E-8669-3705B1E7277C}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D7-4205-B8BE-C946C82902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{BC56A521-6B0D-4D91-A456-52A02BDED630}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D7-4205-B8BE-C946C82902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{8AB15C5C-2282-4FDB-9BA6-3DFD67292F3D}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D7-4205-B8BE-C946C82902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{20EF6CDF-A602-4064-A890-1A8DADBFC5B6}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D7-4205-B8BE-C946C82902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{079B7048-F9FE-49CD-A46E-A93C188DB22B}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D7-4205-B8BE-C946C82902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{A8F194E2-06DF-488F-B9B5-FDC49B0EE283}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D7-4205-B8BE-C946C82902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67.5</c:v>
                </c:pt>
                <c:pt idx="16">
                  <c:v>65.7</c:v>
                </c:pt>
                <c:pt idx="24">
                  <c:v>66.400000000000006</c:v>
                </c:pt>
                <c:pt idx="32">
                  <c:v>67.2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D7-4205-B8BE-C946C82902A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{F0E8DF02-55B6-402A-AA76-9EF051318EF5}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D7-4205-B8BE-C946C82902A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{71D1ED95-E5C1-46B4-BA65-42E2DB269721}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D7-4205-B8BE-C946C82902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{BA681557-BC88-4E5C-A698-72004DD42468}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D7-4205-B8BE-C946C82902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{17CC1C0D-AC46-4D13-847A-84EBE08214E2}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D7-4205-B8BE-C946C82902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{1B95D6CC-0C91-4D53-A09E-FD922224992E}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D7-4205-B8BE-C946C82902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{CDCCE82C-EA4F-4575-AC2F-849A90F4EE71}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D7-4205-B8BE-C946C82902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{61E70F10-4289-4EB4-9622-CA309CDE7E06}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D7-4205-B8BE-C946C82902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{781B8DE7-5893-4D03-A863-AC967575E182}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D7-4205-B8BE-C946C82902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{3FB41B64-5B96-4785-9DAF-5CFA0CD7F458}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D7-4205-B8BE-C946C82902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4D7-4205-B8BE-C946C82902AB}"/>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{F0EA7FDE-5D56-45E7-B207-907B7ACB0A14}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A3-4EFD-8917-405A5C78AB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{162EF03C-177E-4FC7-8D99-04240037625D}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A3-4EFD-8917-405A5C78AB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{DF30BC50-4972-48D2-A194-4EA5126B3F92}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A3-4EFD-8917-405A5C78AB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{894245D3-3B3A-4343-A644-8D68362E1053}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A3-4EFD-8917-405A5C78AB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{4EEA4C6F-2EB9-4B57-B8F9-8C3487A143A1}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A3-4EFD-8917-405A5C78AB0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{494A2C70-6DC0-450C-B227-12D09C7333C6}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A3-4EFD-8917-405A5C78AB0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{E2132F42-6425-41E3-ABD5-9893D3B8ABDF}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A3-4EFD-8917-405A5C78AB0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{B8C5AA3C-EF68-4E0A-8052-9E5758AB9536}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A3-4EFD-8917-405A5C78AB0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{7F4EE25F-CF28-451D-92D9-600A3CD59AB2}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A3-4EFD-8917-405A5C78AB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7.8</c:v>
                </c:pt>
                <c:pt idx="16">
                  <c:v>8.1999999999999993</c:v>
                </c:pt>
                <c:pt idx="24">
                  <c:v>8.5</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6A3-4EFD-8917-405A5C78AB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{30B35B29-3DE5-4211-AF18-187CE03A5F9A}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A3-4EFD-8917-405A5C78AB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{5C2BB81A-4BA4-41FA-B73E-7D425B6E1F9C}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A3-4EFD-8917-405A5C78AB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{7A1926F6-3495-4D46-8F6C-66D56911DFA9}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A3-4EFD-8917-405A5C78AB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{5944E74F-6EED-48C5-B357-41AD6B36757A}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A3-4EFD-8917-405A5C78AB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{BF821DFC-D503-4278-9177-AF12E967191F}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A3-4EFD-8917-405A5C78AB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{F58D5AC7-D3BE-43AD-AFB2-D07E7A06D81A}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A3-4EFD-8917-405A5C78AB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{C7A5EAB8-BFA7-4D8E-AC41-243BA32C9BCB}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A3-4EFD-8917-405A5C78AB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{CAC10049-EEEC-4481-8557-E8BBE7C76A9A}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A3-4EFD-8917-405A5C78AB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{0169A94E-31F2-47B6-8686-364024F0490B}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A3-4EFD-8917-405A5C78AB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6A3-4EFD-8917-405A5C78AB03}"/>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ここ数年、安定した収入を確保しており、数値も横ばいとなっている。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158750</xdr:rowOff>
    </xdr:from>
    <xdr:to>
      <xdr:col>23</xdr:col>
      <xdr:colOff>133350</xdr:colOff>
      <xdr:row>38</xdr:row>
      <xdr:rowOff>35560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5024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144797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158750</xdr:rowOff>
    </xdr:from>
    <xdr:to>
      <xdr:col>19</xdr:col>
      <xdr:colOff>133350</xdr:colOff>
      <xdr:row>38</xdr:row>
      <xdr:rowOff>35560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5024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158750</xdr:rowOff>
    </xdr:from>
    <xdr:to>
      <xdr:col>15</xdr:col>
      <xdr:colOff>82550</xdr:colOff>
      <xdr:row>37</xdr:row>
      <xdr:rowOff>158750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50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137160</xdr:rowOff>
    </xdr:from>
    <xdr:to>
      <xdr:col>11</xdr:col>
      <xdr:colOff>31750</xdr:colOff>
      <xdr:row>37</xdr:row>
      <xdr:rowOff>158750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30936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107950</xdr:rowOff>
    </xdr:from>
    <xdr:to>
      <xdr:col>23</xdr:col>
      <xdr:colOff>184150</xdr:colOff>
      <xdr:row>38</xdr:row>
      <xdr:rowOff>38100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124477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156210</xdr:rowOff>
    </xdr:from>
    <xdr:to>
      <xdr:col>19</xdr:col>
      <xdr:colOff>184150</xdr:colOff>
      <xdr:row>38</xdr:row>
      <xdr:rowOff>86360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96537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107950</xdr:rowOff>
    </xdr:from>
    <xdr:to>
      <xdr:col>15</xdr:col>
      <xdr:colOff>133350</xdr:colOff>
      <xdr:row>38</xdr:row>
      <xdr:rowOff>38100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48277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107950</xdr:rowOff>
    </xdr:from>
    <xdr:to>
      <xdr:col>11</xdr:col>
      <xdr:colOff>82550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48277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86360</xdr:rowOff>
    </xdr:from>
    <xdr:to>
      <xdr:col>7</xdr:col>
      <xdr:colOff>31750</xdr:colOff>
      <xdr:row>37</xdr:row>
      <xdr:rowOff>16510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26687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人件費上昇、福祉関連事業の拡充による扶助費の増により、年々硬直化が進んでいる。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97790</xdr:rowOff>
    </xdr:from>
    <xdr:to>
      <xdr:col>23</xdr:col>
      <xdr:colOff>133350</xdr:colOff>
      <xdr:row>67</xdr:row>
      <xdr:rowOff>31750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84790"/>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12717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12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97790</xdr:rowOff>
    </xdr:from>
    <xdr:to>
      <xdr:col>24</xdr:col>
      <xdr:colOff>12700</xdr:colOff>
      <xdr:row>60</xdr:row>
      <xdr:rowOff>97790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8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63</xdr:row>
      <xdr:rowOff>114300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706523"/>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99923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0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127846</xdr:rowOff>
    </xdr:from>
    <xdr:to>
      <xdr:col>23</xdr:col>
      <xdr:colOff>184150</xdr:colOff>
      <xdr:row>64</xdr:row>
      <xdr:rowOff>57996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2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30904</xdr:rowOff>
    </xdr:from>
    <xdr:to>
      <xdr:col>19</xdr:col>
      <xdr:colOff>133350</xdr:colOff>
      <xdr:row>62</xdr:row>
      <xdr:rowOff>76623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89354"/>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7196</xdr:rowOff>
    </xdr:from>
    <xdr:to>
      <xdr:col>19</xdr:col>
      <xdr:colOff>184150</xdr:colOff>
      <xdr:row>63</xdr:row>
      <xdr:rowOff>108796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93573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159173</xdr:rowOff>
    </xdr:from>
    <xdr:to>
      <xdr:col>15</xdr:col>
      <xdr:colOff>82550</xdr:colOff>
      <xdr:row>61</xdr:row>
      <xdr:rowOff>30904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103273"/>
          <a:ext cx="8890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17780</xdr:rowOff>
    </xdr:from>
    <xdr:to>
      <xdr:col>15</xdr:col>
      <xdr:colOff>133350</xdr:colOff>
      <xdr:row>62</xdr:row>
      <xdr:rowOff>119380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159173</xdr:rowOff>
    </xdr:from>
    <xdr:to>
      <xdr:col>11</xdr:col>
      <xdr:colOff>31750</xdr:colOff>
      <xdr:row>64</xdr:row>
      <xdr:rowOff>15240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103273"/>
          <a:ext cx="889000" cy="8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79163</xdr:rowOff>
    </xdr:from>
    <xdr:to>
      <xdr:col>11</xdr:col>
      <xdr:colOff>82550</xdr:colOff>
      <xdr:row>61</xdr:row>
      <xdr:rowOff>9313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165540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130387</xdr:rowOff>
    </xdr:from>
    <xdr:to>
      <xdr:col>7</xdr:col>
      <xdr:colOff>31750</xdr:colOff>
      <xdr:row>63</xdr:row>
      <xdr:rowOff>60537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70714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151554</xdr:rowOff>
    </xdr:from>
    <xdr:to>
      <xdr:col>15</xdr:col>
      <xdr:colOff>133350</xdr:colOff>
      <xdr:row>61</xdr:row>
      <xdr:rowOff>81704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91881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108373</xdr:rowOff>
    </xdr:from>
    <xdr:to>
      <xdr:col>11</xdr:col>
      <xdr:colOff>82550</xdr:colOff>
      <xdr:row>59</xdr:row>
      <xdr:rowOff>38523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05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48700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82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[402,183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ふるさと納税関連の物件費が増大しており、大きく額を伸ばしている。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また、人件費が年々増加しているので、会計年度職員を含めた、人員管理が必要となってきている。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22127</xdr:rowOff>
    </xdr:from>
    <xdr:to>
      <xdr:col>23</xdr:col>
      <xdr:colOff>133350</xdr:colOff>
      <xdr:row>88</xdr:row>
      <xdr:rowOff>133818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5109727"/>
          <a:ext cx="838200" cy="1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168764</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399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3639</xdr:rowOff>
    </xdr:from>
    <xdr:to>
      <xdr:col>19</xdr:col>
      <xdr:colOff>133350</xdr:colOff>
      <xdr:row>88</xdr:row>
      <xdr:rowOff>22127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748339"/>
          <a:ext cx="889000" cy="36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93361</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15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79324</xdr:rowOff>
    </xdr:from>
    <xdr:to>
      <xdr:col>15</xdr:col>
      <xdr:colOff>82550</xdr:colOff>
      <xdr:row>86</xdr:row>
      <xdr:rowOff>3639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138224"/>
          <a:ext cx="889000" cy="6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165245</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52890</xdr:rowOff>
    </xdr:from>
    <xdr:to>
      <xdr:col>11</xdr:col>
      <xdr:colOff>31750</xdr:colOff>
      <xdr:row>82</xdr:row>
      <xdr:rowOff>79324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40340"/>
          <a:ext cx="889000" cy="19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25709</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25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84962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14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83018</xdr:rowOff>
    </xdr:from>
    <xdr:to>
      <xdr:col>23</xdr:col>
      <xdr:colOff>184150</xdr:colOff>
      <xdr:row>89</xdr:row>
      <xdr:rowOff>13168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517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150345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506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142777</xdr:rowOff>
    </xdr:from>
    <xdr:to>
      <xdr:col>19</xdr:col>
      <xdr:colOff>184150</xdr:colOff>
      <xdr:row>88</xdr:row>
      <xdr:rowOff>72927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50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57704</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5145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124289</xdr:rowOff>
    </xdr:from>
    <xdr:to>
      <xdr:col>15</xdr:col>
      <xdr:colOff>133350</xdr:colOff>
      <xdr:row>86</xdr:row>
      <xdr:rowOff>54439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69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39216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78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28524</xdr:rowOff>
    </xdr:from>
    <xdr:to>
      <xdr:col>11</xdr:col>
      <xdr:colOff>82550</xdr:colOff>
      <xdr:row>82</xdr:row>
      <xdr:rowOff>130124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8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140301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85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2090</xdr:rowOff>
    </xdr:from>
    <xdr:to>
      <xdr:col>7</xdr:col>
      <xdr:colOff>31750</xdr:colOff>
      <xdr:row>81</xdr:row>
      <xdr:rowOff>103690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8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113867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5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徐々に類似団体に近づいてきているが、全国町村平均には、まだまだほど遠い状況にある。さらなる処遇改善により、採用試験受験者増を期待している。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130811</xdr:rowOff>
    </xdr:from>
    <xdr:to>
      <xdr:col>81</xdr:col>
      <xdr:colOff>44450</xdr:colOff>
      <xdr:row>85</xdr:row>
      <xdr:rowOff>7620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532611"/>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1288</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574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130811</xdr:rowOff>
    </xdr:from>
    <xdr:to>
      <xdr:col>77</xdr:col>
      <xdr:colOff>44450</xdr:colOff>
      <xdr:row>84</xdr:row>
      <xdr:rowOff>130811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532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163847</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73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58420</xdr:rowOff>
    </xdr:from>
    <xdr:to>
      <xdr:col>72</xdr:col>
      <xdr:colOff>203200</xdr:colOff>
      <xdr:row>84</xdr:row>
      <xdr:rowOff>130811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4602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58420</xdr:rowOff>
    </xdr:from>
    <xdr:to>
      <xdr:col>68</xdr:col>
      <xdr:colOff>152400</xdr:colOff>
      <xdr:row>84</xdr:row>
      <xdr:rowOff>58420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460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144797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37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80011</xdr:rowOff>
    </xdr:from>
    <xdr:to>
      <xdr:col>77</xdr:col>
      <xdr:colOff>95250</xdr:colOff>
      <xdr:row>85</xdr:row>
      <xdr:rowOff>10161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20338</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250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80011</xdr:rowOff>
    </xdr:from>
    <xdr:to>
      <xdr:col>73</xdr:col>
      <xdr:colOff>44450</xdr:colOff>
      <xdr:row>85</xdr:row>
      <xdr:rowOff>10161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20338</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7620</xdr:rowOff>
    </xdr:from>
    <xdr:to>
      <xdr:col>68</xdr:col>
      <xdr:colOff>203200</xdr:colOff>
      <xdr:row>84</xdr:row>
      <xdr:rowOff>109220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119397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7620</xdr:rowOff>
    </xdr:from>
    <xdr:to>
      <xdr:col>64</xdr:col>
      <xdr:colOff>152400</xdr:colOff>
      <xdr:row>84</xdr:row>
      <xdr:rowOff>109220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119397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入退職数は、あまり変動はないが、現住人口が減少しているため上昇している。今後も、この傾向が続くと思われる。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102053</xdr:rowOff>
    </xdr:from>
    <xdr:to>
      <xdr:col>81</xdr:col>
      <xdr:colOff>44450</xdr:colOff>
      <xdr:row>59</xdr:row>
      <xdr:rowOff>160655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17603"/>
          <a:ext cx="838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127743</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757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48623</xdr:rowOff>
    </xdr:from>
    <xdr:to>
      <xdr:col>77</xdr:col>
      <xdr:colOff>44450</xdr:colOff>
      <xdr:row>59</xdr:row>
      <xdr:rowOff>102053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164173"/>
          <a:ext cx="889000" cy="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95539</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725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144235</xdr:rowOff>
    </xdr:from>
    <xdr:to>
      <xdr:col>72</xdr:col>
      <xdr:colOff>203200</xdr:colOff>
      <xdr:row>59</xdr:row>
      <xdr:rowOff>48623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088335"/>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23149</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123553</xdr:rowOff>
    </xdr:from>
    <xdr:to>
      <xdr:col>68</xdr:col>
      <xdr:colOff>152400</xdr:colOff>
      <xdr:row>58</xdr:row>
      <xdr:rowOff>144235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06765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72226</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109855</xdr:rowOff>
    </xdr:from>
    <xdr:to>
      <xdr:col>81</xdr:col>
      <xdr:colOff>95250</xdr:colOff>
      <xdr:row>60</xdr:row>
      <xdr:rowOff>40005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126382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7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51253</xdr:rowOff>
    </xdr:from>
    <xdr:to>
      <xdr:col>77</xdr:col>
      <xdr:colOff>95250</xdr:colOff>
      <xdr:row>59</xdr:row>
      <xdr:rowOff>152853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163030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35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169273</xdr:rowOff>
    </xdr:from>
    <xdr:to>
      <xdr:col>73</xdr:col>
      <xdr:colOff>44450</xdr:colOff>
      <xdr:row>59</xdr:row>
      <xdr:rowOff>99423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109600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93435</xdr:rowOff>
    </xdr:from>
    <xdr:to>
      <xdr:col>68</xdr:col>
      <xdr:colOff>203200</xdr:colOff>
      <xdr:row>59</xdr:row>
      <xdr:rowOff>23585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33762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80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72753</xdr:rowOff>
    </xdr:from>
    <xdr:to>
      <xdr:col>64</xdr:col>
      <xdr:colOff>152400</xdr:colOff>
      <xdr:row>59</xdr:row>
      <xdr:rowOff>2903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01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13080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785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計画的な償還は進んでいる。ピークが近いため数値が高くなってきているが、今後、比率は下降傾向を見込んでいる。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59972</xdr:rowOff>
    </xdr:from>
    <xdr:to>
      <xdr:col>81</xdr:col>
      <xdr:colOff>44450</xdr:colOff>
      <xdr:row>40</xdr:row>
      <xdr:rowOff>59972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9179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19755</xdr:rowOff>
    </xdr:from>
    <xdr:to>
      <xdr:col>77</xdr:col>
      <xdr:colOff>44450</xdr:colOff>
      <xdr:row>40</xdr:row>
      <xdr:rowOff>59972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777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40</xdr:row>
      <xdr:rowOff>19755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8241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137583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24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152699</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83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9172</xdr:rowOff>
    </xdr:from>
    <xdr:to>
      <xdr:col>77</xdr:col>
      <xdr:colOff>95250</xdr:colOff>
      <xdr:row>40</xdr:row>
      <xdr:rowOff>110772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95549</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95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140405</xdr:rowOff>
    </xdr:from>
    <xdr:to>
      <xdr:col>73</xdr:col>
      <xdr:colOff>44450</xdr:colOff>
      <xdr:row>40</xdr:row>
      <xdr:rowOff>70555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今のところ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将来負担比率は数値なしである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る廃止・統合、役場庁舎、学校校舎の更新・</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工事のための起債及び基金の取り崩しが見込まれることから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生じる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と思われる。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中・長期的な視野を持って、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資金運用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・確保</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を行っていく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職員等の人事院勧告による給与増加が、影響していると思われる。今後も増加することが見込まれるため、適正な定数管理が必要と考えている。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123734</xdr:rowOff>
    </xdr:from>
    <xdr:to>
      <xdr:col>24</xdr:col>
      <xdr:colOff>25400</xdr:colOff>
      <xdr:row>37</xdr:row>
      <xdr:rowOff>109039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95934"/>
          <a:ext cx="8382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122119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22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91077</xdr:rowOff>
    </xdr:from>
    <xdr:to>
      <xdr:col>19</xdr:col>
      <xdr:colOff>187325</xdr:colOff>
      <xdr:row>36</xdr:row>
      <xdr:rowOff>123734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632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64951</xdr:rowOff>
    </xdr:from>
    <xdr:to>
      <xdr:col>15</xdr:col>
      <xdr:colOff>98425</xdr:colOff>
      <xdr:row>36</xdr:row>
      <xdr:rowOff>91077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371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64951</xdr:rowOff>
    </xdr:from>
    <xdr:to>
      <xdr:col>11</xdr:col>
      <xdr:colOff>9525</xdr:colOff>
      <xdr:row>37</xdr:row>
      <xdr:rowOff>63319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37151"/>
          <a:ext cx="8890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58239</xdr:rowOff>
    </xdr:from>
    <xdr:to>
      <xdr:col>24</xdr:col>
      <xdr:colOff>76200</xdr:colOff>
      <xdr:row>37</xdr:row>
      <xdr:rowOff>159838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018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30316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7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72934</xdr:rowOff>
    </xdr:from>
    <xdr:to>
      <xdr:col>20</xdr:col>
      <xdr:colOff>38100</xdr:colOff>
      <xdr:row>37</xdr:row>
      <xdr:rowOff>3084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159311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31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40277</xdr:rowOff>
    </xdr:from>
    <xdr:to>
      <xdr:col>15</xdr:col>
      <xdr:colOff>149225</xdr:colOff>
      <xdr:row>36</xdr:row>
      <xdr:rowOff>141877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126654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9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14151</xdr:rowOff>
    </xdr:from>
    <xdr:to>
      <xdr:col>11</xdr:col>
      <xdr:colOff>60325</xdr:colOff>
      <xdr:row>36</xdr:row>
      <xdr:rowOff>115751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100528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12519</xdr:rowOff>
    </xdr:from>
    <xdr:to>
      <xdr:col>6</xdr:col>
      <xdr:colOff>171450</xdr:colOff>
      <xdr:row>37</xdr:row>
      <xdr:rowOff>114119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98896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42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ふるさと納税関連の費用が増えているが、令和４年度から同水準で抑えられている。このまま、類似団体平均を下回っていくように注意したい。</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137886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273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170543</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527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58964</xdr:rowOff>
    </xdr:from>
    <xdr:to>
      <xdr:col>73</xdr:col>
      <xdr:colOff>180975</xdr:colOff>
      <xdr:row>14</xdr:row>
      <xdr:rowOff>170543</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287814"/>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58964</xdr:rowOff>
    </xdr:from>
    <xdr:to>
      <xdr:col>69</xdr:col>
      <xdr:colOff>92075</xdr:colOff>
      <xdr:row>14</xdr:row>
      <xdr:rowOff>61686</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287814"/>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87086</xdr:rowOff>
    </xdr:from>
    <xdr:to>
      <xdr:col>82</xdr:col>
      <xdr:colOff>158750</xdr:colOff>
      <xdr:row>15</xdr:row>
      <xdr:rowOff>17236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103613</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119743</xdr:rowOff>
    </xdr:from>
    <xdr:to>
      <xdr:col>74</xdr:col>
      <xdr:colOff>31750</xdr:colOff>
      <xdr:row>15</xdr:row>
      <xdr:rowOff>49893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60070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8164</xdr:rowOff>
    </xdr:from>
    <xdr:to>
      <xdr:col>69</xdr:col>
      <xdr:colOff>142875</xdr:colOff>
      <xdr:row>13</xdr:row>
      <xdr:rowOff>109764</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23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119941</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10886</xdr:rowOff>
    </xdr:from>
    <xdr:to>
      <xdr:col>65</xdr:col>
      <xdr:colOff>53975</xdr:colOff>
      <xdr:row>14</xdr:row>
      <xdr:rowOff>112486</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122663</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令和２年度より徐々に改善しているが、以前として高い水準で推移している。人口の高齢化が進んでいることも考えられるが、福祉関係事業を多く行っていることが、影響していると考えられる。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149860</xdr:rowOff>
    </xdr:from>
    <xdr:to>
      <xdr:col>24</xdr:col>
      <xdr:colOff>25400</xdr:colOff>
      <xdr:row>58</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6526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99077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58</xdr:row>
      <xdr:rowOff>127000</xdr:rowOff>
    </xdr:from>
    <xdr:to>
      <xdr:col>24</xdr:col>
      <xdr:colOff>114300</xdr:colOff>
      <xdr:row>58</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64787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149860</xdr:rowOff>
    </xdr:from>
    <xdr:to>
      <xdr:col>24</xdr:col>
      <xdr:colOff>114300</xdr:colOff>
      <xdr:row>52</xdr:row>
      <xdr:rowOff>149860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24130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711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161307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48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144780</xdr:rowOff>
    </xdr:from>
    <xdr:to>
      <xdr:col>24</xdr:col>
      <xdr:colOff>76200</xdr:colOff>
      <xdr:row>55</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0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138430</xdr:rowOff>
    </xdr:from>
    <xdr:to>
      <xdr:col>19</xdr:col>
      <xdr:colOff>187325</xdr:colOff>
      <xdr:row>59</xdr:row>
      <xdr:rowOff>24130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110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144780</xdr:rowOff>
    </xdr:from>
    <xdr:to>
      <xdr:col>20</xdr:col>
      <xdr:colOff>38100</xdr:colOff>
      <xdr:row>55</xdr:row>
      <xdr:rowOff>74930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40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85107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7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138430</xdr:rowOff>
    </xdr:from>
    <xdr:to>
      <xdr:col>15</xdr:col>
      <xdr:colOff>98425</xdr:colOff>
      <xdr:row>59</xdr:row>
      <xdr:rowOff>46990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1108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121920</xdr:rowOff>
    </xdr:from>
    <xdr:to>
      <xdr:col>15</xdr:col>
      <xdr:colOff>149225</xdr:colOff>
      <xdr:row>55</xdr:row>
      <xdr:rowOff>52070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62247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46990</xdr:rowOff>
    </xdr:from>
    <xdr:to>
      <xdr:col>11</xdr:col>
      <xdr:colOff>9525</xdr:colOff>
      <xdr:row>61</xdr:row>
      <xdr:rowOff>1270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1625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76200</xdr:rowOff>
    </xdr:from>
    <xdr:to>
      <xdr:col>11</xdr:col>
      <xdr:colOff>60325</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156227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144780</xdr:rowOff>
    </xdr:from>
    <xdr:to>
      <xdr:col>20</xdr:col>
      <xdr:colOff>38100</xdr:colOff>
      <xdr:row>59</xdr:row>
      <xdr:rowOff>74930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59707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87630</xdr:rowOff>
    </xdr:from>
    <xdr:to>
      <xdr:col>15</xdr:col>
      <xdr:colOff>149225</xdr:colOff>
      <xdr:row>58</xdr:row>
      <xdr:rowOff>17780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2557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167640</xdr:rowOff>
    </xdr:from>
    <xdr:to>
      <xdr:col>11</xdr:col>
      <xdr:colOff>60325</xdr:colOff>
      <xdr:row>59</xdr:row>
      <xdr:rowOff>97790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82567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121920</xdr:rowOff>
    </xdr:from>
    <xdr:to>
      <xdr:col>6</xdr:col>
      <xdr:colOff>171450</xdr:colOff>
      <xdr:row>61</xdr:row>
      <xdr:rowOff>52070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36847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非常に高い数値が続いており、公営企業等への繰出金が影響していることが考えられる。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下水道事業の公営企業法適用も費用増の一つと思われる。特別会計を含め経営改善を考える必要がある。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8525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88900</xdr:rowOff>
    </xdr:from>
    <xdr:to>
      <xdr:col>82</xdr:col>
      <xdr:colOff>196850</xdr:colOff>
      <xdr:row>58</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03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330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168927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25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152400</xdr:rowOff>
    </xdr:from>
    <xdr:to>
      <xdr:col>82</xdr:col>
      <xdr:colOff>158750</xdr:colOff>
      <xdr:row>55</xdr:row>
      <xdr:rowOff>82550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146050</xdr:rowOff>
    </xdr:from>
    <xdr:to>
      <xdr:col>78</xdr:col>
      <xdr:colOff>69850</xdr:colOff>
      <xdr:row>59</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901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127000</xdr:rowOff>
    </xdr:from>
    <xdr:to>
      <xdr:col>73</xdr:col>
      <xdr:colOff>180975</xdr:colOff>
      <xdr:row>58</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996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114300</xdr:rowOff>
    </xdr:from>
    <xdr:to>
      <xdr:col>74</xdr:col>
      <xdr:colOff>31750</xdr:colOff>
      <xdr:row>57</xdr:row>
      <xdr:rowOff>44450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127000</xdr:rowOff>
    </xdr:from>
    <xdr:to>
      <xdr:col>69</xdr:col>
      <xdr:colOff>92075</xdr:colOff>
      <xdr:row>60</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965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95250</xdr:rowOff>
    </xdr:from>
    <xdr:to>
      <xdr:col>69</xdr:col>
      <xdr:colOff>142875</xdr:colOff>
      <xdr:row>57</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118127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95250</xdr:rowOff>
    </xdr:from>
    <xdr:to>
      <xdr:col>74</xdr:col>
      <xdr:colOff>31750</xdr:colOff>
      <xdr:row>59</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76200</xdr:rowOff>
    </xdr:from>
    <xdr:to>
      <xdr:col>69</xdr:col>
      <xdr:colOff>142875</xdr:colOff>
      <xdr:row>58</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19050</xdr:rowOff>
    </xdr:from>
    <xdr:to>
      <xdr:col>65</xdr:col>
      <xdr:colOff>53975</xdr:colOff>
      <xdr:row>60</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５年で一番高い数値となっている。新規補助事業に取組んだ結果と思われる。物価高騰等もあるため致し方ない面もあると思うが、数年後の新中学校建設工事も計画されているため、今後、抑制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137886</xdr:rowOff>
    </xdr:from>
    <xdr:to>
      <xdr:col>82</xdr:col>
      <xdr:colOff>107950</xdr:colOff>
      <xdr:row>35</xdr:row>
      <xdr:rowOff>162378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967186"/>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151691</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323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116114</xdr:rowOff>
    </xdr:from>
    <xdr:to>
      <xdr:col>78</xdr:col>
      <xdr:colOff>69850</xdr:colOff>
      <xdr:row>34</xdr:row>
      <xdr:rowOff>137886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9454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91820</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7257</xdr:rowOff>
    </xdr:from>
    <xdr:to>
      <xdr:col>73</xdr:col>
      <xdr:colOff>180975</xdr:colOff>
      <xdr:row>34</xdr:row>
      <xdr:rowOff>116114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365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37391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7257</xdr:rowOff>
    </xdr:from>
    <xdr:to>
      <xdr:col>69</xdr:col>
      <xdr:colOff>92075</xdr:colOff>
      <xdr:row>35</xdr:row>
      <xdr:rowOff>107950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36557"/>
          <a:ext cx="8890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26505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111578</xdr:rowOff>
    </xdr:from>
    <xdr:to>
      <xdr:col>82</xdr:col>
      <xdr:colOff>158750</xdr:colOff>
      <xdr:row>36</xdr:row>
      <xdr:rowOff>41728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11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128105</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5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87086</xdr:rowOff>
    </xdr:from>
    <xdr:to>
      <xdr:col>78</xdr:col>
      <xdr:colOff>120650</xdr:colOff>
      <xdr:row>35</xdr:row>
      <xdr:rowOff>17236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27413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68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65314</xdr:rowOff>
    </xdr:from>
    <xdr:to>
      <xdr:col>74</xdr:col>
      <xdr:colOff>31750</xdr:colOff>
      <xdr:row>34</xdr:row>
      <xdr:rowOff>166914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5641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127907</xdr:rowOff>
    </xdr:from>
    <xdr:to>
      <xdr:col>69</xdr:col>
      <xdr:colOff>142875</xdr:colOff>
      <xdr:row>34</xdr:row>
      <xdr:rowOff>58057</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68234</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55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計画的な起債と償還を行っているため、平均的な数値で留まっている。今後、大規模工事が想定されるため、数年は、この状態を続けていきたい。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76200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2738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xdr:rowOff>
    </xdr:from>
    <xdr:to>
      <xdr:col>19</xdr:col>
      <xdr:colOff>187325</xdr:colOff>
      <xdr:row>74</xdr:row>
      <xdr:rowOff>76200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098800" y="12700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69850</xdr:rowOff>
    </xdr:from>
    <xdr:to>
      <xdr:col>15</xdr:col>
      <xdr:colOff>98425</xdr:colOff>
      <xdr:row>74</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2585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69850</xdr:rowOff>
    </xdr:from>
    <xdr:to>
      <xdr:col>11</xdr:col>
      <xdr:colOff>9525</xdr:colOff>
      <xdr:row>73</xdr:row>
      <xdr:rowOff>146050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2585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25400</xdr:rowOff>
    </xdr:from>
    <xdr:to>
      <xdr:col>20</xdr:col>
      <xdr:colOff>38100</xdr:colOff>
      <xdr:row>74</xdr:row>
      <xdr:rowOff>127000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271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137177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248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133350</xdr:rowOff>
    </xdr:from>
    <xdr:to>
      <xdr:col>15</xdr:col>
      <xdr:colOff>149225</xdr:colOff>
      <xdr:row>74</xdr:row>
      <xdr:rowOff>63500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73677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19050</xdr:rowOff>
    </xdr:from>
    <xdr:to>
      <xdr:col>11</xdr:col>
      <xdr:colOff>60325</xdr:colOff>
      <xdr:row>73</xdr:row>
      <xdr:rowOff>120650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95250</xdr:rowOff>
    </xdr:from>
    <xdr:to>
      <xdr:col>6</xdr:col>
      <xdr:colOff>171450</xdr:colOff>
      <xdr:row>74</xdr:row>
      <xdr:rowOff>25400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35577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公債費が抑えれている分、それ以外の経費に使われているのだが、固定費以外にも、財源が充てられていると捉えている。今後、公債費以外の経常経費も抑えていきたい。</a:t>
          </a: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a:extLst>
            <a:ext uri="{FF2B5EF4-FFF2-40B4-BE49-F238E27FC236}">
              <a16:creationId xmlns:a16="http://schemas.microsoft.com/office/drawing/2014/main" id="{00000000-0008-0000-0400-0000A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2" name="公債費以外最小値テキスト">
          <a:extLst>
            <a:ext uri="{FF2B5EF4-FFF2-40B4-BE49-F238E27FC236}">
              <a16:creationId xmlns:a16="http://schemas.microsoft.com/office/drawing/2014/main" id="{00000000-0008-0000-0400-0000B0010000}"/>
            </a:ext>
          </a:extLst>
        </xdr:cNvPr>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4" name="公債費以外最大値テキスト">
          <a:extLst>
            <a:ext uri="{FF2B5EF4-FFF2-40B4-BE49-F238E27FC236}">
              <a16:creationId xmlns:a16="http://schemas.microsoft.com/office/drawing/2014/main" id="{00000000-0008-0000-0400-0000B2010000}"/>
            </a:ext>
          </a:extLst>
        </xdr:cNvPr>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57150</xdr:rowOff>
    </xdr:from>
    <xdr:to>
      <xdr:col>82</xdr:col>
      <xdr:colOff>107950</xdr:colOff>
      <xdr:row>79</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5671800" y="13258800"/>
          <a:ext cx="8382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37" name="公債費以外平均値テキスト">
          <a:extLst>
            <a:ext uri="{FF2B5EF4-FFF2-40B4-BE49-F238E27FC236}">
              <a16:creationId xmlns:a16="http://schemas.microsoft.com/office/drawing/2014/main" id="{00000000-0008-0000-0400-0000B5010000}"/>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120650</xdr:rowOff>
    </xdr:from>
    <xdr:to>
      <xdr:col>78</xdr:col>
      <xdr:colOff>69850</xdr:colOff>
      <xdr:row>77</xdr:row>
      <xdr:rowOff>57150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4782800" y="129794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139700</xdr:rowOff>
    </xdr:from>
    <xdr:to>
      <xdr:col>73</xdr:col>
      <xdr:colOff>180975</xdr:colOff>
      <xdr:row>75</xdr:row>
      <xdr:rowOff>120650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893800" y="124841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139700</xdr:rowOff>
    </xdr:from>
    <xdr:to>
      <xdr:col>69</xdr:col>
      <xdr:colOff>92075</xdr:colOff>
      <xdr:row>80</xdr:row>
      <xdr:rowOff>88900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004800" y="12484100"/>
          <a:ext cx="889000" cy="132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19050</xdr:rowOff>
    </xdr:from>
    <xdr:to>
      <xdr:col>82</xdr:col>
      <xdr:colOff>158750</xdr:colOff>
      <xdr:row>79</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6459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162577</xdr:rowOff>
    </xdr:from>
    <xdr:ext cx="762000" cy="259045"/>
    <xdr:sp macro="" textlink="">
      <xdr:nvSpPr>
        <xdr:cNvPr id="456" name="公債費以外該当値テキスト">
          <a:extLst>
            <a:ext uri="{FF2B5EF4-FFF2-40B4-BE49-F238E27FC236}">
              <a16:creationId xmlns:a16="http://schemas.microsoft.com/office/drawing/2014/main" id="{00000000-0008-0000-0400-0000C8010000}"/>
            </a:ext>
          </a:extLst>
        </xdr:cNvPr>
        <xdr:cNvSpPr txBox="1"/>
      </xdr:nvSpPr>
      <xdr:spPr>
        <a:xfrm>
          <a:off x="16598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6350</xdr:rowOff>
    </xdr:from>
    <xdr:to>
      <xdr:col>78</xdr:col>
      <xdr:colOff>120650</xdr:colOff>
      <xdr:row>77</xdr:row>
      <xdr:rowOff>107950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56210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92727</xdr:rowOff>
    </xdr:from>
    <xdr:ext cx="7366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5290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69850</xdr:rowOff>
    </xdr:from>
    <xdr:to>
      <xdr:col>74</xdr:col>
      <xdr:colOff>31750</xdr:colOff>
      <xdr:row>76</xdr:row>
      <xdr:rowOff>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47320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156227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401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88900</xdr:rowOff>
    </xdr:from>
    <xdr:to>
      <xdr:col>69</xdr:col>
      <xdr:colOff>142875</xdr:colOff>
      <xdr:row>73</xdr:row>
      <xdr:rowOff>19050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3843000" y="124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3827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3512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38100</xdr:rowOff>
    </xdr:from>
    <xdr:to>
      <xdr:col>65</xdr:col>
      <xdr:colOff>53975</xdr:colOff>
      <xdr:row>80</xdr:row>
      <xdr:rowOff>139700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2954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124477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623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169189</xdr:rowOff>
    </xdr:from>
    <xdr:to>
      <xdr:col>29</xdr:col>
      <xdr:colOff>127000</xdr:colOff>
      <xdr:row>19</xdr:row>
      <xdr:rowOff>27292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1464"/>
          <a:ext cx="647700" cy="201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55325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03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27292</xdr:rowOff>
    </xdr:from>
    <xdr:to>
      <xdr:col>26</xdr:col>
      <xdr:colOff>50800</xdr:colOff>
      <xdr:row>19</xdr:row>
      <xdr:rowOff>83185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2467"/>
          <a:ext cx="698500" cy="55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19626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83185</xdr:rowOff>
    </xdr:from>
    <xdr:to>
      <xdr:col>22</xdr:col>
      <xdr:colOff>114300</xdr:colOff>
      <xdr:row>19</xdr:row>
      <xdr:rowOff>145834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8360"/>
          <a:ext cx="698500" cy="62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107815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2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145834</xdr:rowOff>
    </xdr:from>
    <xdr:to>
      <xdr:col>18</xdr:col>
      <xdr:colOff>177800</xdr:colOff>
      <xdr:row>20</xdr:row>
      <xdr:rowOff>572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51009"/>
          <a:ext cx="698500" cy="26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161231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68838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118389</xdr:rowOff>
    </xdr:from>
    <xdr:to>
      <xdr:col>29</xdr:col>
      <xdr:colOff>177800</xdr:colOff>
      <xdr:row>18</xdr:row>
      <xdr:rowOff>48539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0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90466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147942</xdr:rowOff>
    </xdr:from>
    <xdr:to>
      <xdr:col>26</xdr:col>
      <xdr:colOff>101600</xdr:colOff>
      <xdr:row>19</xdr:row>
      <xdr:rowOff>78092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1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62869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8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32385</xdr:rowOff>
    </xdr:from>
    <xdr:to>
      <xdr:col>22</xdr:col>
      <xdr:colOff>165100</xdr:colOff>
      <xdr:row>19</xdr:row>
      <xdr:rowOff>133985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7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118762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95034</xdr:rowOff>
    </xdr:from>
    <xdr:to>
      <xdr:col>19</xdr:col>
      <xdr:colOff>38100</xdr:colOff>
      <xdr:row>20</xdr:row>
      <xdr:rowOff>25184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0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9961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121222</xdr:rowOff>
    </xdr:from>
    <xdr:to>
      <xdr:col>15</xdr:col>
      <xdr:colOff>101600</xdr:colOff>
      <xdr:row>20</xdr:row>
      <xdr:rowOff>51372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26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36149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1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312051</xdr:rowOff>
    </xdr:from>
    <xdr:to>
      <xdr:col>29</xdr:col>
      <xdr:colOff>127000</xdr:colOff>
      <xdr:row>36</xdr:row>
      <xdr:rowOff>9461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22401"/>
          <a:ext cx="647700" cy="40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202189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69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312051</xdr:rowOff>
    </xdr:from>
    <xdr:to>
      <xdr:col>26</xdr:col>
      <xdr:colOff>50800</xdr:colOff>
      <xdr:row>36</xdr:row>
      <xdr:rowOff>25159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22401"/>
          <a:ext cx="698500" cy="560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109834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77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25159</xdr:rowOff>
    </xdr:from>
    <xdr:to>
      <xdr:col>22</xdr:col>
      <xdr:colOff>114300</xdr:colOff>
      <xdr:row>36</xdr:row>
      <xdr:rowOff>89662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78409"/>
          <a:ext cx="698500" cy="64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220057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8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89662</xdr:rowOff>
    </xdr:from>
    <xdr:to>
      <xdr:col>18</xdr:col>
      <xdr:colOff>177800</xdr:colOff>
      <xdr:row>36</xdr:row>
      <xdr:rowOff>150355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42912"/>
          <a:ext cx="698500" cy="60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271911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3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294085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301561</xdr:rowOff>
    </xdr:from>
    <xdr:to>
      <xdr:col>29</xdr:col>
      <xdr:colOff>177800</xdr:colOff>
      <xdr:row>36</xdr:row>
      <xdr:rowOff>60261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11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273638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8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261251</xdr:rowOff>
    </xdr:from>
    <xdr:to>
      <xdr:col>26</xdr:col>
      <xdr:colOff>101600</xdr:colOff>
      <xdr:row>36</xdr:row>
      <xdr:rowOff>19951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71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4728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5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317259</xdr:rowOff>
    </xdr:from>
    <xdr:to>
      <xdr:col>22</xdr:col>
      <xdr:colOff>165100</xdr:colOff>
      <xdr:row>36</xdr:row>
      <xdr:rowOff>75959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2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60736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1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38862</xdr:rowOff>
    </xdr:from>
    <xdr:to>
      <xdr:col>19</xdr:col>
      <xdr:colOff>38100</xdr:colOff>
      <xdr:row>36</xdr:row>
      <xdr:rowOff>140462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92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125239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99555</xdr:rowOff>
    </xdr:from>
    <xdr:to>
      <xdr:col>15</xdr:col>
      <xdr:colOff>101600</xdr:colOff>
      <xdr:row>37</xdr:row>
      <xdr:rowOff>29705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52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14482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39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83464</xdr:rowOff>
    </xdr:from>
    <xdr:to>
      <xdr:col>24</xdr:col>
      <xdr:colOff>63500</xdr:colOff>
      <xdr:row>37</xdr:row>
      <xdr:rowOff>61584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55664"/>
          <a:ext cx="838200" cy="14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61584</xdr:rowOff>
    </xdr:from>
    <xdr:to>
      <xdr:col>19</xdr:col>
      <xdr:colOff>177800</xdr:colOff>
      <xdr:row>37</xdr:row>
      <xdr:rowOff>111800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05234"/>
          <a:ext cx="889000" cy="5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4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111800</xdr:rowOff>
    </xdr:from>
    <xdr:to>
      <xdr:col>15</xdr:col>
      <xdr:colOff>50800</xdr:colOff>
      <xdr:row>37</xdr:row>
      <xdr:rowOff>162582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5450"/>
          <a:ext cx="889000" cy="5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72273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90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162582</xdr:rowOff>
    </xdr:from>
    <xdr:to>
      <xdr:col>10</xdr:col>
      <xdr:colOff>114300</xdr:colOff>
      <xdr:row>38</xdr:row>
      <xdr:rowOff>11075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06232"/>
          <a:ext cx="889000" cy="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111244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9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158183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32664</xdr:rowOff>
    </xdr:from>
    <xdr:to>
      <xdr:col>24</xdr:col>
      <xdr:colOff>114300</xdr:colOff>
      <xdr:row>36</xdr:row>
      <xdr:rowOff>134264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11091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8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10784</xdr:rowOff>
    </xdr:from>
    <xdr:to>
      <xdr:col>20</xdr:col>
      <xdr:colOff>38100</xdr:colOff>
      <xdr:row>37</xdr:row>
      <xdr:rowOff>112384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5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103511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4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61000</xdr:rowOff>
    </xdr:from>
    <xdr:to>
      <xdr:col>15</xdr:col>
      <xdr:colOff>101600</xdr:colOff>
      <xdr:row>37</xdr:row>
      <xdr:rowOff>162599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46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153727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111782</xdr:rowOff>
    </xdr:from>
    <xdr:to>
      <xdr:col>10</xdr:col>
      <xdr:colOff>165100</xdr:colOff>
      <xdr:row>38</xdr:row>
      <xdr:rowOff>41932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33059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131725</xdr:rowOff>
    </xdr:from>
    <xdr:to>
      <xdr:col>6</xdr:col>
      <xdr:colOff>38100</xdr:colOff>
      <xdr:row>38</xdr:row>
      <xdr:rowOff>61875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53002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158102</xdr:rowOff>
    </xdr:from>
    <xdr:to>
      <xdr:col>24</xdr:col>
      <xdr:colOff>63500</xdr:colOff>
      <xdr:row>51</xdr:row>
      <xdr:rowOff>18855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730602"/>
          <a:ext cx="838200" cy="3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82361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83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18855</xdr:rowOff>
    </xdr:from>
    <xdr:to>
      <xdr:col>19</xdr:col>
      <xdr:colOff>177800</xdr:colOff>
      <xdr:row>53</xdr:row>
      <xdr:rowOff>117252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8762805"/>
          <a:ext cx="889000" cy="44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97990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87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117252</xdr:rowOff>
    </xdr:from>
    <xdr:to>
      <xdr:col>15</xdr:col>
      <xdr:colOff>50800</xdr:colOff>
      <xdr:row>57</xdr:row>
      <xdr:rowOff>169425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204102"/>
          <a:ext cx="889000" cy="7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7114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95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169425</xdr:rowOff>
    </xdr:from>
    <xdr:to>
      <xdr:col>10</xdr:col>
      <xdr:colOff>114300</xdr:colOff>
      <xdr:row>59</xdr:row>
      <xdr:rowOff>55682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42075"/>
          <a:ext cx="889000" cy="2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127365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100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71521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984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107302</xdr:rowOff>
    </xdr:from>
    <xdr:to>
      <xdr:col>24</xdr:col>
      <xdr:colOff>114300</xdr:colOff>
      <xdr:row>51</xdr:row>
      <xdr:rowOff>37452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6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60329</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63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139505</xdr:rowOff>
    </xdr:from>
    <xdr:to>
      <xdr:col>20</xdr:col>
      <xdr:colOff>38100</xdr:colOff>
      <xdr:row>51</xdr:row>
      <xdr:rowOff>69655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871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86182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848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66452</xdr:rowOff>
    </xdr:from>
    <xdr:to>
      <xdr:col>15</xdr:col>
      <xdr:colOff>101600</xdr:colOff>
      <xdr:row>53</xdr:row>
      <xdr:rowOff>168052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15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13129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892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118625</xdr:rowOff>
    </xdr:from>
    <xdr:to>
      <xdr:col>10</xdr:col>
      <xdr:colOff>165100</xdr:colOff>
      <xdr:row>58</xdr:row>
      <xdr:rowOff>48775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65302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966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4882</xdr:rowOff>
    </xdr:from>
    <xdr:to>
      <xdr:col>6</xdr:col>
      <xdr:colOff>38100</xdr:colOff>
      <xdr:row>59</xdr:row>
      <xdr:rowOff>106482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2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97609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15616</xdr:rowOff>
    </xdr:from>
    <xdr:to>
      <xdr:col>24</xdr:col>
      <xdr:colOff>63500</xdr:colOff>
      <xdr:row>76</xdr:row>
      <xdr:rowOff>55849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45816"/>
          <a:ext cx="8382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157223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67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101844</xdr:rowOff>
    </xdr:from>
    <xdr:to>
      <xdr:col>19</xdr:col>
      <xdr:colOff>177800</xdr:colOff>
      <xdr:row>76</xdr:row>
      <xdr:rowOff>55849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60594"/>
          <a:ext cx="889000" cy="12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160713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85796</xdr:rowOff>
    </xdr:from>
    <xdr:to>
      <xdr:col>15</xdr:col>
      <xdr:colOff>50800</xdr:colOff>
      <xdr:row>75</xdr:row>
      <xdr:rowOff>101844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44546"/>
          <a:ext cx="889000" cy="1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85796</xdr:rowOff>
    </xdr:from>
    <xdr:to>
      <xdr:col>10</xdr:col>
      <xdr:colOff>114300</xdr:colOff>
      <xdr:row>75</xdr:row>
      <xdr:rowOff>103444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44546"/>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113804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6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22248</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136266</xdr:rowOff>
    </xdr:from>
    <xdr:to>
      <xdr:col>24</xdr:col>
      <xdr:colOff>114300</xdr:colOff>
      <xdr:row>76</xdr:row>
      <xdr:rowOff>66416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9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114693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7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5049</xdr:rowOff>
    </xdr:from>
    <xdr:to>
      <xdr:col>20</xdr:col>
      <xdr:colOff>38100</xdr:colOff>
      <xdr:row>76</xdr:row>
      <xdr:rowOff>106649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3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97776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2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51044</xdr:rowOff>
    </xdr:from>
    <xdr:to>
      <xdr:col>15</xdr:col>
      <xdr:colOff>101600</xdr:colOff>
      <xdr:row>75</xdr:row>
      <xdr:rowOff>152645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097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143770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0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34996</xdr:rowOff>
    </xdr:from>
    <xdr:to>
      <xdr:col>10</xdr:col>
      <xdr:colOff>165100</xdr:colOff>
      <xdr:row>75</xdr:row>
      <xdr:rowOff>136596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127723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8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52644</xdr:rowOff>
    </xdr:from>
    <xdr:to>
      <xdr:col>6</xdr:col>
      <xdr:colOff>38100</xdr:colOff>
      <xdr:row>75</xdr:row>
      <xdr:rowOff>154245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11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170771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68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101809</xdr:rowOff>
    </xdr:from>
    <xdr:to>
      <xdr:col>24</xdr:col>
      <xdr:colOff>63500</xdr:colOff>
      <xdr:row>91</xdr:row>
      <xdr:rowOff>74797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532309"/>
          <a:ext cx="838200" cy="14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134974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5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74797</xdr:rowOff>
    </xdr:from>
    <xdr:to>
      <xdr:col>19</xdr:col>
      <xdr:colOff>177800</xdr:colOff>
      <xdr:row>93</xdr:row>
      <xdr:rowOff>49194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676747"/>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152023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6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128766</xdr:rowOff>
    </xdr:from>
    <xdr:to>
      <xdr:col>15</xdr:col>
      <xdr:colOff>50800</xdr:colOff>
      <xdr:row>93</xdr:row>
      <xdr:rowOff>49194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902166"/>
          <a:ext cx="889000" cy="9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6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128766</xdr:rowOff>
    </xdr:from>
    <xdr:to>
      <xdr:col>10</xdr:col>
      <xdr:colOff>114300</xdr:colOff>
      <xdr:row>95</xdr:row>
      <xdr:rowOff>100437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902166"/>
          <a:ext cx="889000" cy="48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129354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2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56317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51009</xdr:rowOff>
    </xdr:from>
    <xdr:to>
      <xdr:col>24</xdr:col>
      <xdr:colOff>114300</xdr:colOff>
      <xdr:row>90</xdr:row>
      <xdr:rowOff>152609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4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4036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43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23997</xdr:rowOff>
    </xdr:from>
    <xdr:to>
      <xdr:col>20</xdr:col>
      <xdr:colOff>38100</xdr:colOff>
      <xdr:row>91</xdr:row>
      <xdr:rowOff>125597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62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142124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40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169844</xdr:rowOff>
    </xdr:from>
    <xdr:to>
      <xdr:col>15</xdr:col>
      <xdr:colOff>101600</xdr:colOff>
      <xdr:row>93</xdr:row>
      <xdr:rowOff>99994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116521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1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77966</xdr:rowOff>
    </xdr:from>
    <xdr:to>
      <xdr:col>10</xdr:col>
      <xdr:colOff>165100</xdr:colOff>
      <xdr:row>93</xdr:row>
      <xdr:rowOff>8116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85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24643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62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49637</xdr:rowOff>
    </xdr:from>
    <xdr:to>
      <xdr:col>6</xdr:col>
      <xdr:colOff>38100</xdr:colOff>
      <xdr:row>95</xdr:row>
      <xdr:rowOff>151237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167764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164563</xdr:rowOff>
    </xdr:from>
    <xdr:to>
      <xdr:col>54</xdr:col>
      <xdr:colOff>189865</xdr:colOff>
      <xdr:row>38</xdr:row>
      <xdr:rowOff>591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36613"/>
          <a:ext cx="1270" cy="1379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4418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1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591</xdr:rowOff>
    </xdr:from>
    <xdr:to>
      <xdr:col>55</xdr:col>
      <xdr:colOff>88900</xdr:colOff>
      <xdr:row>38</xdr:row>
      <xdr:rowOff>591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15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111240</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164563</xdr:rowOff>
    </xdr:from>
    <xdr:to>
      <xdr:col>55</xdr:col>
      <xdr:colOff>88900</xdr:colOff>
      <xdr:row>29</xdr:row>
      <xdr:rowOff>164563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36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55423</xdr:rowOff>
    </xdr:from>
    <xdr:to>
      <xdr:col>55</xdr:col>
      <xdr:colOff>0</xdr:colOff>
      <xdr:row>38</xdr:row>
      <xdr:rowOff>17225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99073"/>
          <a:ext cx="838200" cy="13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43523</xdr:rowOff>
    </xdr:from>
    <xdr:ext cx="599010"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57013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20646</xdr:rowOff>
    </xdr:from>
    <xdr:to>
      <xdr:col>55</xdr:col>
      <xdr:colOff>50800</xdr:colOff>
      <xdr:row>34</xdr:row>
      <xdr:rowOff>122246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584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17225</xdr:rowOff>
    </xdr:from>
    <xdr:to>
      <xdr:col>50</xdr:col>
      <xdr:colOff>114300</xdr:colOff>
      <xdr:row>38</xdr:row>
      <xdr:rowOff>39617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32325"/>
          <a:ext cx="889000" cy="2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74814</xdr:rowOff>
    </xdr:from>
    <xdr:to>
      <xdr:col>50</xdr:col>
      <xdr:colOff>165100</xdr:colOff>
      <xdr:row>36</xdr:row>
      <xdr:rowOff>4964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07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21491</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585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2747</xdr:rowOff>
    </xdr:from>
    <xdr:to>
      <xdr:col>45</xdr:col>
      <xdr:colOff>177800</xdr:colOff>
      <xdr:row>38</xdr:row>
      <xdr:rowOff>39617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517847"/>
          <a:ext cx="889000" cy="3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81868</xdr:rowOff>
    </xdr:from>
    <xdr:to>
      <xdr:col>46</xdr:col>
      <xdr:colOff>38100</xdr:colOff>
      <xdr:row>36</xdr:row>
      <xdr:rowOff>12018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08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28545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585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149486</xdr:rowOff>
    </xdr:from>
    <xdr:to>
      <xdr:col>41</xdr:col>
      <xdr:colOff>50800</xdr:colOff>
      <xdr:row>38</xdr:row>
      <xdr:rowOff>2747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64436"/>
          <a:ext cx="889000" cy="105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4754</xdr:rowOff>
    </xdr:from>
    <xdr:to>
      <xdr:col>41</xdr:col>
      <xdr:colOff>101600</xdr:colOff>
      <xdr:row>36</xdr:row>
      <xdr:rowOff>106354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17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122881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795" y="595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55916</xdr:rowOff>
    </xdr:from>
    <xdr:to>
      <xdr:col>36</xdr:col>
      <xdr:colOff>165100</xdr:colOff>
      <xdr:row>29</xdr:row>
      <xdr:rowOff>157516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0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2593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80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4623</xdr:rowOff>
    </xdr:from>
    <xdr:to>
      <xdr:col>55</xdr:col>
      <xdr:colOff>50800</xdr:colOff>
      <xdr:row>37</xdr:row>
      <xdr:rowOff>106223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4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91000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6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137875</xdr:rowOff>
    </xdr:from>
    <xdr:to>
      <xdr:col>50</xdr:col>
      <xdr:colOff>165100</xdr:colOff>
      <xdr:row>38</xdr:row>
      <xdr:rowOff>68025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8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59152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7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160267</xdr:rowOff>
    </xdr:from>
    <xdr:to>
      <xdr:col>46</xdr:col>
      <xdr:colOff>38100</xdr:colOff>
      <xdr:row>38</xdr:row>
      <xdr:rowOff>90417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0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81544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9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123397</xdr:rowOff>
    </xdr:from>
    <xdr:to>
      <xdr:col>41</xdr:col>
      <xdr:colOff>101600</xdr:colOff>
      <xdr:row>38</xdr:row>
      <xdr:rowOff>53547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6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44674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5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98686</xdr:rowOff>
    </xdr:from>
    <xdr:to>
      <xdr:col>36</xdr:col>
      <xdr:colOff>165100</xdr:colOff>
      <xdr:row>32</xdr:row>
      <xdr:rowOff>28836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1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19963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06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127392</xdr:rowOff>
    </xdr:from>
    <xdr:to>
      <xdr:col>55</xdr:col>
      <xdr:colOff>0</xdr:colOff>
      <xdr:row>53</xdr:row>
      <xdr:rowOff>136692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214242"/>
          <a:ext cx="8382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168880</xdr:rowOff>
    </xdr:from>
    <xdr:ext cx="599010"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27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127392</xdr:rowOff>
    </xdr:from>
    <xdr:to>
      <xdr:col>50</xdr:col>
      <xdr:colOff>114300</xdr:colOff>
      <xdr:row>57</xdr:row>
      <xdr:rowOff>33785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14242"/>
          <a:ext cx="889000" cy="59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81116</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39795" y="951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45078</xdr:rowOff>
    </xdr:from>
    <xdr:to>
      <xdr:col>45</xdr:col>
      <xdr:colOff>177800</xdr:colOff>
      <xdr:row>57</xdr:row>
      <xdr:rowOff>33785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474828"/>
          <a:ext cx="889000" cy="33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95388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2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10687</xdr:rowOff>
    </xdr:from>
    <xdr:to>
      <xdr:col>41</xdr:col>
      <xdr:colOff>50800</xdr:colOff>
      <xdr:row>55</xdr:row>
      <xdr:rowOff>45078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68987"/>
          <a:ext cx="889000" cy="20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162113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61795" y="959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6355</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672795" y="943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85892</xdr:rowOff>
    </xdr:from>
    <xdr:to>
      <xdr:col>55</xdr:col>
      <xdr:colOff>50800</xdr:colOff>
      <xdr:row>54</xdr:row>
      <xdr:rowOff>16042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1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108769</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024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76592</xdr:rowOff>
    </xdr:from>
    <xdr:to>
      <xdr:col>50</xdr:col>
      <xdr:colOff>165100</xdr:colOff>
      <xdr:row>54</xdr:row>
      <xdr:rowOff>6742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1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23269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38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154435</xdr:rowOff>
    </xdr:from>
    <xdr:to>
      <xdr:col>46</xdr:col>
      <xdr:colOff>38100</xdr:colOff>
      <xdr:row>57</xdr:row>
      <xdr:rowOff>84585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5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75712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4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165728</xdr:rowOff>
    </xdr:from>
    <xdr:to>
      <xdr:col>41</xdr:col>
      <xdr:colOff>101600</xdr:colOff>
      <xdr:row>55</xdr:row>
      <xdr:rowOff>95878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112405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19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131337</xdr:rowOff>
    </xdr:from>
    <xdr:to>
      <xdr:col>36</xdr:col>
      <xdr:colOff>165100</xdr:colOff>
      <xdr:row>54</xdr:row>
      <xdr:rowOff>61487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1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78014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93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133986</xdr:rowOff>
    </xdr:from>
    <xdr:to>
      <xdr:col>55</xdr:col>
      <xdr:colOff>0</xdr:colOff>
      <xdr:row>78</xdr:row>
      <xdr:rowOff>162216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07086"/>
          <a:ext cx="838200" cy="2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63142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107029</xdr:rowOff>
    </xdr:from>
    <xdr:to>
      <xdr:col>50</xdr:col>
      <xdr:colOff>114300</xdr:colOff>
      <xdr:row>78</xdr:row>
      <xdr:rowOff>162216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308679"/>
          <a:ext cx="889000" cy="22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143434</xdr:rowOff>
    </xdr:from>
    <xdr:to>
      <xdr:col>45</xdr:col>
      <xdr:colOff>177800</xdr:colOff>
      <xdr:row>77</xdr:row>
      <xdr:rowOff>107029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659284"/>
          <a:ext cx="889000" cy="64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69536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44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143434</xdr:rowOff>
    </xdr:from>
    <xdr:to>
      <xdr:col>41</xdr:col>
      <xdr:colOff>50800</xdr:colOff>
      <xdr:row>74</xdr:row>
      <xdr:rowOff>130651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659284"/>
          <a:ext cx="889000" cy="15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91045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26351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05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83186</xdr:rowOff>
    </xdr:from>
    <xdr:to>
      <xdr:col>55</xdr:col>
      <xdr:colOff>50800</xdr:colOff>
      <xdr:row>79</xdr:row>
      <xdr:rowOff>13336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169563</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7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111416</xdr:rowOff>
    </xdr:from>
    <xdr:to>
      <xdr:col>50</xdr:col>
      <xdr:colOff>165100</xdr:colOff>
      <xdr:row>79</xdr:row>
      <xdr:rowOff>41566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32693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7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56229</xdr:rowOff>
    </xdr:from>
    <xdr:to>
      <xdr:col>46</xdr:col>
      <xdr:colOff>38100</xdr:colOff>
      <xdr:row>77</xdr:row>
      <xdr:rowOff>157829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5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2906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03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92634</xdr:rowOff>
    </xdr:from>
    <xdr:to>
      <xdr:col>41</xdr:col>
      <xdr:colOff>101600</xdr:colOff>
      <xdr:row>74</xdr:row>
      <xdr:rowOff>22784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6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39311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38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79851</xdr:rowOff>
    </xdr:from>
    <xdr:to>
      <xdr:col>36</xdr:col>
      <xdr:colOff>165100</xdr:colOff>
      <xdr:row>75</xdr:row>
      <xdr:rowOff>10001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76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26528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54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131645</xdr:rowOff>
    </xdr:from>
    <xdr:to>
      <xdr:col>55</xdr:col>
      <xdr:colOff>0</xdr:colOff>
      <xdr:row>96</xdr:row>
      <xdr:rowOff>164464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247945"/>
          <a:ext cx="838200" cy="37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32464</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14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131645</xdr:rowOff>
    </xdr:from>
    <xdr:to>
      <xdr:col>50</xdr:col>
      <xdr:colOff>114300</xdr:colOff>
      <xdr:row>96</xdr:row>
      <xdr:rowOff>112922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247945"/>
          <a:ext cx="889000" cy="32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3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112922</xdr:rowOff>
    </xdr:from>
    <xdr:to>
      <xdr:col>45</xdr:col>
      <xdr:colOff>177800</xdr:colOff>
      <xdr:row>97</xdr:row>
      <xdr:rowOff>133615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72122"/>
          <a:ext cx="889000" cy="19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100119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83933</xdr:rowOff>
    </xdr:from>
    <xdr:to>
      <xdr:col>41</xdr:col>
      <xdr:colOff>50800</xdr:colOff>
      <xdr:row>97</xdr:row>
      <xdr:rowOff>133615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43133"/>
          <a:ext cx="889000" cy="22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120888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0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138926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0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113664</xdr:rowOff>
    </xdr:from>
    <xdr:to>
      <xdr:col>55</xdr:col>
      <xdr:colOff>50800</xdr:colOff>
      <xdr:row>97</xdr:row>
      <xdr:rowOff>43814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7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92091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5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80845</xdr:rowOff>
    </xdr:from>
    <xdr:to>
      <xdr:col>50</xdr:col>
      <xdr:colOff>165100</xdr:colOff>
      <xdr:row>95</xdr:row>
      <xdr:rowOff>10995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1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27522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7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62122</xdr:rowOff>
    </xdr:from>
    <xdr:to>
      <xdr:col>46</xdr:col>
      <xdr:colOff>38100</xdr:colOff>
      <xdr:row>96</xdr:row>
      <xdr:rowOff>163722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2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154849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1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82815</xdr:rowOff>
    </xdr:from>
    <xdr:to>
      <xdr:col>41</xdr:col>
      <xdr:colOff>101600</xdr:colOff>
      <xdr:row>98</xdr:row>
      <xdr:rowOff>12965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1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4092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33133</xdr:rowOff>
    </xdr:from>
    <xdr:to>
      <xdr:col>36</xdr:col>
      <xdr:colOff>165100</xdr:colOff>
      <xdr:row>96</xdr:row>
      <xdr:rowOff>134733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9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125860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8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45105</xdr:rowOff>
    </xdr:from>
    <xdr:to>
      <xdr:col>85</xdr:col>
      <xdr:colOff>127000</xdr:colOff>
      <xdr:row>38</xdr:row>
      <xdr:rowOff>139654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560205"/>
          <a:ext cx="838200" cy="9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129230</xdr:rowOff>
    </xdr:from>
    <xdr:to>
      <xdr:col>81</xdr:col>
      <xdr:colOff>50800</xdr:colOff>
      <xdr:row>38</xdr:row>
      <xdr:rowOff>139654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44330"/>
          <a:ext cx="8890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101250</xdr:rowOff>
    </xdr:from>
    <xdr:to>
      <xdr:col>76</xdr:col>
      <xdr:colOff>114300</xdr:colOff>
      <xdr:row>38</xdr:row>
      <xdr:rowOff>129230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16350"/>
          <a:ext cx="889000" cy="2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101250</xdr:rowOff>
    </xdr:from>
    <xdr:to>
      <xdr:col>71</xdr:col>
      <xdr:colOff>177800</xdr:colOff>
      <xdr:row>38</xdr:row>
      <xdr:rowOff>139678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616350"/>
          <a:ext cx="889000" cy="3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69227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2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165755</xdr:rowOff>
    </xdr:from>
    <xdr:to>
      <xdr:col>85</xdr:col>
      <xdr:colOff>177800</xdr:colOff>
      <xdr:row>38</xdr:row>
      <xdr:rowOff>95905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50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80682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2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88854</xdr:rowOff>
    </xdr:from>
    <xdr:to>
      <xdr:col>81</xdr:col>
      <xdr:colOff>101600</xdr:colOff>
      <xdr:row>39</xdr:row>
      <xdr:rowOff>19004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10131</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78430</xdr:rowOff>
    </xdr:from>
    <xdr:to>
      <xdr:col>76</xdr:col>
      <xdr:colOff>165100</xdr:colOff>
      <xdr:row>39</xdr:row>
      <xdr:rowOff>8580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171157</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686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50450</xdr:rowOff>
    </xdr:from>
    <xdr:to>
      <xdr:col>72</xdr:col>
      <xdr:colOff>38100</xdr:colOff>
      <xdr:row>38</xdr:row>
      <xdr:rowOff>152050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143177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65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88878</xdr:rowOff>
    </xdr:from>
    <xdr:to>
      <xdr:col>67</xdr:col>
      <xdr:colOff>101600</xdr:colOff>
      <xdr:row>39</xdr:row>
      <xdr:rowOff>19028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10155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696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9106</xdr:rowOff>
    </xdr:from>
    <xdr:to>
      <xdr:col>85</xdr:col>
      <xdr:colOff>126364</xdr:colOff>
      <xdr:row>78</xdr:row>
      <xdr:rowOff>9716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82056"/>
          <a:ext cx="1269" cy="1200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13543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38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9716</xdr:rowOff>
    </xdr:from>
    <xdr:to>
      <xdr:col>86</xdr:col>
      <xdr:colOff>25400</xdr:colOff>
      <xdr:row>78</xdr:row>
      <xdr:rowOff>9716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382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127233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95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9106</xdr:rowOff>
    </xdr:from>
    <xdr:to>
      <xdr:col>86</xdr:col>
      <xdr:colOff>25400</xdr:colOff>
      <xdr:row>71</xdr:row>
      <xdr:rowOff>9106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8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8865</xdr:rowOff>
    </xdr:from>
    <xdr:to>
      <xdr:col>85</xdr:col>
      <xdr:colOff>127000</xdr:colOff>
      <xdr:row>78</xdr:row>
      <xdr:rowOff>9716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81965"/>
          <a:ext cx="8382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16768</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04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165341</xdr:rowOff>
    </xdr:from>
    <xdr:to>
      <xdr:col>85</xdr:col>
      <xdr:colOff>177800</xdr:colOff>
      <xdr:row>75</xdr:row>
      <xdr:rowOff>95491</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8865</xdr:rowOff>
    </xdr:from>
    <xdr:to>
      <xdr:col>81</xdr:col>
      <xdr:colOff>50800</xdr:colOff>
      <xdr:row>78</xdr:row>
      <xdr:rowOff>39802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81965"/>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17767</xdr:rowOff>
    </xdr:from>
    <xdr:to>
      <xdr:col>81</xdr:col>
      <xdr:colOff>101600</xdr:colOff>
      <xdr:row>75</xdr:row>
      <xdr:rowOff>119367</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7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135894</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6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39802</xdr:rowOff>
    </xdr:from>
    <xdr:to>
      <xdr:col>76</xdr:col>
      <xdr:colOff>114300</xdr:colOff>
      <xdr:row>78</xdr:row>
      <xdr:rowOff>59296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412902"/>
          <a:ext cx="889000" cy="1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56274</xdr:rowOff>
    </xdr:from>
    <xdr:to>
      <xdr:col>76</xdr:col>
      <xdr:colOff>165100</xdr:colOff>
      <xdr:row>75</xdr:row>
      <xdr:rowOff>157874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9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2951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59296</xdr:rowOff>
    </xdr:from>
    <xdr:to>
      <xdr:col>71</xdr:col>
      <xdr:colOff>177800</xdr:colOff>
      <xdr:row>78</xdr:row>
      <xdr:rowOff>90297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432396"/>
          <a:ext cx="889000" cy="3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37109</xdr:rowOff>
    </xdr:from>
    <xdr:to>
      <xdr:col>72</xdr:col>
      <xdr:colOff>38100</xdr:colOff>
      <xdr:row>75</xdr:row>
      <xdr:rowOff>138709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9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155236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67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74511</xdr:rowOff>
    </xdr:from>
    <xdr:to>
      <xdr:col>67</xdr:col>
      <xdr:colOff>101600</xdr:colOff>
      <xdr:row>76</xdr:row>
      <xdr:rowOff>4660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332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21188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0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130366</xdr:rowOff>
    </xdr:from>
    <xdr:to>
      <xdr:col>85</xdr:col>
      <xdr:colOff>177800</xdr:colOff>
      <xdr:row>78</xdr:row>
      <xdr:rowOff>60516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33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45293</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24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129515</xdr:rowOff>
    </xdr:from>
    <xdr:to>
      <xdr:col>81</xdr:col>
      <xdr:colOff>101600</xdr:colOff>
      <xdr:row>78</xdr:row>
      <xdr:rowOff>59665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33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50792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42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160452</xdr:rowOff>
    </xdr:from>
    <xdr:to>
      <xdr:col>76</xdr:col>
      <xdr:colOff>165100</xdr:colOff>
      <xdr:row>78</xdr:row>
      <xdr:rowOff>90602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3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81729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4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8496</xdr:rowOff>
    </xdr:from>
    <xdr:to>
      <xdr:col>72</xdr:col>
      <xdr:colOff>38100</xdr:colOff>
      <xdr:row>78</xdr:row>
      <xdr:rowOff>110096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101223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47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39497</xdr:rowOff>
    </xdr:from>
    <xdr:to>
      <xdr:col>67</xdr:col>
      <xdr:colOff>101600</xdr:colOff>
      <xdr:row>78</xdr:row>
      <xdr:rowOff>141097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41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132224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50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8342</xdr:rowOff>
    </xdr:from>
    <xdr:to>
      <xdr:col>85</xdr:col>
      <xdr:colOff>127000</xdr:colOff>
      <xdr:row>91</xdr:row>
      <xdr:rowOff>99626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5610292"/>
          <a:ext cx="838200" cy="9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77728</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536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99626</xdr:rowOff>
    </xdr:from>
    <xdr:to>
      <xdr:col>81</xdr:col>
      <xdr:colOff>50800</xdr:colOff>
      <xdr:row>93</xdr:row>
      <xdr:rowOff>58561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5701576"/>
          <a:ext cx="889000" cy="30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33407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66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58561</xdr:rowOff>
    </xdr:from>
    <xdr:to>
      <xdr:col>76</xdr:col>
      <xdr:colOff>114300</xdr:colOff>
      <xdr:row>94</xdr:row>
      <xdr:rowOff>82705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003411"/>
          <a:ext cx="889000" cy="19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100931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73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82705</xdr:rowOff>
    </xdr:from>
    <xdr:to>
      <xdr:col>71</xdr:col>
      <xdr:colOff>177800</xdr:colOff>
      <xdr:row>95</xdr:row>
      <xdr:rowOff>127836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199005"/>
          <a:ext cx="889000" cy="21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33083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6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158210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78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128992</xdr:rowOff>
    </xdr:from>
    <xdr:to>
      <xdr:col>85</xdr:col>
      <xdr:colOff>177800</xdr:colOff>
      <xdr:row>91</xdr:row>
      <xdr:rowOff>59142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555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82019</xdr:rowOff>
    </xdr:from>
    <xdr:ext cx="599010"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551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48826</xdr:rowOff>
    </xdr:from>
    <xdr:to>
      <xdr:col>81</xdr:col>
      <xdr:colOff>101600</xdr:colOff>
      <xdr:row>91</xdr:row>
      <xdr:rowOff>150426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565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166953</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181795" y="1542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7761</xdr:rowOff>
    </xdr:from>
    <xdr:to>
      <xdr:col>76</xdr:col>
      <xdr:colOff>165100</xdr:colOff>
      <xdr:row>93</xdr:row>
      <xdr:rowOff>109361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595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125888</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292795" y="157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31905</xdr:rowOff>
    </xdr:from>
    <xdr:to>
      <xdr:col>72</xdr:col>
      <xdr:colOff>38100</xdr:colOff>
      <xdr:row>94</xdr:row>
      <xdr:rowOff>133505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14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150032</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03795" y="1592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77036</xdr:rowOff>
    </xdr:from>
    <xdr:to>
      <xdr:col>67</xdr:col>
      <xdr:colOff>101600</xdr:colOff>
      <xdr:row>96</xdr:row>
      <xdr:rowOff>7186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3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23713</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14795" y="1614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154742</xdr:rowOff>
    </xdr:from>
    <xdr:to>
      <xdr:col>116</xdr:col>
      <xdr:colOff>63500</xdr:colOff>
      <xdr:row>38</xdr:row>
      <xdr:rowOff>75692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98392"/>
          <a:ext cx="838200" cy="9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90152</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9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75692</xdr:rowOff>
    </xdr:from>
    <xdr:to>
      <xdr:col>111</xdr:col>
      <xdr:colOff>177800</xdr:colOff>
      <xdr:row>38</xdr:row>
      <xdr:rowOff>88814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90792"/>
          <a:ext cx="8890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107586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1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88814</xdr:rowOff>
    </xdr:from>
    <xdr:to>
      <xdr:col>107</xdr:col>
      <xdr:colOff>50800</xdr:colOff>
      <xdr:row>38</xdr:row>
      <xdr:rowOff>118074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03914"/>
          <a:ext cx="88900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143385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1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118074</xdr:rowOff>
    </xdr:from>
    <xdr:to>
      <xdr:col>102</xdr:col>
      <xdr:colOff>114300</xdr:colOff>
      <xdr:row>38</xdr:row>
      <xdr:rowOff>119446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3317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151614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3253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1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103942</xdr:rowOff>
    </xdr:from>
    <xdr:to>
      <xdr:col>116</xdr:col>
      <xdr:colOff>114300</xdr:colOff>
      <xdr:row>38</xdr:row>
      <xdr:rowOff>34092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82369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2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24892</xdr:rowOff>
    </xdr:from>
    <xdr:to>
      <xdr:col>112</xdr:col>
      <xdr:colOff>38100</xdr:colOff>
      <xdr:row>38</xdr:row>
      <xdr:rowOff>126492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117619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38014</xdr:rowOff>
    </xdr:from>
    <xdr:to>
      <xdr:col>107</xdr:col>
      <xdr:colOff>101600</xdr:colOff>
      <xdr:row>38</xdr:row>
      <xdr:rowOff>139614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5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130741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64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67274</xdr:rowOff>
    </xdr:from>
    <xdr:to>
      <xdr:col>102</xdr:col>
      <xdr:colOff>165100</xdr:colOff>
      <xdr:row>38</xdr:row>
      <xdr:rowOff>168874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8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160001</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675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68646</xdr:rowOff>
    </xdr:from>
    <xdr:to>
      <xdr:col>98</xdr:col>
      <xdr:colOff>38100</xdr:colOff>
      <xdr:row>38</xdr:row>
      <xdr:rowOff>170246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161373</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676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131775</xdr:rowOff>
    </xdr:from>
    <xdr:to>
      <xdr:col>116</xdr:col>
      <xdr:colOff>63500</xdr:colOff>
      <xdr:row>58</xdr:row>
      <xdr:rowOff>159893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75875"/>
          <a:ext cx="8382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23038</xdr:rowOff>
    </xdr:from>
    <xdr:to>
      <xdr:col>111</xdr:col>
      <xdr:colOff>177800</xdr:colOff>
      <xdr:row>58</xdr:row>
      <xdr:rowOff>131775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967138"/>
          <a:ext cx="889000" cy="10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160807</xdr:rowOff>
    </xdr:from>
    <xdr:to>
      <xdr:col>107</xdr:col>
      <xdr:colOff>50800</xdr:colOff>
      <xdr:row>58</xdr:row>
      <xdr:rowOff>23038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933457"/>
          <a:ext cx="889000" cy="3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160807</xdr:rowOff>
    </xdr:from>
    <xdr:to>
      <xdr:col>102</xdr:col>
      <xdr:colOff>114300</xdr:colOff>
      <xdr:row>58</xdr:row>
      <xdr:rowOff>4140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933457"/>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109093</xdr:rowOff>
    </xdr:from>
    <xdr:to>
      <xdr:col>116</xdr:col>
      <xdr:colOff>114300</xdr:colOff>
      <xdr:row>59</xdr:row>
      <xdr:rowOff>39243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24020</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68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80975</xdr:rowOff>
    </xdr:from>
    <xdr:to>
      <xdr:col>112</xdr:col>
      <xdr:colOff>38100</xdr:colOff>
      <xdr:row>59</xdr:row>
      <xdr:rowOff>11125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2252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143688</xdr:rowOff>
    </xdr:from>
    <xdr:to>
      <xdr:col>107</xdr:col>
      <xdr:colOff>101600</xdr:colOff>
      <xdr:row>58</xdr:row>
      <xdr:rowOff>73838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64965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00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110007</xdr:rowOff>
    </xdr:from>
    <xdr:to>
      <xdr:col>102</xdr:col>
      <xdr:colOff>165100</xdr:colOff>
      <xdr:row>58</xdr:row>
      <xdr:rowOff>40157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8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31284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97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124790</xdr:rowOff>
    </xdr:from>
    <xdr:to>
      <xdr:col>98</xdr:col>
      <xdr:colOff>38100</xdr:colOff>
      <xdr:row>58</xdr:row>
      <xdr:rowOff>54940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8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46067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990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164865</xdr:rowOff>
    </xdr:from>
    <xdr:to>
      <xdr:col>116</xdr:col>
      <xdr:colOff>63500</xdr:colOff>
      <xdr:row>75</xdr:row>
      <xdr:rowOff>100685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852165"/>
          <a:ext cx="838200" cy="10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42130</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55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164865</xdr:rowOff>
    </xdr:from>
    <xdr:to>
      <xdr:col>111</xdr:col>
      <xdr:colOff>177800</xdr:colOff>
      <xdr:row>75</xdr:row>
      <xdr:rowOff>47936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52165"/>
          <a:ext cx="889000" cy="5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157230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3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47936</xdr:rowOff>
    </xdr:from>
    <xdr:to>
      <xdr:col>107</xdr:col>
      <xdr:colOff>50800</xdr:colOff>
      <xdr:row>75</xdr:row>
      <xdr:rowOff>90932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06686"/>
          <a:ext cx="889000" cy="4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170146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3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82035</xdr:rowOff>
    </xdr:from>
    <xdr:to>
      <xdr:col>102</xdr:col>
      <xdr:colOff>114300</xdr:colOff>
      <xdr:row>75</xdr:row>
      <xdr:rowOff>90932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940785"/>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42225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38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95394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4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49885</xdr:rowOff>
    </xdr:from>
    <xdr:to>
      <xdr:col>116</xdr:col>
      <xdr:colOff>114300</xdr:colOff>
      <xdr:row>75</xdr:row>
      <xdr:rowOff>151485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0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28312</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8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114065</xdr:rowOff>
    </xdr:from>
    <xdr:to>
      <xdr:col>112</xdr:col>
      <xdr:colOff>38100</xdr:colOff>
      <xdr:row>75</xdr:row>
      <xdr:rowOff>44215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35342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89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168586</xdr:rowOff>
    </xdr:from>
    <xdr:to>
      <xdr:col>107</xdr:col>
      <xdr:colOff>101600</xdr:colOff>
      <xdr:row>75</xdr:row>
      <xdr:rowOff>98736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5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89863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94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40132</xdr:rowOff>
    </xdr:from>
    <xdr:to>
      <xdr:col>102</xdr:col>
      <xdr:colOff>165100</xdr:colOff>
      <xdr:row>75</xdr:row>
      <xdr:rowOff>141732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9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132859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9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31235</xdr:rowOff>
    </xdr:from>
    <xdr:to>
      <xdr:col>98</xdr:col>
      <xdr:colOff>38100</xdr:colOff>
      <xdr:row>75</xdr:row>
      <xdr:rowOff>132835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123962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98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納税関連の経費として物件費が高止まりしており、また、それに伴う積立金が大きく増加している。人件費・扶助費については、物価高騰がそのまま反映しているように右肩上がりとなっている。そのほかの項目については、類似団体平均を下回っており、費用の抑制ができている。今後、公共施設等の老朽化を考えると、普通建設事業費が、上昇傾向になることが想定される。今のうちに、抑制できる費用については、できるだけ抑え、大規模工事に備え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水道・下水道事業についても老朽化が進んでいる。公共料金の急激な高騰を抑えるため、出資や補助で支援する必要もでてくることが考えられる。人口減少と反比例して、維持管理費が増加することが予想されるため、インフラ整備についても注視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145643</xdr:rowOff>
    </xdr:from>
    <xdr:to>
      <xdr:col>24</xdr:col>
      <xdr:colOff>63500</xdr:colOff>
      <xdr:row>36</xdr:row>
      <xdr:rowOff>71349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46393"/>
          <a:ext cx="8382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71349</xdr:rowOff>
    </xdr:from>
    <xdr:to>
      <xdr:col>19</xdr:col>
      <xdr:colOff>177800</xdr:colOff>
      <xdr:row>36</xdr:row>
      <xdr:rowOff>115697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43549"/>
          <a:ext cx="8890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61062</xdr:rowOff>
    </xdr:from>
    <xdr:to>
      <xdr:col>15</xdr:col>
      <xdr:colOff>50800</xdr:colOff>
      <xdr:row>36</xdr:row>
      <xdr:rowOff>115697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33262"/>
          <a:ext cx="889000" cy="5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61062</xdr:rowOff>
    </xdr:from>
    <xdr:to>
      <xdr:col>10</xdr:col>
      <xdr:colOff>114300</xdr:colOff>
      <xdr:row>37</xdr:row>
      <xdr:rowOff>940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33262"/>
          <a:ext cx="889000" cy="11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129963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30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94843</xdr:rowOff>
    </xdr:from>
    <xdr:to>
      <xdr:col>24</xdr:col>
      <xdr:colOff>114300</xdr:colOff>
      <xdr:row>36</xdr:row>
      <xdr:rowOff>24993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9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73270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7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20549</xdr:rowOff>
    </xdr:from>
    <xdr:to>
      <xdr:col>20</xdr:col>
      <xdr:colOff>38100</xdr:colOff>
      <xdr:row>36</xdr:row>
      <xdr:rowOff>122149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9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113276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8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64897</xdr:rowOff>
    </xdr:from>
    <xdr:to>
      <xdr:col>15</xdr:col>
      <xdr:colOff>101600</xdr:colOff>
      <xdr:row>36</xdr:row>
      <xdr:rowOff>166497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3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157624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10262</xdr:rowOff>
    </xdr:from>
    <xdr:to>
      <xdr:col>10</xdr:col>
      <xdr:colOff>165100</xdr:colOff>
      <xdr:row>36</xdr:row>
      <xdr:rowOff>111862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8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128389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95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121590</xdr:rowOff>
    </xdr:from>
    <xdr:to>
      <xdr:col>6</xdr:col>
      <xdr:colOff>38100</xdr:colOff>
      <xdr:row>37</xdr:row>
      <xdr:rowOff>51740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22680</xdr:rowOff>
    </xdr:from>
    <xdr:to>
      <xdr:col>24</xdr:col>
      <xdr:colOff>63500</xdr:colOff>
      <xdr:row>51</xdr:row>
      <xdr:rowOff>37650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8766630"/>
          <a:ext cx="8382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32697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05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22680</xdr:rowOff>
    </xdr:from>
    <xdr:to>
      <xdr:col>19</xdr:col>
      <xdr:colOff>177800</xdr:colOff>
      <xdr:row>53</xdr:row>
      <xdr:rowOff>104763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8766630"/>
          <a:ext cx="889000" cy="4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33311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104763</xdr:rowOff>
    </xdr:from>
    <xdr:to>
      <xdr:col>15</xdr:col>
      <xdr:colOff>50800</xdr:colOff>
      <xdr:row>56</xdr:row>
      <xdr:rowOff>12726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191613"/>
          <a:ext cx="889000" cy="42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115421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1005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73827</xdr:rowOff>
    </xdr:from>
    <xdr:to>
      <xdr:col>10</xdr:col>
      <xdr:colOff>114300</xdr:colOff>
      <xdr:row>56</xdr:row>
      <xdr:rowOff>12726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503577"/>
          <a:ext cx="889000" cy="11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76736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2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41384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1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158300</xdr:rowOff>
    </xdr:from>
    <xdr:to>
      <xdr:col>24</xdr:col>
      <xdr:colOff>114300</xdr:colOff>
      <xdr:row>51</xdr:row>
      <xdr:rowOff>88450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873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111327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68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143330</xdr:rowOff>
    </xdr:from>
    <xdr:to>
      <xdr:col>20</xdr:col>
      <xdr:colOff>38100</xdr:colOff>
      <xdr:row>51</xdr:row>
      <xdr:rowOff>73480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87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90007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849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53963</xdr:rowOff>
    </xdr:from>
    <xdr:to>
      <xdr:col>15</xdr:col>
      <xdr:colOff>101600</xdr:colOff>
      <xdr:row>53</xdr:row>
      <xdr:rowOff>155563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14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640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891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133376</xdr:rowOff>
    </xdr:from>
    <xdr:to>
      <xdr:col>10</xdr:col>
      <xdr:colOff>165100</xdr:colOff>
      <xdr:row>56</xdr:row>
      <xdr:rowOff>63526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56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80053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338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23027</xdr:rowOff>
    </xdr:from>
    <xdr:to>
      <xdr:col>6</xdr:col>
      <xdr:colOff>38100</xdr:colOff>
      <xdr:row>55</xdr:row>
      <xdr:rowOff>124627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4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141154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22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151408</xdr:rowOff>
    </xdr:from>
    <xdr:to>
      <xdr:col>24</xdr:col>
      <xdr:colOff>63500</xdr:colOff>
      <xdr:row>74</xdr:row>
      <xdr:rowOff>56702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495808"/>
          <a:ext cx="8382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68470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127012</xdr:rowOff>
    </xdr:from>
    <xdr:to>
      <xdr:col>19</xdr:col>
      <xdr:colOff>177800</xdr:colOff>
      <xdr:row>74</xdr:row>
      <xdr:rowOff>56702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908300" y="12642862"/>
          <a:ext cx="889000" cy="10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139434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2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53534</xdr:rowOff>
    </xdr:from>
    <xdr:to>
      <xdr:col>15</xdr:col>
      <xdr:colOff>50800</xdr:colOff>
      <xdr:row>73</xdr:row>
      <xdr:rowOff>127012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055034"/>
          <a:ext cx="889000" cy="5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38409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6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53534</xdr:rowOff>
    </xdr:from>
    <xdr:to>
      <xdr:col>10</xdr:col>
      <xdr:colOff>114300</xdr:colOff>
      <xdr:row>74</xdr:row>
      <xdr:rowOff>112888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055034"/>
          <a:ext cx="889000" cy="74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113651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30996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0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100608</xdr:rowOff>
    </xdr:from>
    <xdr:to>
      <xdr:col>24</xdr:col>
      <xdr:colOff>114300</xdr:colOff>
      <xdr:row>73</xdr:row>
      <xdr:rowOff>30758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44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123485</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29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5902</xdr:rowOff>
    </xdr:from>
    <xdr:to>
      <xdr:col>20</xdr:col>
      <xdr:colOff>38100</xdr:colOff>
      <xdr:row>74</xdr:row>
      <xdr:rowOff>107502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69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124029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46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76212</xdr:rowOff>
    </xdr:from>
    <xdr:to>
      <xdr:col>15</xdr:col>
      <xdr:colOff>101600</xdr:colOff>
      <xdr:row>74</xdr:row>
      <xdr:rowOff>6362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59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22889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36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2734</xdr:rowOff>
    </xdr:from>
    <xdr:to>
      <xdr:col>10</xdr:col>
      <xdr:colOff>165100</xdr:colOff>
      <xdr:row>70</xdr:row>
      <xdr:rowOff>104334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00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68</xdr:row>
      <xdr:rowOff>120861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177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62088</xdr:rowOff>
    </xdr:from>
    <xdr:to>
      <xdr:col>6</xdr:col>
      <xdr:colOff>38100</xdr:colOff>
      <xdr:row>74</xdr:row>
      <xdr:rowOff>163688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274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8765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52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36297</xdr:rowOff>
    </xdr:from>
    <xdr:to>
      <xdr:col>24</xdr:col>
      <xdr:colOff>63500</xdr:colOff>
      <xdr:row>99</xdr:row>
      <xdr:rowOff>54955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7009847"/>
          <a:ext cx="838200" cy="1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60560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48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1659</xdr:rowOff>
    </xdr:from>
    <xdr:to>
      <xdr:col>19</xdr:col>
      <xdr:colOff>177800</xdr:colOff>
      <xdr:row>99</xdr:row>
      <xdr:rowOff>54955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975209"/>
          <a:ext cx="889000" cy="5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7993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1659</xdr:rowOff>
    </xdr:from>
    <xdr:to>
      <xdr:col>15</xdr:col>
      <xdr:colOff>50800</xdr:colOff>
      <xdr:row>99</xdr:row>
      <xdr:rowOff>26096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975209"/>
          <a:ext cx="8890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30385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1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26096</xdr:rowOff>
    </xdr:from>
    <xdr:to>
      <xdr:col>10</xdr:col>
      <xdr:colOff>114300</xdr:colOff>
      <xdr:row>99</xdr:row>
      <xdr:rowOff>127693</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99646"/>
          <a:ext cx="889000" cy="10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161383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2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3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156947</xdr:rowOff>
    </xdr:from>
    <xdr:to>
      <xdr:col>24</xdr:col>
      <xdr:colOff>114300</xdr:colOff>
      <xdr:row>99</xdr:row>
      <xdr:rowOff>87097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71874</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7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4155</xdr:rowOff>
    </xdr:from>
    <xdr:to>
      <xdr:col>20</xdr:col>
      <xdr:colOff>38100</xdr:colOff>
      <xdr:row>99</xdr:row>
      <xdr:rowOff>105755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7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96882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707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122309</xdr:rowOff>
    </xdr:from>
    <xdr:to>
      <xdr:col>15</xdr:col>
      <xdr:colOff>101600</xdr:colOff>
      <xdr:row>99</xdr:row>
      <xdr:rowOff>52459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92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43586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701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146746</xdr:rowOff>
    </xdr:from>
    <xdr:to>
      <xdr:col>10</xdr:col>
      <xdr:colOff>165100</xdr:colOff>
      <xdr:row>99</xdr:row>
      <xdr:rowOff>76896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4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68023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4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76893</xdr:rowOff>
    </xdr:from>
    <xdr:to>
      <xdr:col>6</xdr:col>
      <xdr:colOff>38100</xdr:colOff>
      <xdr:row>100</xdr:row>
      <xdr:rowOff>7043</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5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169620</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14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4775</xdr:rowOff>
    </xdr:from>
    <xdr:to>
      <xdr:col>55</xdr:col>
      <xdr:colOff>0</xdr:colOff>
      <xdr:row>54</xdr:row>
      <xdr:rowOff>160706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8748725"/>
          <a:ext cx="838200" cy="67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68495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69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160706</xdr:rowOff>
    </xdr:from>
    <xdr:to>
      <xdr:col>50</xdr:col>
      <xdr:colOff>114300</xdr:colOff>
      <xdr:row>58</xdr:row>
      <xdr:rowOff>58763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19006"/>
          <a:ext cx="889000" cy="58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1846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17425</xdr:rowOff>
    </xdr:from>
    <xdr:to>
      <xdr:col>45</xdr:col>
      <xdr:colOff>177800</xdr:colOff>
      <xdr:row>58</xdr:row>
      <xdr:rowOff>58763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90075"/>
          <a:ext cx="889000" cy="21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91050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2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101600</xdr:rowOff>
    </xdr:from>
    <xdr:to>
      <xdr:col>41</xdr:col>
      <xdr:colOff>50800</xdr:colOff>
      <xdr:row>57</xdr:row>
      <xdr:rowOff>17425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02800"/>
          <a:ext cx="889000" cy="8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163428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25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125425</xdr:rowOff>
    </xdr:from>
    <xdr:to>
      <xdr:col>55</xdr:col>
      <xdr:colOff>50800</xdr:colOff>
      <xdr:row>51</xdr:row>
      <xdr:rowOff>55575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869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78452</xdr:rowOff>
    </xdr:from>
    <xdr:ext cx="599010"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65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109906</xdr:rowOff>
    </xdr:from>
    <xdr:to>
      <xdr:col>50</xdr:col>
      <xdr:colOff>165100</xdr:colOff>
      <xdr:row>55</xdr:row>
      <xdr:rowOff>40056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36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56583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14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7963</xdr:rowOff>
    </xdr:from>
    <xdr:to>
      <xdr:col>46</xdr:col>
      <xdr:colOff>38100</xdr:colOff>
      <xdr:row>58</xdr:row>
      <xdr:rowOff>109563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5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100690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4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138075</xdr:rowOff>
    </xdr:from>
    <xdr:to>
      <xdr:col>41</xdr:col>
      <xdr:colOff>101600</xdr:colOff>
      <xdr:row>57</xdr:row>
      <xdr:rowOff>68225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50800</xdr:rowOff>
    </xdr:from>
    <xdr:to>
      <xdr:col>36</xdr:col>
      <xdr:colOff>165100</xdr:colOff>
      <xdr:row>56</xdr:row>
      <xdr:rowOff>152400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143527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4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83921</xdr:rowOff>
    </xdr:from>
    <xdr:to>
      <xdr:col>55</xdr:col>
      <xdr:colOff>0</xdr:colOff>
      <xdr:row>74</xdr:row>
      <xdr:rowOff>101486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599771"/>
          <a:ext cx="838200" cy="1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61098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19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101486</xdr:rowOff>
    </xdr:from>
    <xdr:to>
      <xdr:col>50</xdr:col>
      <xdr:colOff>114300</xdr:colOff>
      <xdr:row>75</xdr:row>
      <xdr:rowOff>39059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788786"/>
          <a:ext cx="889000" cy="10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32293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39059</xdr:rowOff>
    </xdr:from>
    <xdr:to>
      <xdr:col>45</xdr:col>
      <xdr:colOff>177800</xdr:colOff>
      <xdr:row>76</xdr:row>
      <xdr:rowOff>141509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97809"/>
          <a:ext cx="889000" cy="27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23398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05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84931</xdr:rowOff>
    </xdr:from>
    <xdr:to>
      <xdr:col>41</xdr:col>
      <xdr:colOff>50800</xdr:colOff>
      <xdr:row>76</xdr:row>
      <xdr:rowOff>141509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15131"/>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92994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7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76211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6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33121</xdr:rowOff>
    </xdr:from>
    <xdr:to>
      <xdr:col>55</xdr:col>
      <xdr:colOff>50800</xdr:colOff>
      <xdr:row>73</xdr:row>
      <xdr:rowOff>134721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5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55998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4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50686</xdr:rowOff>
    </xdr:from>
    <xdr:to>
      <xdr:col>50</xdr:col>
      <xdr:colOff>165100</xdr:colOff>
      <xdr:row>74</xdr:row>
      <xdr:rowOff>152286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7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168813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51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159709</xdr:rowOff>
    </xdr:from>
    <xdr:to>
      <xdr:col>46</xdr:col>
      <xdr:colOff>38100</xdr:colOff>
      <xdr:row>75</xdr:row>
      <xdr:rowOff>89859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4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106386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2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90709</xdr:rowOff>
    </xdr:from>
    <xdr:to>
      <xdr:col>41</xdr:col>
      <xdr:colOff>101600</xdr:colOff>
      <xdr:row>77</xdr:row>
      <xdr:rowOff>20859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2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11986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1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34131</xdr:rowOff>
    </xdr:from>
    <xdr:to>
      <xdr:col>36</xdr:col>
      <xdr:colOff>165100</xdr:colOff>
      <xdr:row>76</xdr:row>
      <xdr:rowOff>135731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6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126858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15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159838</xdr:rowOff>
    </xdr:from>
    <xdr:to>
      <xdr:col>55</xdr:col>
      <xdr:colOff>0</xdr:colOff>
      <xdr:row>96</xdr:row>
      <xdr:rowOff>165923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619038"/>
          <a:ext cx="838200"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164508</xdr:rowOff>
    </xdr:from>
    <xdr:to>
      <xdr:col>50</xdr:col>
      <xdr:colOff>114300</xdr:colOff>
      <xdr:row>96</xdr:row>
      <xdr:rowOff>165923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623708"/>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164508</xdr:rowOff>
    </xdr:from>
    <xdr:to>
      <xdr:col>45</xdr:col>
      <xdr:colOff>177800</xdr:colOff>
      <xdr:row>97</xdr:row>
      <xdr:rowOff>52995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623708"/>
          <a:ext cx="889000" cy="5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52995</xdr:rowOff>
    </xdr:from>
    <xdr:to>
      <xdr:col>41</xdr:col>
      <xdr:colOff>50800</xdr:colOff>
      <xdr:row>97</xdr:row>
      <xdr:rowOff>93250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683645"/>
          <a:ext cx="889000" cy="4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163070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1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109038</xdr:rowOff>
    </xdr:from>
    <xdr:to>
      <xdr:col>55</xdr:col>
      <xdr:colOff>50800</xdr:colOff>
      <xdr:row>97</xdr:row>
      <xdr:rowOff>39188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56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87465</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54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115123</xdr:rowOff>
    </xdr:from>
    <xdr:to>
      <xdr:col>50</xdr:col>
      <xdr:colOff>165100</xdr:colOff>
      <xdr:row>97</xdr:row>
      <xdr:rowOff>45273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5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36400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66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113708</xdr:rowOff>
    </xdr:from>
    <xdr:to>
      <xdr:col>46</xdr:col>
      <xdr:colOff>38100</xdr:colOff>
      <xdr:row>97</xdr:row>
      <xdr:rowOff>43858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57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34985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66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2195</xdr:rowOff>
    </xdr:from>
    <xdr:to>
      <xdr:col>41</xdr:col>
      <xdr:colOff>101600</xdr:colOff>
      <xdr:row>97</xdr:row>
      <xdr:rowOff>103795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63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94922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72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42450</xdr:rowOff>
    </xdr:from>
    <xdr:to>
      <xdr:col>36</xdr:col>
      <xdr:colOff>165100</xdr:colOff>
      <xdr:row>97</xdr:row>
      <xdr:rowOff>144050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135177</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6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45174</xdr:rowOff>
    </xdr:from>
    <xdr:to>
      <xdr:col>85</xdr:col>
      <xdr:colOff>127000</xdr:colOff>
      <xdr:row>39</xdr:row>
      <xdr:rowOff>103772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731724"/>
          <a:ext cx="838200" cy="5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00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103772</xdr:rowOff>
    </xdr:from>
    <xdr:to>
      <xdr:col>81</xdr:col>
      <xdr:colOff>50800</xdr:colOff>
      <xdr:row>39</xdr:row>
      <xdr:rowOff>116269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790322"/>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0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141567</xdr:rowOff>
    </xdr:from>
    <xdr:to>
      <xdr:col>76</xdr:col>
      <xdr:colOff>114300</xdr:colOff>
      <xdr:row>39</xdr:row>
      <xdr:rowOff>116269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656667"/>
          <a:ext cx="889000" cy="14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76873</xdr:rowOff>
    </xdr:from>
    <xdr:to>
      <xdr:col>71</xdr:col>
      <xdr:colOff>177800</xdr:colOff>
      <xdr:row>38</xdr:row>
      <xdr:rowOff>141567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49073"/>
          <a:ext cx="889000" cy="40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165824</xdr:rowOff>
    </xdr:from>
    <xdr:to>
      <xdr:col>85</xdr:col>
      <xdr:colOff>177800</xdr:colOff>
      <xdr:row>39</xdr:row>
      <xdr:rowOff>95974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68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80751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59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52972</xdr:rowOff>
    </xdr:from>
    <xdr:to>
      <xdr:col>81</xdr:col>
      <xdr:colOff>101600</xdr:colOff>
      <xdr:row>39</xdr:row>
      <xdr:rowOff>154572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7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145699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8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65469</xdr:rowOff>
    </xdr:from>
    <xdr:to>
      <xdr:col>76</xdr:col>
      <xdr:colOff>165100</xdr:colOff>
      <xdr:row>39</xdr:row>
      <xdr:rowOff>167069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7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158196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84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90767</xdr:rowOff>
    </xdr:from>
    <xdr:to>
      <xdr:col>72</xdr:col>
      <xdr:colOff>38100</xdr:colOff>
      <xdr:row>39</xdr:row>
      <xdr:rowOff>20917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6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12044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9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26073</xdr:rowOff>
    </xdr:from>
    <xdr:to>
      <xdr:col>67</xdr:col>
      <xdr:colOff>101600</xdr:colOff>
      <xdr:row>36</xdr:row>
      <xdr:rowOff>127673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9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144200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7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128531</xdr:rowOff>
    </xdr:from>
    <xdr:to>
      <xdr:col>85</xdr:col>
      <xdr:colOff>127000</xdr:colOff>
      <xdr:row>57</xdr:row>
      <xdr:rowOff>4630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386831"/>
          <a:ext cx="838200" cy="39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128531</xdr:rowOff>
    </xdr:from>
    <xdr:to>
      <xdr:col>81</xdr:col>
      <xdr:colOff>50800</xdr:colOff>
      <xdr:row>58</xdr:row>
      <xdr:rowOff>93637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386831"/>
          <a:ext cx="889000" cy="65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7704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0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93637</xdr:rowOff>
    </xdr:from>
    <xdr:to>
      <xdr:col>76</xdr:col>
      <xdr:colOff>114300</xdr:colOff>
      <xdr:row>59</xdr:row>
      <xdr:rowOff>41500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037737"/>
          <a:ext cx="889000" cy="11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81852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1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71332</xdr:rowOff>
    </xdr:from>
    <xdr:to>
      <xdr:col>71</xdr:col>
      <xdr:colOff>177800</xdr:colOff>
      <xdr:row>59</xdr:row>
      <xdr:rowOff>41500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43982"/>
          <a:ext cx="889000" cy="3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126805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5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142497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0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125280</xdr:rowOff>
    </xdr:from>
    <xdr:to>
      <xdr:col>85</xdr:col>
      <xdr:colOff>177800</xdr:colOff>
      <xdr:row>57</xdr:row>
      <xdr:rowOff>55430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7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103707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70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77731</xdr:rowOff>
    </xdr:from>
    <xdr:to>
      <xdr:col>81</xdr:col>
      <xdr:colOff>101600</xdr:colOff>
      <xdr:row>55</xdr:row>
      <xdr:rowOff>7881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33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170458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2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42837</xdr:rowOff>
    </xdr:from>
    <xdr:to>
      <xdr:col>76</xdr:col>
      <xdr:colOff>165100</xdr:colOff>
      <xdr:row>58</xdr:row>
      <xdr:rowOff>144437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8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135564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7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162150</xdr:rowOff>
    </xdr:from>
    <xdr:to>
      <xdr:col>72</xdr:col>
      <xdr:colOff>38100</xdr:colOff>
      <xdr:row>59</xdr:row>
      <xdr:rowOff>92300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10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83427</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9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20532</xdr:rowOff>
    </xdr:from>
    <xdr:to>
      <xdr:col>67</xdr:col>
      <xdr:colOff>101600</xdr:colOff>
      <xdr:row>57</xdr:row>
      <xdr:rowOff>122132</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9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113259</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8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45106</xdr:rowOff>
    </xdr:from>
    <xdr:to>
      <xdr:col>85</xdr:col>
      <xdr:colOff>127000</xdr:colOff>
      <xdr:row>78</xdr:row>
      <xdr:rowOff>139655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18206"/>
          <a:ext cx="838200" cy="9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129231</xdr:rowOff>
    </xdr:from>
    <xdr:to>
      <xdr:col>81</xdr:col>
      <xdr:colOff>50800</xdr:colOff>
      <xdr:row>78</xdr:row>
      <xdr:rowOff>139655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02331"/>
          <a:ext cx="8890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101250</xdr:rowOff>
    </xdr:from>
    <xdr:to>
      <xdr:col>76</xdr:col>
      <xdr:colOff>114300</xdr:colOff>
      <xdr:row>78</xdr:row>
      <xdr:rowOff>129231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474350"/>
          <a:ext cx="889000" cy="2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101250</xdr:rowOff>
    </xdr:from>
    <xdr:to>
      <xdr:col>71</xdr:col>
      <xdr:colOff>177800</xdr:colOff>
      <xdr:row>78</xdr:row>
      <xdr:rowOff>139677</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474350"/>
          <a:ext cx="889000" cy="3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69228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0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165756</xdr:rowOff>
    </xdr:from>
    <xdr:to>
      <xdr:col>85</xdr:col>
      <xdr:colOff>177800</xdr:colOff>
      <xdr:row>78</xdr:row>
      <xdr:rowOff>95906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36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80683</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28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88855</xdr:rowOff>
    </xdr:from>
    <xdr:to>
      <xdr:col>81</xdr:col>
      <xdr:colOff>101600</xdr:colOff>
      <xdr:row>79</xdr:row>
      <xdr:rowOff>19005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10132</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554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78431</xdr:rowOff>
    </xdr:from>
    <xdr:to>
      <xdr:col>76</xdr:col>
      <xdr:colOff>165100</xdr:colOff>
      <xdr:row>79</xdr:row>
      <xdr:rowOff>8581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5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171158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544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50450</xdr:rowOff>
    </xdr:from>
    <xdr:to>
      <xdr:col>72</xdr:col>
      <xdr:colOff>38100</xdr:colOff>
      <xdr:row>78</xdr:row>
      <xdr:rowOff>152050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143177</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51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88877</xdr:rowOff>
    </xdr:from>
    <xdr:to>
      <xdr:col>67</xdr:col>
      <xdr:colOff>101600</xdr:colOff>
      <xdr:row>79</xdr:row>
      <xdr:rowOff>19027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10154</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5547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8813</xdr:rowOff>
    </xdr:from>
    <xdr:to>
      <xdr:col>85</xdr:col>
      <xdr:colOff>126364</xdr:colOff>
      <xdr:row>98</xdr:row>
      <xdr:rowOff>9716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610763"/>
          <a:ext cx="1269" cy="120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13543</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81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9716</xdr:rowOff>
    </xdr:from>
    <xdr:to>
      <xdr:col>86</xdr:col>
      <xdr:colOff>25400</xdr:colOff>
      <xdr:row>98</xdr:row>
      <xdr:rowOff>9716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811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126940</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8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8813</xdr:rowOff>
    </xdr:from>
    <xdr:to>
      <xdr:col>86</xdr:col>
      <xdr:colOff>25400</xdr:colOff>
      <xdr:row>91</xdr:row>
      <xdr:rowOff>8813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610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8865</xdr:rowOff>
    </xdr:from>
    <xdr:to>
      <xdr:col>85</xdr:col>
      <xdr:colOff>127000</xdr:colOff>
      <xdr:row>98</xdr:row>
      <xdr:rowOff>9716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810965"/>
          <a:ext cx="8382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16742</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3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165315</xdr:rowOff>
    </xdr:from>
    <xdr:to>
      <xdr:col>85</xdr:col>
      <xdr:colOff>177800</xdr:colOff>
      <xdr:row>95</xdr:row>
      <xdr:rowOff>95465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8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8865</xdr:rowOff>
    </xdr:from>
    <xdr:to>
      <xdr:col>81</xdr:col>
      <xdr:colOff>50800</xdr:colOff>
      <xdr:row>98</xdr:row>
      <xdr:rowOff>39802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810965"/>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17768</xdr:rowOff>
    </xdr:from>
    <xdr:to>
      <xdr:col>81</xdr:col>
      <xdr:colOff>101600</xdr:colOff>
      <xdr:row>95</xdr:row>
      <xdr:rowOff>119368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135895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39802</xdr:rowOff>
    </xdr:from>
    <xdr:to>
      <xdr:col>76</xdr:col>
      <xdr:colOff>114300</xdr:colOff>
      <xdr:row>98</xdr:row>
      <xdr:rowOff>59296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841902"/>
          <a:ext cx="889000" cy="1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56274</xdr:rowOff>
    </xdr:from>
    <xdr:to>
      <xdr:col>76</xdr:col>
      <xdr:colOff>165100</xdr:colOff>
      <xdr:row>95</xdr:row>
      <xdr:rowOff>157874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34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2951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11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59296</xdr:rowOff>
    </xdr:from>
    <xdr:to>
      <xdr:col>71</xdr:col>
      <xdr:colOff>177800</xdr:colOff>
      <xdr:row>98</xdr:row>
      <xdr:rowOff>90297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861396"/>
          <a:ext cx="889000" cy="3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37109</xdr:rowOff>
    </xdr:from>
    <xdr:to>
      <xdr:col>72</xdr:col>
      <xdr:colOff>38100</xdr:colOff>
      <xdr:row>95</xdr:row>
      <xdr:rowOff>138709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24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155236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10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74510</xdr:rowOff>
    </xdr:from>
    <xdr:to>
      <xdr:col>67</xdr:col>
      <xdr:colOff>101600</xdr:colOff>
      <xdr:row>96</xdr:row>
      <xdr:rowOff>4660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21187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3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130366</xdr:rowOff>
    </xdr:from>
    <xdr:to>
      <xdr:col>85</xdr:col>
      <xdr:colOff>177800</xdr:colOff>
      <xdr:row>98</xdr:row>
      <xdr:rowOff>60516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6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45293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7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129515</xdr:rowOff>
    </xdr:from>
    <xdr:to>
      <xdr:col>81</xdr:col>
      <xdr:colOff>101600</xdr:colOff>
      <xdr:row>98</xdr:row>
      <xdr:rowOff>59665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6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50792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5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160452</xdr:rowOff>
    </xdr:from>
    <xdr:to>
      <xdr:col>76</xdr:col>
      <xdr:colOff>165100</xdr:colOff>
      <xdr:row>98</xdr:row>
      <xdr:rowOff>90602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9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81729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8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8496</xdr:rowOff>
    </xdr:from>
    <xdr:to>
      <xdr:col>72</xdr:col>
      <xdr:colOff>38100</xdr:colOff>
      <xdr:row>98</xdr:row>
      <xdr:rowOff>110096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81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101223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90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39497</xdr:rowOff>
    </xdr:from>
    <xdr:to>
      <xdr:col>67</xdr:col>
      <xdr:colOff>101600</xdr:colOff>
      <xdr:row>98</xdr:row>
      <xdr:rowOff>141097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84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132224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93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ここ数年と同じようにふるさと納税関連の費用のため、高い数値が出いる。民生費については、類似団体平均を少し上回っているが、県平均は下回っているので、国や県の事業をメインに事業展開していることが考えられる。農林水産業費については、大きな国庫補助事業を取組んだ結果、高い数値が出ている。商工費については、物価高騰対策で電子地域通貨事業（ポイント付与）を行ったことによる増、それ以外については、概ね類似団体平均を下回った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今後、教育費・公債費の数値が、高くなることを想定しているため、できるだけの備えをし、適正規模を把握した計画性のある整備を進めていく予定にしている。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宮崎県川南町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財政調整基金については、昨年度、積み増した分（２億円）を積み戻さず、取り崩したため数値が下がったと思われる。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予算編成時の財政規模が大きくなりつつある中、基金残高にも気をつけておく必要がある。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年々、増加している予算規模に注意しているが、物価高騰もあり、抑制できていない。基金が枯渇しないよう収支のバランスが、取れるよう心がけている。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宮崎県川南町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水道事業は、安定した経営を行っており、標準財政規模比平均１５％程度で推移している。ただ、今後、大きな管路更新等を計画しており、数値が下降することが予想される。整備から５０年近く経っている施設等であるため、更新は不可避なものとなっている。住民生活を守るために必要であるため、一般会計でも支援しながら、計画的に更新を進めていく予定に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宮崎県川南町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数年は、大きく増えることなく同水準で推移している。今後、公営企業債が増加することが予想される。また、公共施設等の更新も計画されているため、抑制できる時期にできるだけ抑制する予定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 </a:t>
          </a:r>
          <a:r>
            <a:rPr kumimoji="1" lang="ja-JP" altLang="en-US" sz="1000">
              <a:latin typeface="ＭＳ ゴシック" pitchFamily="49" charset="-128"/>
              <a:ea typeface="ＭＳ ゴシック" pitchFamily="49" charset="-128"/>
            </a:rPr>
            <a:t>－</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宮崎県川南町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地方債関連は、ここ５年減少傾向にあるが、退職手当負担見込額は、増加傾向にある。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充当可能基金は、増加傾向にあり、今のところ順調に見えている。ふるさと納税の好調さが表れていると思われるが、気を緩めずに、計画性を持って進めていく必要がある。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将来に、大きな負担をさせないよう計画的な普通建設事業を行い、有利な起債と基金取崩しを行っていきたいと考えている。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宮崎県川南町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ここ数年、基金積み増しできていることは、ふるさと納税が起因している。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公共施設工事のために、公共施設等整備基金にも微増だが、積み増ししている。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は、大規模工事のためにもっと多額に積み増ししたいと考えている。収支のバランスを考えて、積める時に積み増ししていく予定にしている。また、減債基金にも積み増ししたいが、今後の起債計画を考えて行う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振興基金は、個性的で魅力的な地域づくりの経費に、公共施設等整備基金は、公共施設等の新規及び更新整備費に、川南原地区国営施設応急対策事業基金は、川南原地区国営施設応急対策事業の円滑な推進を図るため、次代を担う人づくり基金は、地域の活性化の中核となる人材を育成するとともに、住民が主体となって行う活力あるまちづくりを促進するための経費に、長寿社会福祉基金は、高齢者や障害者の在宅福祉の充実及び生きがい、健康づくり事業を推進するための経費に活用するこ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条例で定め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将来的にある大規模工事に備え積み増し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した。ふるさと振興基金については、ふるさと納税（寄附金）を原資に積立てており、令和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寄附額が増加したこと及び返礼品経費の一部が翌年度へ繰り越されることへの財源により基金も増加している。川南原地区国営施設応急対策事業基金については、令和８年度に国営事業負担金の支払いがあることに備えているものであり、計画的な積み増しを行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や校舎等の更新・改修工事を将来的に計画している。また、インフラ施設も大規模な更新工事の時期にきている。今後のことを考えると、できる時に積み増しし、準備をしておく必要がある。多額の地方債借入も予想されるため、減債基金にも積み増しし、しっかりした返済計画を立てて対応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交付税について、固定資産税の過年度課税による増収分に対する精算（２億円程度）が行われる見込みであったことから、それに備えるために２億円の積み増しを行った（令和５年度）。その分を令和６年度で減額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年々予算規模が大きくなっているため、現在の額（１１億円）が適当なのか考える必要があると思うが、予算の抑制も考え、この額を続けていく。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普通交付税の追加交付（うち、臨財債償還分）による積み増した。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今後の大規模工事に備え、できるだけ積み増ししたいと考えている。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BBD030D-55B2-4F6B-BACF-5ECBA85D7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5670C9-E7B9-40B0-854D-7F077CF8A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B529EC5-62CB-4DE3-A945-73D844B20124}"/>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443B50B-E253-40F6-9C1C-A6FB24DC789E}"/>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9301F2D-D3AC-4762-86E0-04EC26473C71}"/>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399A522-4EF6-4B7B-8C4B-7BDC8D491133}"/>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1ACC042-4BEC-47BB-BF2F-C8EDBA63A294}"/>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FBAC508-9993-4112-BF9F-B8635E36A993}"/>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795CC9A-23EA-4901-80A9-EAD790417D1C}"/>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F049B66-47F6-4BE6-864C-A09BF6E0DF3B}"/>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A6015E0-F419-4CB2-94C1-D658F16211CB}"/>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9B6F429-D0F6-4766-BC32-59D0886F514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C23591D-E0DF-41C2-B177-F0DDDB2414A3}"/>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E2D8B72-F685-46FA-89A5-E4709E6B08C4}"/>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96F6836-0C11-40E2-BCBD-3380A94E5D61}"/>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74B8C1B-6336-42EB-8BE6-4066BAA3EE64}"/>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DBDCDAD-4BBF-4AA6-87D0-1487641877B3}"/>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E9074E4-D5DE-4D81-8F84-7F110AC6F084}"/>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57B0BD4-775D-4E79-973A-1B673C8FE0FB}"/>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B17A8F-FCBD-4026-A3C4-5927B5AF9AFB}"/>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62FEEBD-25D9-44F3-B3D6-4C421317E2B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9BA0EC4-59F1-4E92-883D-498C6D67F099}"/>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4C553D9-D6AE-437E-8418-47F04F92C410}"/>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962427D-4747-4867-A434-A80ECC4E4137}"/>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E6C108D-62F3-4981-8692-66A79DE449E6}"/>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6A14A72-6C58-440A-A132-258633502ED9}"/>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31ABD3C-A8F7-436D-AF6B-98C7CCA966E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C267B6B-6A32-4CC8-9267-74C26C8ADCA6}"/>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5D29A11-639A-4AEA-952B-AADDD54B649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EF9EB72-4DF6-40CC-9F2E-7BEA7DDCFADE}"/>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9BEB923-194B-4B46-9FFE-A0C0913DF582}"/>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C18B3A3-A9FD-44DD-8050-861CE11F748C}"/>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401D1BC-8D81-4505-A4D8-D32BD331DEBD}"/>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5DC8004-EE4D-4B98-8D93-2181BBCFFB4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65CAC7A-30ED-46AA-A760-1E213F3E61B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77B21E5-7BFE-46A7-AC04-A7C18E9DC6F9}"/>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AD6610B-94D8-4574-807B-6DEF923570E2}"/>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2606936-B1AE-4FB1-9B5D-FF9C38A7AF57}"/>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412AFC1-DE7E-4688-A27D-7292D937E4C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2459691-86A9-4BEC-8B8B-A30EBE08C358}"/>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71B74AD-0C14-4D5C-92C0-B279991D5D3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052EE8F-DC4D-46D4-86C3-E1519E334846}"/>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E236B82-BB5E-4710-92B6-4C0F8A34DDB5}"/>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3F4185C-7754-473E-9B37-8E5B84CFBFB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FABD6C7-6042-4F4D-8F86-33827A0D8AE2}"/>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C194BFB-67D5-427A-9B98-5E6036B895A9}"/>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FFD0D99-809B-4321-9729-3C328FF7CE0B}"/>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758461E-30FE-4C4E-97F0-16EA3CA6CF9E}"/>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825A7C7-344A-4F3D-8AAC-270EC33120DB}"/>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3944EC7-1502-4153-A9B9-B5276CD65AA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C93BEE8-754E-446B-B35E-330924C99466}"/>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5FD1022-6A06-4702-A754-A4677622AC9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FC9DB8-2286-4082-90FB-F3A50FDEE1B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68C28C8-063C-48CC-9DAB-5CE21CE15ADC}"/>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8684894-635F-48F1-958D-02E1BBBB1A55}"/>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B4E9B95-D335-45B3-8745-70F066881B53}"/>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447E263-56D3-41AD-8A0D-655D395BC15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若干下回っているが、全国平均・県平均を上回っている。多くの公共施設が老朽化しており、適切な管理が必要となっている。公共施設等総合管理計画を踏まえた整備や整理・統合を計画的に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B974EB8-3723-4CB6-A3A2-889DA3858508}"/>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2B83C43-1226-407C-9553-5F02B7AF6DA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8BDC44C-2FB9-46CD-B7B0-0816750C7D6B}"/>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2BF6790-5BD6-4FB2-8A7C-A4F4C62F8D48}"/>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7DA37B6-7164-4C41-A3B5-9DA21DB5F467}"/>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2ADEB70-B3B7-41CA-AF66-FA488E309191}"/>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D39A10B-4649-47C7-BC60-F1D848AB27E2}"/>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4F354C0-27B3-4214-ABB7-5B40A5DB2F44}"/>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55F4E6F-CFA0-4F66-9777-2B0AA0D18715}"/>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E6839F1-9206-4390-8D1F-E298C2722CCA}"/>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7815977-5CD2-4D23-83AC-824B4FDF59F3}"/>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CCB4109-569B-47F9-B377-5DC79DFB06F3}"/>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43CD3EE-C80B-4403-A4EB-94E15C0D457D}"/>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D62B75D-F247-4059-965D-DEACE362B148}"/>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B6270FD-2EA6-4AD7-91D9-6C339D5FFF9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51041D4-FE33-4F54-BE60-01033CD841C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5" name="直線コネクタ 74">
          <a:extLst>
            <a:ext uri="{FF2B5EF4-FFF2-40B4-BE49-F238E27FC236}">
              <a16:creationId xmlns:a16="http://schemas.microsoft.com/office/drawing/2014/main" id="{3E2B8E37-05A1-46E3-9439-88EFF6AE8EE7}"/>
            </a:ext>
          </a:extLst>
        </xdr:cNvPr>
        <xdr:cNvCxnSpPr/>
      </xdr:nvCxnSpPr>
      <xdr:spPr>
        <a:xfrm flipV="1">
          <a:off x="4300220" y="5372312"/>
          <a:ext cx="1270" cy="124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6" name="有形固定資産減価償却率最小値テキスト">
          <a:extLst>
            <a:ext uri="{FF2B5EF4-FFF2-40B4-BE49-F238E27FC236}">
              <a16:creationId xmlns:a16="http://schemas.microsoft.com/office/drawing/2014/main" id="{357B8D83-8F67-4DAC-AA10-5C2D0A9F8F6D}"/>
            </a:ext>
          </a:extLst>
        </xdr:cNvPr>
        <xdr:cNvSpPr txBox="1"/>
      </xdr:nvSpPr>
      <xdr:spPr>
        <a:xfrm>
          <a:off x="4352925" y="66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7" name="直線コネクタ 76">
          <a:extLst>
            <a:ext uri="{FF2B5EF4-FFF2-40B4-BE49-F238E27FC236}">
              <a16:creationId xmlns:a16="http://schemas.microsoft.com/office/drawing/2014/main" id="{9ACBC745-579B-4F53-AC57-3E7607170500}"/>
            </a:ext>
          </a:extLst>
        </xdr:cNvPr>
        <xdr:cNvCxnSpPr/>
      </xdr:nvCxnSpPr>
      <xdr:spPr>
        <a:xfrm>
          <a:off x="4213225" y="661691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8" name="有形固定資産減価償却率最大値テキスト">
          <a:extLst>
            <a:ext uri="{FF2B5EF4-FFF2-40B4-BE49-F238E27FC236}">
              <a16:creationId xmlns:a16="http://schemas.microsoft.com/office/drawing/2014/main" id="{9670EB3B-E69E-431D-B467-0708BFD601D1}"/>
            </a:ext>
          </a:extLst>
        </xdr:cNvPr>
        <xdr:cNvSpPr txBox="1"/>
      </xdr:nvSpPr>
      <xdr:spPr>
        <a:xfrm>
          <a:off x="4352925" y="5153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9" name="直線コネクタ 78">
          <a:extLst>
            <a:ext uri="{FF2B5EF4-FFF2-40B4-BE49-F238E27FC236}">
              <a16:creationId xmlns:a16="http://schemas.microsoft.com/office/drawing/2014/main" id="{5C061AFE-9F34-483C-A9B8-53F72EAE0F7C}"/>
            </a:ext>
          </a:extLst>
        </xdr:cNvPr>
        <xdr:cNvCxnSpPr/>
      </xdr:nvCxnSpPr>
      <xdr:spPr>
        <a:xfrm>
          <a:off x="4213225" y="537231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80" name="有形固定資産減価償却率平均値テキスト">
          <a:extLst>
            <a:ext uri="{FF2B5EF4-FFF2-40B4-BE49-F238E27FC236}">
              <a16:creationId xmlns:a16="http://schemas.microsoft.com/office/drawing/2014/main" id="{FEC6F6EA-7F85-4B0E-9F5C-B34635BA4AE9}"/>
            </a:ext>
          </a:extLst>
        </xdr:cNvPr>
        <xdr:cNvSpPr txBox="1"/>
      </xdr:nvSpPr>
      <xdr:spPr>
        <a:xfrm>
          <a:off x="4352925" y="5987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39053CF3-F4EA-4ABD-A3E7-DD3D922A7F05}"/>
            </a:ext>
          </a:extLst>
        </xdr:cNvPr>
        <xdr:cNvSpPr/>
      </xdr:nvSpPr>
      <xdr:spPr>
        <a:xfrm>
          <a:off x="4251325" y="600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3ED4D3A7-984B-4C60-9C9C-D0B287A9CB60}"/>
            </a:ext>
          </a:extLst>
        </xdr:cNvPr>
        <xdr:cNvSpPr/>
      </xdr:nvSpPr>
      <xdr:spPr>
        <a:xfrm>
          <a:off x="3616325" y="59510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83" name="フローチャート: 判断 82">
          <a:extLst>
            <a:ext uri="{FF2B5EF4-FFF2-40B4-BE49-F238E27FC236}">
              <a16:creationId xmlns:a16="http://schemas.microsoft.com/office/drawing/2014/main" id="{55A6E7FE-446C-4C8F-8C02-E53F3A333723}"/>
            </a:ext>
          </a:extLst>
        </xdr:cNvPr>
        <xdr:cNvSpPr/>
      </xdr:nvSpPr>
      <xdr:spPr>
        <a:xfrm>
          <a:off x="2930525" y="58422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1D878EA2-5B35-4B36-869C-B79384969192}"/>
            </a:ext>
          </a:extLst>
        </xdr:cNvPr>
        <xdr:cNvSpPr/>
      </xdr:nvSpPr>
      <xdr:spPr>
        <a:xfrm>
          <a:off x="22447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92A23401-13A8-4EDF-A469-CC3DA2E3E6DF}"/>
            </a:ext>
          </a:extLst>
        </xdr:cNvPr>
        <xdr:cNvSpPr/>
      </xdr:nvSpPr>
      <xdr:spPr>
        <a:xfrm>
          <a:off x="1558925" y="5545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26597D3-99A8-46EE-B721-30BA1DE0230B}"/>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3946168-92BA-4AC7-8E9C-E56CD719AB10}"/>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3127D8E-8742-4BFC-BC36-0EA3810BD108}"/>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12BCE56-1CFB-4152-8A79-BA64ADE40FC9}"/>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15CE363-1C46-440D-A8AD-13F8EFB3814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91" name="楕円 90">
          <a:extLst>
            <a:ext uri="{FF2B5EF4-FFF2-40B4-BE49-F238E27FC236}">
              <a16:creationId xmlns:a16="http://schemas.microsoft.com/office/drawing/2014/main" id="{6E72EE0D-9FA8-444D-B307-05C5D6B7B51B}"/>
            </a:ext>
          </a:extLst>
        </xdr:cNvPr>
        <xdr:cNvSpPr/>
      </xdr:nvSpPr>
      <xdr:spPr>
        <a:xfrm>
          <a:off x="4251325" y="596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76429</xdr:rowOff>
    </xdr:from>
    <xdr:ext cx="405111" cy="259045"/>
    <xdr:sp macro="" textlink="">
      <xdr:nvSpPr>
        <xdr:cNvPr id="92" name="有形固定資産減価償却率該当値テキスト">
          <a:extLst>
            <a:ext uri="{FF2B5EF4-FFF2-40B4-BE49-F238E27FC236}">
              <a16:creationId xmlns:a16="http://schemas.microsoft.com/office/drawing/2014/main" id="{2682AE6D-CA3D-4031-8301-5957B8C71219}"/>
            </a:ext>
          </a:extLst>
        </xdr:cNvPr>
        <xdr:cNvSpPr txBox="1"/>
      </xdr:nvSpPr>
      <xdr:spPr>
        <a:xfrm>
          <a:off x="4352925" y="582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167428</xdr:rowOff>
    </xdr:from>
    <xdr:to>
      <xdr:col>19</xdr:col>
      <xdr:colOff>187325</xdr:colOff>
      <xdr:row>31</xdr:row>
      <xdr:rowOff>97578</xdr:rowOff>
    </xdr:to>
    <xdr:sp macro="" textlink="">
      <xdr:nvSpPr>
        <xdr:cNvPr id="93" name="楕円 92">
          <a:extLst>
            <a:ext uri="{FF2B5EF4-FFF2-40B4-BE49-F238E27FC236}">
              <a16:creationId xmlns:a16="http://schemas.microsoft.com/office/drawing/2014/main" id="{CB8422F6-D2BF-4994-A72A-743B1413DEEF}"/>
            </a:ext>
          </a:extLst>
        </xdr:cNvPr>
        <xdr:cNvSpPr/>
      </xdr:nvSpPr>
      <xdr:spPr>
        <a:xfrm>
          <a:off x="3616325" y="59141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46778</xdr:rowOff>
    </xdr:from>
    <xdr:to>
      <xdr:col>23</xdr:col>
      <xdr:colOff>85725</xdr:colOff>
      <xdr:row>31</xdr:row>
      <xdr:rowOff>104352</xdr:rowOff>
    </xdr:to>
    <xdr:cxnSp macro="">
      <xdr:nvCxnSpPr>
        <xdr:cNvPr id="94" name="直線コネクタ 93">
          <a:extLst>
            <a:ext uri="{FF2B5EF4-FFF2-40B4-BE49-F238E27FC236}">
              <a16:creationId xmlns:a16="http://schemas.microsoft.com/office/drawing/2014/main" id="{EE5197FB-9F4B-420E-89D8-4E9F6236B7BA}"/>
            </a:ext>
          </a:extLst>
        </xdr:cNvPr>
        <xdr:cNvCxnSpPr/>
      </xdr:nvCxnSpPr>
      <xdr:spPr>
        <a:xfrm>
          <a:off x="3667125" y="5958628"/>
          <a:ext cx="635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117052</xdr:rowOff>
    </xdr:from>
    <xdr:to>
      <xdr:col>15</xdr:col>
      <xdr:colOff>187325</xdr:colOff>
      <xdr:row>31</xdr:row>
      <xdr:rowOff>47202</xdr:rowOff>
    </xdr:to>
    <xdr:sp macro="" textlink="">
      <xdr:nvSpPr>
        <xdr:cNvPr id="95" name="楕円 94">
          <a:extLst>
            <a:ext uri="{FF2B5EF4-FFF2-40B4-BE49-F238E27FC236}">
              <a16:creationId xmlns:a16="http://schemas.microsoft.com/office/drawing/2014/main" id="{5E6F4D72-64DB-4E3D-B4D2-88FC536E94E0}"/>
            </a:ext>
          </a:extLst>
        </xdr:cNvPr>
        <xdr:cNvSpPr/>
      </xdr:nvSpPr>
      <xdr:spPr>
        <a:xfrm>
          <a:off x="2930525" y="58638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167852</xdr:rowOff>
    </xdr:from>
    <xdr:to>
      <xdr:col>19</xdr:col>
      <xdr:colOff>136525</xdr:colOff>
      <xdr:row>31</xdr:row>
      <xdr:rowOff>46778</xdr:rowOff>
    </xdr:to>
    <xdr:cxnSp macro="">
      <xdr:nvCxnSpPr>
        <xdr:cNvPr id="96" name="直線コネクタ 95">
          <a:extLst>
            <a:ext uri="{FF2B5EF4-FFF2-40B4-BE49-F238E27FC236}">
              <a16:creationId xmlns:a16="http://schemas.microsoft.com/office/drawing/2014/main" id="{B5C991CA-9F9F-4F30-9884-85BABFB5C637}"/>
            </a:ext>
          </a:extLst>
        </xdr:cNvPr>
        <xdr:cNvCxnSpPr/>
      </xdr:nvCxnSpPr>
      <xdr:spPr>
        <a:xfrm>
          <a:off x="2981325" y="5914602"/>
          <a:ext cx="685800" cy="4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97" name="楕円 96">
          <a:extLst>
            <a:ext uri="{FF2B5EF4-FFF2-40B4-BE49-F238E27FC236}">
              <a16:creationId xmlns:a16="http://schemas.microsoft.com/office/drawing/2014/main" id="{91AE88A8-3D3E-4DE7-87EA-C41B2932AF5F}"/>
            </a:ext>
          </a:extLst>
        </xdr:cNvPr>
        <xdr:cNvSpPr/>
      </xdr:nvSpPr>
      <xdr:spPr>
        <a:xfrm>
          <a:off x="2244725" y="59869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167852</xdr:rowOff>
    </xdr:from>
    <xdr:to>
      <xdr:col>15</xdr:col>
      <xdr:colOff>136525</xdr:colOff>
      <xdr:row>31</xdr:row>
      <xdr:rowOff>125942</xdr:rowOff>
    </xdr:to>
    <xdr:cxnSp macro="">
      <xdr:nvCxnSpPr>
        <xdr:cNvPr id="98" name="直線コネクタ 97">
          <a:extLst>
            <a:ext uri="{FF2B5EF4-FFF2-40B4-BE49-F238E27FC236}">
              <a16:creationId xmlns:a16="http://schemas.microsoft.com/office/drawing/2014/main" id="{EF80294B-84FA-4536-9BD6-215A969FE0D1}"/>
            </a:ext>
          </a:extLst>
        </xdr:cNvPr>
        <xdr:cNvCxnSpPr/>
      </xdr:nvCxnSpPr>
      <xdr:spPr>
        <a:xfrm flipV="1">
          <a:off x="2295525" y="5914602"/>
          <a:ext cx="685800"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99" name="楕円 98">
          <a:extLst>
            <a:ext uri="{FF2B5EF4-FFF2-40B4-BE49-F238E27FC236}">
              <a16:creationId xmlns:a16="http://schemas.microsoft.com/office/drawing/2014/main" id="{A67CF127-81F8-44FF-8181-0CD199198249}"/>
            </a:ext>
          </a:extLst>
        </xdr:cNvPr>
        <xdr:cNvSpPr/>
      </xdr:nvSpPr>
      <xdr:spPr>
        <a:xfrm>
          <a:off x="1558925" y="5856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125942</xdr:rowOff>
    </xdr:to>
    <xdr:cxnSp macro="">
      <xdr:nvCxnSpPr>
        <xdr:cNvPr id="100" name="直線コネクタ 99">
          <a:extLst>
            <a:ext uri="{FF2B5EF4-FFF2-40B4-BE49-F238E27FC236}">
              <a16:creationId xmlns:a16="http://schemas.microsoft.com/office/drawing/2014/main" id="{75FDC28D-4840-4534-B300-135E97C41928}"/>
            </a:ext>
          </a:extLst>
        </xdr:cNvPr>
        <xdr:cNvCxnSpPr/>
      </xdr:nvCxnSpPr>
      <xdr:spPr>
        <a:xfrm>
          <a:off x="1609725" y="5907405"/>
          <a:ext cx="685800" cy="1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101" name="n_1aveValue有形固定資産減価償却率">
          <a:extLst>
            <a:ext uri="{FF2B5EF4-FFF2-40B4-BE49-F238E27FC236}">
              <a16:creationId xmlns:a16="http://schemas.microsoft.com/office/drawing/2014/main" id="{99253583-603D-4FA3-ACC6-CCA924FF5330}"/>
            </a:ext>
          </a:extLst>
        </xdr:cNvPr>
        <xdr:cNvSpPr txBox="1"/>
      </xdr:nvSpPr>
      <xdr:spPr>
        <a:xfrm>
          <a:off x="3470919" y="6043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102" name="n_2aveValue有形固定資産減価償却率">
          <a:extLst>
            <a:ext uri="{FF2B5EF4-FFF2-40B4-BE49-F238E27FC236}">
              <a16:creationId xmlns:a16="http://schemas.microsoft.com/office/drawing/2014/main" id="{FD764682-AFC9-4BD0-B4CC-712ADCAEF23E}"/>
            </a:ext>
          </a:extLst>
        </xdr:cNvPr>
        <xdr:cNvSpPr txBox="1"/>
      </xdr:nvSpPr>
      <xdr:spPr>
        <a:xfrm>
          <a:off x="2797819" y="5623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3" name="n_3aveValue有形固定資産減価償却率">
          <a:extLst>
            <a:ext uri="{FF2B5EF4-FFF2-40B4-BE49-F238E27FC236}">
              <a16:creationId xmlns:a16="http://schemas.microsoft.com/office/drawing/2014/main" id="{BF0A9866-CAC5-40AE-9D5E-2A5B63167BE7}"/>
            </a:ext>
          </a:extLst>
        </xdr:cNvPr>
        <xdr:cNvSpPr txBox="1"/>
      </xdr:nvSpPr>
      <xdr:spPr>
        <a:xfrm>
          <a:off x="2112019" y="549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348986F1-88DF-43F4-A092-FC11545C8060}"/>
            </a:ext>
          </a:extLst>
        </xdr:cNvPr>
        <xdr:cNvSpPr txBox="1"/>
      </xdr:nvSpPr>
      <xdr:spPr>
        <a:xfrm>
          <a:off x="142621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114105</xdr:rowOff>
    </xdr:from>
    <xdr:ext cx="405111" cy="259045"/>
    <xdr:sp macro="" textlink="">
      <xdr:nvSpPr>
        <xdr:cNvPr id="105" name="n_1mainValue有形固定資産減価償却率">
          <a:extLst>
            <a:ext uri="{FF2B5EF4-FFF2-40B4-BE49-F238E27FC236}">
              <a16:creationId xmlns:a16="http://schemas.microsoft.com/office/drawing/2014/main" id="{E4EC4E85-A96E-4B0C-9DB8-A2627B7607A6}"/>
            </a:ext>
          </a:extLst>
        </xdr:cNvPr>
        <xdr:cNvSpPr txBox="1"/>
      </xdr:nvSpPr>
      <xdr:spPr>
        <a:xfrm>
          <a:off x="347091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38329</xdr:rowOff>
    </xdr:from>
    <xdr:ext cx="405111" cy="259045"/>
    <xdr:sp macro="" textlink="">
      <xdr:nvSpPr>
        <xdr:cNvPr id="106" name="n_2mainValue有形固定資産減価償却率">
          <a:extLst>
            <a:ext uri="{FF2B5EF4-FFF2-40B4-BE49-F238E27FC236}">
              <a16:creationId xmlns:a16="http://schemas.microsoft.com/office/drawing/2014/main" id="{C09CBBC1-EF51-4D86-A8EC-2C32AA6BCBCC}"/>
            </a:ext>
          </a:extLst>
        </xdr:cNvPr>
        <xdr:cNvSpPr txBox="1"/>
      </xdr:nvSpPr>
      <xdr:spPr>
        <a:xfrm>
          <a:off x="2797819" y="595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107" name="n_3mainValue有形固定資産減価償却率">
          <a:extLst>
            <a:ext uri="{FF2B5EF4-FFF2-40B4-BE49-F238E27FC236}">
              <a16:creationId xmlns:a16="http://schemas.microsoft.com/office/drawing/2014/main" id="{8EE1B2AE-CC6F-4257-9A4E-0D17A677945B}"/>
            </a:ext>
          </a:extLst>
        </xdr:cNvPr>
        <xdr:cNvSpPr txBox="1"/>
      </xdr:nvSpPr>
      <xdr:spPr>
        <a:xfrm>
          <a:off x="2112019" y="60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108" name="n_4mainValue有形固定資産減価償却率">
          <a:extLst>
            <a:ext uri="{FF2B5EF4-FFF2-40B4-BE49-F238E27FC236}">
              <a16:creationId xmlns:a16="http://schemas.microsoft.com/office/drawing/2014/main" id="{64CA5282-CE7A-408E-BDF6-24CF3F64F99C}"/>
            </a:ext>
          </a:extLst>
        </xdr:cNvPr>
        <xdr:cNvSpPr txBox="1"/>
      </xdr:nvSpPr>
      <xdr:spPr>
        <a:xfrm>
          <a:off x="1426219" y="5942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3D8AA53-0D09-4DAA-A4D9-349B6CB779DD}"/>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30BF072-D954-45B1-830E-B292598E615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2DFF16B6-4301-4D60-B90B-6581713D2459}"/>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49DFBF7-914C-4248-9000-CF296CA43B89}"/>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73BFA6F-B3E4-4F5F-AAC8-69610748016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E508B3F-3DAF-400B-8E50-9E9E60CF95D2}"/>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E00A32E-9C2F-4C6B-AF0A-AC3A50241AD8}"/>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7676049-61A3-4F4F-98D7-F602EBC6490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D05CDC8-72DA-431A-A3C4-06BF7300E232}"/>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240AF2D-35E2-468D-8B97-2F1D1B655E0F}"/>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9C39C82-9055-42F1-9DEC-7D47A607B305}"/>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96222C9-4D7F-4ED6-90CE-F1F133E7A41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064D1BB-F98A-4D75-A43F-6F6A8B12AF95}"/>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年々改善しており、ここ数年、ふるさと納税が好調だったことが、要因と捉えている。今後も大きな公共事業を行うための財源確保に努め、この数値を続けられるように、計画的に起債していく。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9226F0D-D6C7-4887-9FD7-8297579642F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B2E913B-E099-47A5-8B9C-54B7E91A4F3F}"/>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8378EA4-6F7F-4566-89D3-D9D42EEB87A5}"/>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A63B633-70EA-405C-BE23-90017BF04DDA}"/>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852ED90B-16A9-4864-AB60-561097F67C13}"/>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2481BF7E-4A55-40F1-9428-AC4BF331636C}"/>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65D252A-29A6-492D-B154-249D50A9702D}"/>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D0BA04D-A38D-46B9-ADD0-F86053456071}"/>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54D6DDB-2DED-42A7-BD73-80EEC3150BA9}"/>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F54F4CA-4FC4-4465-8A93-4B98DB1DB403}"/>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2A36D986-4057-458E-9BBC-222189029BA5}"/>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87D7B834-7858-4A7A-9B40-442DAB8C2F41}"/>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65414CF-E71C-4BCC-8466-697543C9A351}"/>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C5E7FA5-CAF6-444E-81D8-1062A2E8047B}"/>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C4A90E5-82F8-4460-BE47-03DDC50EFA9E}"/>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7" name="直線コネクタ 136">
          <a:extLst>
            <a:ext uri="{FF2B5EF4-FFF2-40B4-BE49-F238E27FC236}">
              <a16:creationId xmlns:a16="http://schemas.microsoft.com/office/drawing/2014/main" id="{5845D532-38D7-4F9F-AD66-1B04368BFD86}"/>
            </a:ext>
          </a:extLst>
        </xdr:cNvPr>
        <xdr:cNvCxnSpPr/>
      </xdr:nvCxnSpPr>
      <xdr:spPr>
        <a:xfrm flipV="1">
          <a:off x="13323570" y="5169958"/>
          <a:ext cx="1269"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8" name="債務償還比率最小値テキスト">
          <a:extLst>
            <a:ext uri="{FF2B5EF4-FFF2-40B4-BE49-F238E27FC236}">
              <a16:creationId xmlns:a16="http://schemas.microsoft.com/office/drawing/2014/main" id="{0E17CCBD-4CD4-4B2B-9BDA-BD517701E43C}"/>
            </a:ext>
          </a:extLst>
        </xdr:cNvPr>
        <xdr:cNvSpPr txBox="1"/>
      </xdr:nvSpPr>
      <xdr:spPr>
        <a:xfrm>
          <a:off x="13376275" y="63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9" name="直線コネクタ 138">
          <a:extLst>
            <a:ext uri="{FF2B5EF4-FFF2-40B4-BE49-F238E27FC236}">
              <a16:creationId xmlns:a16="http://schemas.microsoft.com/office/drawing/2014/main" id="{B5EF60F9-33EA-4D56-A9A4-BCAC8F68A60C}"/>
            </a:ext>
          </a:extLst>
        </xdr:cNvPr>
        <xdr:cNvCxnSpPr/>
      </xdr:nvCxnSpPr>
      <xdr:spPr>
        <a:xfrm>
          <a:off x="13255625" y="63000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EF4F828-C0F3-4120-AA81-F9829CEBEF44}"/>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81DFB38D-972A-419F-8CE7-EB3E2A06BC4F}"/>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42" name="債務償還比率平均値テキスト">
          <a:extLst>
            <a:ext uri="{FF2B5EF4-FFF2-40B4-BE49-F238E27FC236}">
              <a16:creationId xmlns:a16="http://schemas.microsoft.com/office/drawing/2014/main" id="{A81EEAF3-A7F3-4BD2-B3F1-98C1767CA3DB}"/>
            </a:ext>
          </a:extLst>
        </xdr:cNvPr>
        <xdr:cNvSpPr txBox="1"/>
      </xdr:nvSpPr>
      <xdr:spPr>
        <a:xfrm>
          <a:off x="13376275" y="5766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43" name="フローチャート: 判断 142">
          <a:extLst>
            <a:ext uri="{FF2B5EF4-FFF2-40B4-BE49-F238E27FC236}">
              <a16:creationId xmlns:a16="http://schemas.microsoft.com/office/drawing/2014/main" id="{E6EBBA55-DC1C-412B-83B1-A5D4F4DC5748}"/>
            </a:ext>
          </a:extLst>
        </xdr:cNvPr>
        <xdr:cNvSpPr/>
      </xdr:nvSpPr>
      <xdr:spPr>
        <a:xfrm>
          <a:off x="13293725" y="5788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4" name="フローチャート: 判断 143">
          <a:extLst>
            <a:ext uri="{FF2B5EF4-FFF2-40B4-BE49-F238E27FC236}">
              <a16:creationId xmlns:a16="http://schemas.microsoft.com/office/drawing/2014/main" id="{7FFE08C2-3DBE-4F80-8B5B-99B7DB1256BB}"/>
            </a:ext>
          </a:extLst>
        </xdr:cNvPr>
        <xdr:cNvSpPr/>
      </xdr:nvSpPr>
      <xdr:spPr>
        <a:xfrm>
          <a:off x="12639675" y="577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5" name="フローチャート: 判断 144">
          <a:extLst>
            <a:ext uri="{FF2B5EF4-FFF2-40B4-BE49-F238E27FC236}">
              <a16:creationId xmlns:a16="http://schemas.microsoft.com/office/drawing/2014/main" id="{63EED384-0C38-447D-A874-53F9BCF7C120}"/>
            </a:ext>
          </a:extLst>
        </xdr:cNvPr>
        <xdr:cNvSpPr/>
      </xdr:nvSpPr>
      <xdr:spPr>
        <a:xfrm>
          <a:off x="11953875" y="5761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6" name="フローチャート: 判断 145">
          <a:extLst>
            <a:ext uri="{FF2B5EF4-FFF2-40B4-BE49-F238E27FC236}">
              <a16:creationId xmlns:a16="http://schemas.microsoft.com/office/drawing/2014/main" id="{FA40A1A6-7F33-4DE6-99D7-5C7214A91BA2}"/>
            </a:ext>
          </a:extLst>
        </xdr:cNvPr>
        <xdr:cNvSpPr/>
      </xdr:nvSpPr>
      <xdr:spPr>
        <a:xfrm>
          <a:off x="11268075" y="575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7" name="フローチャート: 判断 146">
          <a:extLst>
            <a:ext uri="{FF2B5EF4-FFF2-40B4-BE49-F238E27FC236}">
              <a16:creationId xmlns:a16="http://schemas.microsoft.com/office/drawing/2014/main" id="{43EB21FC-A6DE-4EB3-9E04-AD723E936CA7}"/>
            </a:ext>
          </a:extLst>
        </xdr:cNvPr>
        <xdr:cNvSpPr/>
      </xdr:nvSpPr>
      <xdr:spPr>
        <a:xfrm>
          <a:off x="10582275" y="60164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F6A95D8-36B8-4100-8438-FBF9389F967D}"/>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F58A4DD-E626-4FF3-8162-5D8CAD187A3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D147ADB-1235-4C2C-A258-12A826C4A17F}"/>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1F2CAEF-0FF5-47E5-8E59-7B07A4705E4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4139E78-1CDD-404D-B5F4-706952A1A89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88942</xdr:rowOff>
    </xdr:from>
    <xdr:to>
      <xdr:col>68</xdr:col>
      <xdr:colOff>123825</xdr:colOff>
      <xdr:row>27</xdr:row>
      <xdr:rowOff>19092</xdr:rowOff>
    </xdr:to>
    <xdr:sp macro="" textlink="">
      <xdr:nvSpPr>
        <xdr:cNvPr id="153" name="楕円 152">
          <a:extLst>
            <a:ext uri="{FF2B5EF4-FFF2-40B4-BE49-F238E27FC236}">
              <a16:creationId xmlns:a16="http://schemas.microsoft.com/office/drawing/2014/main" id="{D997BE9A-6B84-413E-BEDF-A9FEDE0FD64F}"/>
            </a:ext>
          </a:extLst>
        </xdr:cNvPr>
        <xdr:cNvSpPr/>
      </xdr:nvSpPr>
      <xdr:spPr>
        <a:xfrm>
          <a:off x="11953875" y="51752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65744</xdr:rowOff>
    </xdr:from>
    <xdr:to>
      <xdr:col>64</xdr:col>
      <xdr:colOff>123825</xdr:colOff>
      <xdr:row>27</xdr:row>
      <xdr:rowOff>167344</xdr:rowOff>
    </xdr:to>
    <xdr:sp macro="" textlink="">
      <xdr:nvSpPr>
        <xdr:cNvPr id="154" name="楕円 153">
          <a:extLst>
            <a:ext uri="{FF2B5EF4-FFF2-40B4-BE49-F238E27FC236}">
              <a16:creationId xmlns:a16="http://schemas.microsoft.com/office/drawing/2014/main" id="{EB485987-E609-4A6F-B1A5-F2E1395C8B75}"/>
            </a:ext>
          </a:extLst>
        </xdr:cNvPr>
        <xdr:cNvSpPr/>
      </xdr:nvSpPr>
      <xdr:spPr>
        <a:xfrm>
          <a:off x="11268075" y="531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139742</xdr:rowOff>
    </xdr:from>
    <xdr:to>
      <xdr:col>68</xdr:col>
      <xdr:colOff>73025</xdr:colOff>
      <xdr:row>27</xdr:row>
      <xdr:rowOff>116544</xdr:rowOff>
    </xdr:to>
    <xdr:cxnSp macro="">
      <xdr:nvCxnSpPr>
        <xdr:cNvPr id="155" name="直線コネクタ 154">
          <a:extLst>
            <a:ext uri="{FF2B5EF4-FFF2-40B4-BE49-F238E27FC236}">
              <a16:creationId xmlns:a16="http://schemas.microsoft.com/office/drawing/2014/main" id="{3A3F2D26-B147-4A8E-9C0F-919AA0BF8CD5}"/>
            </a:ext>
          </a:extLst>
        </xdr:cNvPr>
        <xdr:cNvCxnSpPr/>
      </xdr:nvCxnSpPr>
      <xdr:spPr>
        <a:xfrm flipV="1">
          <a:off x="11318875" y="5226092"/>
          <a:ext cx="685800" cy="14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90943</xdr:rowOff>
    </xdr:from>
    <xdr:to>
      <xdr:col>60</xdr:col>
      <xdr:colOff>123825</xdr:colOff>
      <xdr:row>29</xdr:row>
      <xdr:rowOff>21093</xdr:rowOff>
    </xdr:to>
    <xdr:sp macro="" textlink="">
      <xdr:nvSpPr>
        <xdr:cNvPr id="156" name="楕円 155">
          <a:extLst>
            <a:ext uri="{FF2B5EF4-FFF2-40B4-BE49-F238E27FC236}">
              <a16:creationId xmlns:a16="http://schemas.microsoft.com/office/drawing/2014/main" id="{A749073B-9962-4B12-A825-5F76CFC8FC8E}"/>
            </a:ext>
          </a:extLst>
        </xdr:cNvPr>
        <xdr:cNvSpPr/>
      </xdr:nvSpPr>
      <xdr:spPr>
        <a:xfrm>
          <a:off x="10582275" y="55074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116544</xdr:rowOff>
    </xdr:from>
    <xdr:to>
      <xdr:col>64</xdr:col>
      <xdr:colOff>73025</xdr:colOff>
      <xdr:row>28</xdr:row>
      <xdr:rowOff>141743</xdr:rowOff>
    </xdr:to>
    <xdr:cxnSp macro="">
      <xdr:nvCxnSpPr>
        <xdr:cNvPr id="157" name="直線コネクタ 156">
          <a:extLst>
            <a:ext uri="{FF2B5EF4-FFF2-40B4-BE49-F238E27FC236}">
              <a16:creationId xmlns:a16="http://schemas.microsoft.com/office/drawing/2014/main" id="{22CFCFE2-D54C-4EFE-8ECA-0CED63A9C292}"/>
            </a:ext>
          </a:extLst>
        </xdr:cNvPr>
        <xdr:cNvCxnSpPr/>
      </xdr:nvCxnSpPr>
      <xdr:spPr>
        <a:xfrm flipV="1">
          <a:off x="10633075" y="5367994"/>
          <a:ext cx="685800" cy="19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144321</xdr:rowOff>
    </xdr:from>
    <xdr:ext cx="469744" cy="259045"/>
    <xdr:sp macro="" textlink="">
      <xdr:nvSpPr>
        <xdr:cNvPr id="158" name="n_1aveValue債務償還比率">
          <a:extLst>
            <a:ext uri="{FF2B5EF4-FFF2-40B4-BE49-F238E27FC236}">
              <a16:creationId xmlns:a16="http://schemas.microsoft.com/office/drawing/2014/main" id="{C98DE48A-454C-4A8B-9A97-B9ECEE046E3B}"/>
            </a:ext>
          </a:extLst>
        </xdr:cNvPr>
        <xdr:cNvSpPr txBox="1"/>
      </xdr:nvSpPr>
      <xdr:spPr>
        <a:xfrm>
          <a:off x="12461952" y="556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59" name="n_2aveValue債務償還比率">
          <a:extLst>
            <a:ext uri="{FF2B5EF4-FFF2-40B4-BE49-F238E27FC236}">
              <a16:creationId xmlns:a16="http://schemas.microsoft.com/office/drawing/2014/main" id="{1CB3ECAA-01F5-4CBD-9B46-4F9D237BC554}"/>
            </a:ext>
          </a:extLst>
        </xdr:cNvPr>
        <xdr:cNvSpPr txBox="1"/>
      </xdr:nvSpPr>
      <xdr:spPr>
        <a:xfrm>
          <a:off x="11788852" y="585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96971</xdr:rowOff>
    </xdr:from>
    <xdr:ext cx="469744" cy="259045"/>
    <xdr:sp macro="" textlink="">
      <xdr:nvSpPr>
        <xdr:cNvPr id="160" name="n_3aveValue債務償還比率">
          <a:extLst>
            <a:ext uri="{FF2B5EF4-FFF2-40B4-BE49-F238E27FC236}">
              <a16:creationId xmlns:a16="http://schemas.microsoft.com/office/drawing/2014/main" id="{591610F5-3878-4F77-BA7A-3C4A1525876D}"/>
            </a:ext>
          </a:extLst>
        </xdr:cNvPr>
        <xdr:cNvSpPr txBox="1"/>
      </xdr:nvSpPr>
      <xdr:spPr>
        <a:xfrm>
          <a:off x="11103052" y="584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25925</xdr:rowOff>
    </xdr:from>
    <xdr:ext cx="469744" cy="259045"/>
    <xdr:sp macro="" textlink="">
      <xdr:nvSpPr>
        <xdr:cNvPr id="161" name="n_4aveValue債務償還比率">
          <a:extLst>
            <a:ext uri="{FF2B5EF4-FFF2-40B4-BE49-F238E27FC236}">
              <a16:creationId xmlns:a16="http://schemas.microsoft.com/office/drawing/2014/main" id="{874939B0-74EE-4ADB-9795-EB614C7783DD}"/>
            </a:ext>
          </a:extLst>
        </xdr:cNvPr>
        <xdr:cNvSpPr txBox="1"/>
      </xdr:nvSpPr>
      <xdr:spPr>
        <a:xfrm>
          <a:off x="10417252" y="610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35619</xdr:rowOff>
    </xdr:from>
    <xdr:ext cx="405111" cy="259045"/>
    <xdr:sp macro="" textlink="">
      <xdr:nvSpPr>
        <xdr:cNvPr id="162" name="n_2mainValue債務償還比率">
          <a:extLst>
            <a:ext uri="{FF2B5EF4-FFF2-40B4-BE49-F238E27FC236}">
              <a16:creationId xmlns:a16="http://schemas.microsoft.com/office/drawing/2014/main" id="{14A6CA59-F4CB-45FB-A3E2-C006099FE7B3}"/>
            </a:ext>
          </a:extLst>
        </xdr:cNvPr>
        <xdr:cNvSpPr txBox="1"/>
      </xdr:nvSpPr>
      <xdr:spPr>
        <a:xfrm>
          <a:off x="11821169" y="495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12421</xdr:rowOff>
    </xdr:from>
    <xdr:ext cx="469744" cy="259045"/>
    <xdr:sp macro="" textlink="">
      <xdr:nvSpPr>
        <xdr:cNvPr id="163" name="n_3mainValue債務償還比率">
          <a:extLst>
            <a:ext uri="{FF2B5EF4-FFF2-40B4-BE49-F238E27FC236}">
              <a16:creationId xmlns:a16="http://schemas.microsoft.com/office/drawing/2014/main" id="{7DFA41FE-3F1A-42BF-B721-043E13D50BD3}"/>
            </a:ext>
          </a:extLst>
        </xdr:cNvPr>
        <xdr:cNvSpPr txBox="1"/>
      </xdr:nvSpPr>
      <xdr:spPr>
        <a:xfrm>
          <a:off x="11103052" y="509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37620</xdr:rowOff>
    </xdr:from>
    <xdr:ext cx="469744" cy="259045"/>
    <xdr:sp macro="" textlink="">
      <xdr:nvSpPr>
        <xdr:cNvPr id="164" name="n_4mainValue債務償還比率">
          <a:extLst>
            <a:ext uri="{FF2B5EF4-FFF2-40B4-BE49-F238E27FC236}">
              <a16:creationId xmlns:a16="http://schemas.microsoft.com/office/drawing/2014/main" id="{0BA0C8F2-B329-4DF2-BE22-B3371A80ACD3}"/>
            </a:ext>
          </a:extLst>
        </xdr:cNvPr>
        <xdr:cNvSpPr txBox="1"/>
      </xdr:nvSpPr>
      <xdr:spPr>
        <a:xfrm>
          <a:off x="10417252" y="52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25BCE68-6DBA-482E-9C36-C56E00220AD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75B26BB-A6D3-4293-A8B9-60EE391E7FAB}"/>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B096C7A-86CA-4637-9E86-6164738F0ACD}"/>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A46CA27-CF80-4BE9-9D9E-DE9FBE53F8C9}"/>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4DA076A-A7C1-4BAF-8515-B20CDD509950}"/>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33CD7716-6E87-4D3E-94AB-E67F399453F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924F2F-8300-47F6-82B6-675F9388DC29}"/>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80C545-004C-4A38-B1F7-C5752388A25F}"/>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6155B6-7EF7-4960-BC8D-8B40FE121F37}"/>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EF865B-8BE6-4E24-8771-92A82CBCA83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5E5F92-62DB-4407-8A17-501134005816}"/>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7BB672-492F-4CA2-A46D-9630DBA51D18}"/>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3B78D6-7514-4672-8A81-E0F3DE1A8182}"/>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01BEE7-9370-486B-948A-D7D8C6F3B346}"/>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C6286B-0E77-42C1-8DB3-2ABF7BC5C852}"/>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5688C8-42F1-4939-867E-C847C7BF31A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D32253-E8D7-4339-866B-2160CF3F3D1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4F4FBB-C05B-41AE-8C2C-F07EA30DC1C2}"/>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104E57-AC82-4F56-85EC-16C6254E46FD}"/>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7508A0D-11DE-4E46-80ED-065DBFFA3F29}"/>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C001F4-E984-4821-98C1-86C3FC318B7B}"/>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10028EA-EDEE-421A-BFA4-78B6EB667CF7}"/>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578D1CE-30C8-43BD-8CA1-7980F4299D57}"/>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ECFD22-201A-4C9B-967D-DC733116AD3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EC86FB-8066-4956-8D52-8BA1460D85C2}"/>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E65E36-420C-4B6B-9776-EA082D8874D7}"/>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3CE211-00FC-4FA4-9290-02C87B4A0FBB}"/>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B99EF4-41B5-4F69-963A-7EEB513A9EA5}"/>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EE21EE-5DB6-466D-8123-AC4870B5D956}"/>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CD6D4C-8889-4D34-BEB2-444658AC0113}"/>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84FBEF-16E0-4AE2-9692-E628D2D0475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6819FD-D284-48E8-916A-06AD8F6050C1}"/>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F2B6D8-6CA8-4E3C-AEF0-573808BABBDB}"/>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AA26D7-054A-492A-BE29-5F0026555662}"/>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F277EF-2A95-45B5-A86D-5DED9F6633E2}"/>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065E60-994C-45E8-8A2B-D131BE12B7A6}"/>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C96A80-831B-41BD-9DA5-7C4D30729C6F}"/>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A9C0B7-0C7C-497A-8FBC-A0E9BB43A391}"/>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7F46C5-47FE-4CA9-A330-3D7D87839FBF}"/>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7364D4A-6DF3-4DE2-BEE9-E1E5D96F021D}"/>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4AA9C9-DB1D-44F2-826C-75436B53BD7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9DFD52-5805-43AA-B469-FF44D08FA48D}"/>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A27C90-A0D5-41C6-AE1B-41C7B74A44B2}"/>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E8F58D-47A4-4F38-A2DF-F11F9D638CC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238DE4-A860-4A66-B27B-1BE74A1A888E}"/>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B3BF5D-52B0-4B02-9038-83C7E291929C}"/>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9EC13A-C50C-40C9-86E4-FF7C39425426}"/>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20F3DC-84BF-46CB-8C0A-F982DF0D7B69}"/>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B8EAEEF-D1C1-4B21-9350-8B976FE35E37}"/>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B2F59C33-8A2F-4553-8ADC-0BE85CEA1848}"/>
            </a:ext>
          </a:extLst>
        </xdr:cNvPr>
        <xdr:cNvSpPr txBox="1"/>
      </xdr:nvSpPr>
      <xdr:spPr>
        <a:xfrm>
          <a:off x="339891" y="6836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C138D7-51E4-4F87-8971-E61ED334D098}"/>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30A9516-DC7E-4E76-9A56-C59057EEA165}"/>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7F0B633-3D56-4310-B915-7762B0C9BCF8}"/>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9CFF08F-4C9C-4EB8-852F-556B210CC408}"/>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446E768-16AE-415A-AB73-F2A2317FA7CC}"/>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22F18E-B818-48F5-A12D-92471A2FBFAC}"/>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5658BF4-AAB7-41CE-94D2-851A1D0CDC8F}"/>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AB0AF5C-A01F-4F6E-B7A9-1B2A7F402DD7}"/>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EA28624-0DE1-4E20-AA88-5E04C16CA058}"/>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399C7253-DA4A-44FF-BEA7-7C535637B8E9}"/>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6FFA070-E733-4E79-8DB4-0FD3C7553B5F}"/>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DA4C97E9-D03A-4B18-84CA-F93E770DE600}"/>
            </a:ext>
          </a:extLst>
        </xdr:cNvPr>
        <xdr:cNvCxnSpPr/>
      </xdr:nvCxnSpPr>
      <xdr:spPr>
        <a:xfrm flipV="1">
          <a:off x="4177665" y="539750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AD9BBFD2-D0B9-4189-B4C4-1945F5F993BF}"/>
            </a:ext>
          </a:extLst>
        </xdr:cNvPr>
        <xdr:cNvSpPr txBox="1"/>
      </xdr:nvSpPr>
      <xdr:spPr>
        <a:xfrm>
          <a:off x="4216400" y="687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232DC427-D721-4802-800B-14A9AD53243B}"/>
            </a:ext>
          </a:extLst>
        </xdr:cNvPr>
        <xdr:cNvCxnSpPr/>
      </xdr:nvCxnSpPr>
      <xdr:spPr>
        <a:xfrm>
          <a:off x="4108450" y="6871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5037C95A-FC88-45FC-BA96-5A97E8630119}"/>
            </a:ext>
          </a:extLst>
        </xdr:cNvPr>
        <xdr:cNvSpPr txBox="1"/>
      </xdr:nvSpPr>
      <xdr:spPr>
        <a:xfrm>
          <a:off x="4216400" y="51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A38BACD2-BDBC-4259-914F-3F8CF77B94BA}"/>
            </a:ext>
          </a:extLst>
        </xdr:cNvPr>
        <xdr:cNvCxnSpPr/>
      </xdr:nvCxnSpPr>
      <xdr:spPr>
        <a:xfrm>
          <a:off x="4108450" y="53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78757</xdr:rowOff>
    </xdr:from>
    <xdr:ext cx="405111" cy="259045"/>
    <xdr:sp macro="" textlink="">
      <xdr:nvSpPr>
        <xdr:cNvPr id="62" name="【道路】&#10;有形固定資産減価償却率平均値テキスト">
          <a:extLst>
            <a:ext uri="{FF2B5EF4-FFF2-40B4-BE49-F238E27FC236}">
              <a16:creationId xmlns:a16="http://schemas.microsoft.com/office/drawing/2014/main" id="{615D3A74-4385-45CA-A6CB-AA6AC42EDA64}"/>
            </a:ext>
          </a:extLst>
        </xdr:cNvPr>
        <xdr:cNvSpPr txBox="1"/>
      </xdr:nvSpPr>
      <xdr:spPr>
        <a:xfrm>
          <a:off x="42164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0CBC9A29-61FE-4218-BD40-53F7EF6D1AE5}"/>
            </a:ext>
          </a:extLst>
        </xdr:cNvPr>
        <xdr:cNvSpPr/>
      </xdr:nvSpPr>
      <xdr:spPr>
        <a:xfrm>
          <a:off x="4127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49F78EF1-D105-454C-944F-14FE3E9D852C}"/>
            </a:ext>
          </a:extLst>
        </xdr:cNvPr>
        <xdr:cNvSpPr/>
      </xdr:nvSpPr>
      <xdr:spPr>
        <a:xfrm>
          <a:off x="3384550" y="61099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0FD43786-A692-4184-9F36-B5D5B7415667}"/>
            </a:ext>
          </a:extLst>
        </xdr:cNvPr>
        <xdr:cNvSpPr/>
      </xdr:nvSpPr>
      <xdr:spPr>
        <a:xfrm>
          <a:off x="257175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1B11E1C8-2D24-47CA-93D2-F72CE20CBADA}"/>
            </a:ext>
          </a:extLst>
        </xdr:cNvPr>
        <xdr:cNvSpPr/>
      </xdr:nvSpPr>
      <xdr:spPr>
        <a:xfrm>
          <a:off x="17780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210AFF40-3DB2-486C-B623-0982E21B6ADF}"/>
            </a:ext>
          </a:extLst>
        </xdr:cNvPr>
        <xdr:cNvSpPr/>
      </xdr:nvSpPr>
      <xdr:spPr>
        <a:xfrm>
          <a:off x="984250" y="5788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5D739A1-7BB9-497F-A4B7-99DB8415992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FE8B71-0366-457A-8A49-F96760397564}"/>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8D76107-9649-42E6-97D9-502C2615BD9F}"/>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2A3044-2AA8-4F89-8DAF-37691028AAF0}"/>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A7D70AD-F9AA-4F7F-8861-F23EC6356F78}"/>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1276EAD2-B415-4102-9623-AD8CFC08309C}"/>
            </a:ext>
          </a:extLst>
        </xdr:cNvPr>
        <xdr:cNvSpPr/>
      </xdr:nvSpPr>
      <xdr:spPr>
        <a:xfrm>
          <a:off x="4127500" y="6341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45737</xdr:rowOff>
    </xdr:from>
    <xdr:ext cx="405111" cy="259045"/>
    <xdr:sp macro="" textlink="">
      <xdr:nvSpPr>
        <xdr:cNvPr id="74" name="【道路】&#10;有形固定資産減価償却率該当値テキスト">
          <a:extLst>
            <a:ext uri="{FF2B5EF4-FFF2-40B4-BE49-F238E27FC236}">
              <a16:creationId xmlns:a16="http://schemas.microsoft.com/office/drawing/2014/main" id="{9581E4D1-E568-4498-BA0C-A4B8AB2E086B}"/>
            </a:ext>
          </a:extLst>
        </xdr:cNvPr>
        <xdr:cNvSpPr txBox="1"/>
      </xdr:nvSpPr>
      <xdr:spPr>
        <a:xfrm>
          <a:off x="4216400"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5" name="楕円 74">
          <a:extLst>
            <a:ext uri="{FF2B5EF4-FFF2-40B4-BE49-F238E27FC236}">
              <a16:creationId xmlns:a16="http://schemas.microsoft.com/office/drawing/2014/main" id="{DB2CF38C-5EF9-4B39-9348-72DE3F865278}"/>
            </a:ext>
          </a:extLst>
        </xdr:cNvPr>
        <xdr:cNvSpPr/>
      </xdr:nvSpPr>
      <xdr:spPr>
        <a:xfrm>
          <a:off x="3384550" y="62712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118110</xdr:rowOff>
    </xdr:to>
    <xdr:cxnSp macro="">
      <xdr:nvCxnSpPr>
        <xdr:cNvPr id="76" name="直線コネクタ 75">
          <a:extLst>
            <a:ext uri="{FF2B5EF4-FFF2-40B4-BE49-F238E27FC236}">
              <a16:creationId xmlns:a16="http://schemas.microsoft.com/office/drawing/2014/main" id="{9FC6E887-95FD-438E-84D0-A7A4DD7B4629}"/>
            </a:ext>
          </a:extLst>
        </xdr:cNvPr>
        <xdr:cNvCxnSpPr/>
      </xdr:nvCxnSpPr>
      <xdr:spPr>
        <a:xfrm>
          <a:off x="3429000" y="6315710"/>
          <a:ext cx="7493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139700</xdr:rowOff>
    </xdr:from>
    <xdr:to>
      <xdr:col>15</xdr:col>
      <xdr:colOff>101600</xdr:colOff>
      <xdr:row>38</xdr:row>
      <xdr:rowOff>69850</xdr:rowOff>
    </xdr:to>
    <xdr:sp macro="" textlink="">
      <xdr:nvSpPr>
        <xdr:cNvPr id="77" name="楕円 76">
          <a:extLst>
            <a:ext uri="{FF2B5EF4-FFF2-40B4-BE49-F238E27FC236}">
              <a16:creationId xmlns:a16="http://schemas.microsoft.com/office/drawing/2014/main" id="{AA37D105-9780-42D6-A67D-9D2800CC39D9}"/>
            </a:ext>
          </a:extLst>
        </xdr:cNvPr>
        <xdr:cNvSpPr/>
      </xdr:nvSpPr>
      <xdr:spPr>
        <a:xfrm>
          <a:off x="2571750" y="624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19050</xdr:rowOff>
    </xdr:from>
    <xdr:to>
      <xdr:col>19</xdr:col>
      <xdr:colOff>177800</xdr:colOff>
      <xdr:row>38</xdr:row>
      <xdr:rowOff>41910</xdr:rowOff>
    </xdr:to>
    <xdr:cxnSp macro="">
      <xdr:nvCxnSpPr>
        <xdr:cNvPr id="78" name="直線コネクタ 77">
          <a:extLst>
            <a:ext uri="{FF2B5EF4-FFF2-40B4-BE49-F238E27FC236}">
              <a16:creationId xmlns:a16="http://schemas.microsoft.com/office/drawing/2014/main" id="{EF92E861-711A-4C53-ACE3-0E274D2E50E2}"/>
            </a:ext>
          </a:extLst>
        </xdr:cNvPr>
        <xdr:cNvCxnSpPr/>
      </xdr:nvCxnSpPr>
      <xdr:spPr>
        <a:xfrm>
          <a:off x="2622550" y="6292850"/>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101600</xdr:rowOff>
    </xdr:from>
    <xdr:to>
      <xdr:col>10</xdr:col>
      <xdr:colOff>165100</xdr:colOff>
      <xdr:row>38</xdr:row>
      <xdr:rowOff>31750</xdr:rowOff>
    </xdr:to>
    <xdr:sp macro="" textlink="">
      <xdr:nvSpPr>
        <xdr:cNvPr id="79" name="楕円 78">
          <a:extLst>
            <a:ext uri="{FF2B5EF4-FFF2-40B4-BE49-F238E27FC236}">
              <a16:creationId xmlns:a16="http://schemas.microsoft.com/office/drawing/2014/main" id="{3A4F2160-410D-4B75-97CC-18DEAA0269D8}"/>
            </a:ext>
          </a:extLst>
        </xdr:cNvPr>
        <xdr:cNvSpPr/>
      </xdr:nvSpPr>
      <xdr:spPr>
        <a:xfrm>
          <a:off x="1778000" y="6210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152400</xdr:rowOff>
    </xdr:from>
    <xdr:to>
      <xdr:col>15</xdr:col>
      <xdr:colOff>50800</xdr:colOff>
      <xdr:row>38</xdr:row>
      <xdr:rowOff>19050</xdr:rowOff>
    </xdr:to>
    <xdr:cxnSp macro="">
      <xdr:nvCxnSpPr>
        <xdr:cNvPr id="80" name="直線コネクタ 79">
          <a:extLst>
            <a:ext uri="{FF2B5EF4-FFF2-40B4-BE49-F238E27FC236}">
              <a16:creationId xmlns:a16="http://schemas.microsoft.com/office/drawing/2014/main" id="{58A3AC7F-A46A-495E-B91A-569F749C2AE7}"/>
            </a:ext>
          </a:extLst>
        </xdr:cNvPr>
        <xdr:cNvCxnSpPr/>
      </xdr:nvCxnSpPr>
      <xdr:spPr>
        <a:xfrm>
          <a:off x="1828800" y="6261100"/>
          <a:ext cx="7937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21590</xdr:rowOff>
    </xdr:from>
    <xdr:to>
      <xdr:col>6</xdr:col>
      <xdr:colOff>38100</xdr:colOff>
      <xdr:row>37</xdr:row>
      <xdr:rowOff>123190</xdr:rowOff>
    </xdr:to>
    <xdr:sp macro="" textlink="">
      <xdr:nvSpPr>
        <xdr:cNvPr id="81" name="楕円 80">
          <a:extLst>
            <a:ext uri="{FF2B5EF4-FFF2-40B4-BE49-F238E27FC236}">
              <a16:creationId xmlns:a16="http://schemas.microsoft.com/office/drawing/2014/main" id="{0A441364-7215-47BC-9DB3-8658172C8B32}"/>
            </a:ext>
          </a:extLst>
        </xdr:cNvPr>
        <xdr:cNvSpPr/>
      </xdr:nvSpPr>
      <xdr:spPr>
        <a:xfrm>
          <a:off x="984250" y="6130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72390</xdr:rowOff>
    </xdr:from>
    <xdr:to>
      <xdr:col>10</xdr:col>
      <xdr:colOff>114300</xdr:colOff>
      <xdr:row>37</xdr:row>
      <xdr:rowOff>152400</xdr:rowOff>
    </xdr:to>
    <xdr:cxnSp macro="">
      <xdr:nvCxnSpPr>
        <xdr:cNvPr id="82" name="直線コネクタ 81">
          <a:extLst>
            <a:ext uri="{FF2B5EF4-FFF2-40B4-BE49-F238E27FC236}">
              <a16:creationId xmlns:a16="http://schemas.microsoft.com/office/drawing/2014/main" id="{E8703CF3-F04B-4720-8E67-B4DD5C15C6FD}"/>
            </a:ext>
          </a:extLst>
        </xdr:cNvPr>
        <xdr:cNvCxnSpPr/>
      </xdr:nvCxnSpPr>
      <xdr:spPr>
        <a:xfrm>
          <a:off x="1028700" y="6181090"/>
          <a:ext cx="8001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113047</xdr:rowOff>
    </xdr:from>
    <xdr:ext cx="405111" cy="259045"/>
    <xdr:sp macro="" textlink="">
      <xdr:nvSpPr>
        <xdr:cNvPr id="83" name="n_1aveValue【道路】&#10;有形固定資産減価償却率">
          <a:extLst>
            <a:ext uri="{FF2B5EF4-FFF2-40B4-BE49-F238E27FC236}">
              <a16:creationId xmlns:a16="http://schemas.microsoft.com/office/drawing/2014/main" id="{180DD5E0-4900-427C-8E84-EC89732EE135}"/>
            </a:ext>
          </a:extLst>
        </xdr:cNvPr>
        <xdr:cNvSpPr txBox="1"/>
      </xdr:nvSpPr>
      <xdr:spPr>
        <a:xfrm>
          <a:off x="3239144" y="5891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10177</xdr:rowOff>
    </xdr:from>
    <xdr:ext cx="405111" cy="259045"/>
    <xdr:sp macro="" textlink="">
      <xdr:nvSpPr>
        <xdr:cNvPr id="84" name="n_2aveValue【道路】&#10;有形固定資産減価償却率">
          <a:extLst>
            <a:ext uri="{FF2B5EF4-FFF2-40B4-BE49-F238E27FC236}">
              <a16:creationId xmlns:a16="http://schemas.microsoft.com/office/drawing/2014/main" id="{BDBCB7B2-66ED-4380-A2B9-1FF68D270CB1}"/>
            </a:ext>
          </a:extLst>
        </xdr:cNvPr>
        <xdr:cNvSpPr txBox="1"/>
      </xdr:nvSpPr>
      <xdr:spPr>
        <a:xfrm>
          <a:off x="2439044" y="578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道路】&#10;有形固定資産減価償却率">
          <a:extLst>
            <a:ext uri="{FF2B5EF4-FFF2-40B4-BE49-F238E27FC236}">
              <a16:creationId xmlns:a16="http://schemas.microsoft.com/office/drawing/2014/main" id="{F5765036-56CF-4DC9-BE7E-BEB90B0B1E55}"/>
            </a:ext>
          </a:extLst>
        </xdr:cNvPr>
        <xdr:cNvSpPr txBox="1"/>
      </xdr:nvSpPr>
      <xdr:spPr>
        <a:xfrm>
          <a:off x="1645294" y="573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2205E6B1-DA03-441E-A405-9AB2F1BDCFAE}"/>
            </a:ext>
          </a:extLst>
        </xdr:cNvPr>
        <xdr:cNvSpPr txBox="1"/>
      </xdr:nvSpPr>
      <xdr:spPr>
        <a:xfrm>
          <a:off x="8515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83837</xdr:rowOff>
    </xdr:from>
    <xdr:ext cx="405111" cy="259045"/>
    <xdr:sp macro="" textlink="">
      <xdr:nvSpPr>
        <xdr:cNvPr id="87" name="n_1mainValue【道路】&#10;有形固定資産減価償却率">
          <a:extLst>
            <a:ext uri="{FF2B5EF4-FFF2-40B4-BE49-F238E27FC236}">
              <a16:creationId xmlns:a16="http://schemas.microsoft.com/office/drawing/2014/main" id="{4A329CDD-CE33-42D5-8C90-8D2795084004}"/>
            </a:ext>
          </a:extLst>
        </xdr:cNvPr>
        <xdr:cNvSpPr txBox="1"/>
      </xdr:nvSpPr>
      <xdr:spPr>
        <a:xfrm>
          <a:off x="3239144" y="635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928B3BD3-E18D-472A-B48F-3B05CC42D545}"/>
            </a:ext>
          </a:extLst>
        </xdr:cNvPr>
        <xdr:cNvSpPr txBox="1"/>
      </xdr:nvSpPr>
      <xdr:spPr>
        <a:xfrm>
          <a:off x="2439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22877</xdr:rowOff>
    </xdr:from>
    <xdr:ext cx="405111" cy="259045"/>
    <xdr:sp macro="" textlink="">
      <xdr:nvSpPr>
        <xdr:cNvPr id="89" name="n_3mainValue【道路】&#10;有形固定資産減価償却率">
          <a:extLst>
            <a:ext uri="{FF2B5EF4-FFF2-40B4-BE49-F238E27FC236}">
              <a16:creationId xmlns:a16="http://schemas.microsoft.com/office/drawing/2014/main" id="{1B3E8982-D3A3-4998-9ADA-1E7A9C7AE116}"/>
            </a:ext>
          </a:extLst>
        </xdr:cNvPr>
        <xdr:cNvSpPr txBox="1"/>
      </xdr:nvSpPr>
      <xdr:spPr>
        <a:xfrm>
          <a:off x="164529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114317</xdr:rowOff>
    </xdr:from>
    <xdr:ext cx="405111" cy="259045"/>
    <xdr:sp macro="" textlink="">
      <xdr:nvSpPr>
        <xdr:cNvPr id="90" name="n_4mainValue【道路】&#10;有形固定資産減価償却率">
          <a:extLst>
            <a:ext uri="{FF2B5EF4-FFF2-40B4-BE49-F238E27FC236}">
              <a16:creationId xmlns:a16="http://schemas.microsoft.com/office/drawing/2014/main" id="{1D8E822A-0837-4B88-A696-642D32AF2F48}"/>
            </a:ext>
          </a:extLst>
        </xdr:cNvPr>
        <xdr:cNvSpPr txBox="1"/>
      </xdr:nvSpPr>
      <xdr:spPr>
        <a:xfrm>
          <a:off x="851544"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287AADD-D714-4AF3-A277-543C851AC41B}"/>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A87A8E5-12BC-4D5B-B687-F14BA5A695B2}"/>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757B388-06AC-4CC8-9306-24747BADF86A}"/>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B442EFC-929C-4F62-87F4-97020051BB1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E3CE92D-8062-41EE-985D-557163322D84}"/>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5E73E81-7002-44A2-A521-CDA931D6DCA2}"/>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EC9BE08-D80D-417A-B91B-86462AF94CE4}"/>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6859D3A-C1BB-403A-B19C-49944D6D6C35}"/>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E8AEBE5-CC1E-478D-ACBE-803708DECBAF}"/>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51761E0-6E7E-4F50-8924-003CA17324AD}"/>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18C198F0-008D-47AE-8EAD-EC791CD8DB89}"/>
            </a:ext>
          </a:extLst>
        </xdr:cNvPr>
        <xdr:cNvSpPr txBox="1"/>
      </xdr:nvSpPr>
      <xdr:spPr>
        <a:xfrm>
          <a:off x="5482151" y="7204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1BFBAEA-1728-4A3A-8817-BF8D0B545AFA}"/>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FE2A2B61-87FE-424C-8879-17EC64869DEC}"/>
            </a:ext>
          </a:extLst>
        </xdr:cNvPr>
        <xdr:cNvSpPr txBox="1"/>
      </xdr:nvSpPr>
      <xdr:spPr>
        <a:xfrm>
          <a:off x="5482151" y="6836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E1700FA-2479-4BD8-A31A-3DD3173C2994}"/>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E17D3BD1-36ED-4F86-B0B6-FD5376E679A9}"/>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1F06525-A2BE-4C9E-8D70-5CD157715BB9}"/>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C39264C2-8C83-4A98-AB1A-DFAB25B67503}"/>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8A1A594-2D2A-4F91-8D26-DF1C48F07F17}"/>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A20CA2BD-D06F-4107-8B20-C40846E03F0C}"/>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1B3BFDD-9398-4CC5-8322-59E46198CC83}"/>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BA572E74-0F7D-4D09-B4AC-62BDB12F0F28}"/>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BA51F44-FB60-4B9E-8F7C-5AFE69617FFE}"/>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AC890867-6431-4EAD-8FF5-344FC76883B0}"/>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E664D0D2-ED56-4C95-AC69-C6E090F3DA84}"/>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BFA670B2-DE13-46B0-8A34-62A4CB505B1F}"/>
            </a:ext>
          </a:extLst>
        </xdr:cNvPr>
        <xdr:cNvCxnSpPr/>
      </xdr:nvCxnSpPr>
      <xdr:spPr>
        <a:xfrm flipV="1">
          <a:off x="9429115" y="5594071"/>
          <a:ext cx="0" cy="1364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85070395-AFBE-48FB-A303-08709EE5E82F}"/>
            </a:ext>
          </a:extLst>
        </xdr:cNvPr>
        <xdr:cNvSpPr txBox="1"/>
      </xdr:nvSpPr>
      <xdr:spPr>
        <a:xfrm>
          <a:off x="9467850" y="69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7FD31878-C12B-48CF-9FA3-37B80F4EECF3}"/>
            </a:ext>
          </a:extLst>
        </xdr:cNvPr>
        <xdr:cNvCxnSpPr/>
      </xdr:nvCxnSpPr>
      <xdr:spPr>
        <a:xfrm>
          <a:off x="9359900" y="6958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643F83BC-EFF6-45BA-B24A-95D6DD452BD8}"/>
            </a:ext>
          </a:extLst>
        </xdr:cNvPr>
        <xdr:cNvSpPr txBox="1"/>
      </xdr:nvSpPr>
      <xdr:spPr>
        <a:xfrm>
          <a:off x="9467850" y="537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49760B33-F90D-46D0-8526-378F49A17D76}"/>
            </a:ext>
          </a:extLst>
        </xdr:cNvPr>
        <xdr:cNvCxnSpPr/>
      </xdr:nvCxnSpPr>
      <xdr:spPr>
        <a:xfrm>
          <a:off x="9359900" y="55940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140174</xdr:rowOff>
    </xdr:from>
    <xdr:ext cx="534377" cy="259045"/>
    <xdr:sp macro="" textlink="">
      <xdr:nvSpPr>
        <xdr:cNvPr id="120" name="【道路】&#10;一人当たり延長平均値テキスト">
          <a:extLst>
            <a:ext uri="{FF2B5EF4-FFF2-40B4-BE49-F238E27FC236}">
              <a16:creationId xmlns:a16="http://schemas.microsoft.com/office/drawing/2014/main" id="{294E4ECB-EB28-4391-B3CF-BB36A4C5C3A7}"/>
            </a:ext>
          </a:extLst>
        </xdr:cNvPr>
        <xdr:cNvSpPr txBox="1"/>
      </xdr:nvSpPr>
      <xdr:spPr>
        <a:xfrm>
          <a:off x="9467850" y="60837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3DCFD5B7-1C7D-4AF6-BD45-97C1B50AC3A9}"/>
            </a:ext>
          </a:extLst>
        </xdr:cNvPr>
        <xdr:cNvSpPr/>
      </xdr:nvSpPr>
      <xdr:spPr>
        <a:xfrm>
          <a:off x="9398000" y="62259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419FDA86-3457-4564-8D06-69855AC8DF3D}"/>
            </a:ext>
          </a:extLst>
        </xdr:cNvPr>
        <xdr:cNvSpPr/>
      </xdr:nvSpPr>
      <xdr:spPr>
        <a:xfrm>
          <a:off x="8636000" y="627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B9CB1CCE-2563-4F7F-B88C-2A022939BA61}"/>
            </a:ext>
          </a:extLst>
        </xdr:cNvPr>
        <xdr:cNvSpPr/>
      </xdr:nvSpPr>
      <xdr:spPr>
        <a:xfrm>
          <a:off x="7842250" y="63075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7DDC333C-8730-436A-8BFF-D2B64A7C8C5F}"/>
            </a:ext>
          </a:extLst>
        </xdr:cNvPr>
        <xdr:cNvSpPr/>
      </xdr:nvSpPr>
      <xdr:spPr>
        <a:xfrm>
          <a:off x="7029450" y="63475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D7260370-0446-43A4-91A5-CFA6B9D95E6D}"/>
            </a:ext>
          </a:extLst>
        </xdr:cNvPr>
        <xdr:cNvSpPr/>
      </xdr:nvSpPr>
      <xdr:spPr>
        <a:xfrm>
          <a:off x="6235700" y="63494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B23A5DD-FEDC-4E4A-A8BF-B431688E110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B995CB-951D-4A59-A03F-739959B4182A}"/>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644AF59-9BA2-4F26-AD80-817A8E26F23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8CF401C-5FFF-457F-A251-057A7B9D1690}"/>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BFC8AA6-F785-4276-87CE-D9AAC158910A}"/>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76530</xdr:rowOff>
    </xdr:from>
    <xdr:to>
      <xdr:col>55</xdr:col>
      <xdr:colOff>50800</xdr:colOff>
      <xdr:row>40</xdr:row>
      <xdr:rowOff>6680</xdr:rowOff>
    </xdr:to>
    <xdr:sp macro="" textlink="">
      <xdr:nvSpPr>
        <xdr:cNvPr id="131" name="楕円 130">
          <a:extLst>
            <a:ext uri="{FF2B5EF4-FFF2-40B4-BE49-F238E27FC236}">
              <a16:creationId xmlns:a16="http://schemas.microsoft.com/office/drawing/2014/main" id="{A0B804AD-2781-4F32-A1D4-E0CEB16513AC}"/>
            </a:ext>
          </a:extLst>
        </xdr:cNvPr>
        <xdr:cNvSpPr/>
      </xdr:nvSpPr>
      <xdr:spPr>
        <a:xfrm>
          <a:off x="9398000" y="6515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54957</xdr:rowOff>
    </xdr:from>
    <xdr:ext cx="534377" cy="259045"/>
    <xdr:sp macro="" textlink="">
      <xdr:nvSpPr>
        <xdr:cNvPr id="132" name="【道路】&#10;一人当たり延長該当値テキスト">
          <a:extLst>
            <a:ext uri="{FF2B5EF4-FFF2-40B4-BE49-F238E27FC236}">
              <a16:creationId xmlns:a16="http://schemas.microsoft.com/office/drawing/2014/main" id="{019C1973-CED2-4082-939B-A8E44BB28105}"/>
            </a:ext>
          </a:extLst>
        </xdr:cNvPr>
        <xdr:cNvSpPr txBox="1"/>
      </xdr:nvSpPr>
      <xdr:spPr>
        <a:xfrm>
          <a:off x="9467850" y="649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125717</xdr:rowOff>
    </xdr:from>
    <xdr:to>
      <xdr:col>50</xdr:col>
      <xdr:colOff>165100</xdr:colOff>
      <xdr:row>40</xdr:row>
      <xdr:rowOff>55867</xdr:rowOff>
    </xdr:to>
    <xdr:sp macro="" textlink="">
      <xdr:nvSpPr>
        <xdr:cNvPr id="133" name="楕円 132">
          <a:extLst>
            <a:ext uri="{FF2B5EF4-FFF2-40B4-BE49-F238E27FC236}">
              <a16:creationId xmlns:a16="http://schemas.microsoft.com/office/drawing/2014/main" id="{7B09E68C-DE8B-4942-A5AC-4F8DD9710B6A}"/>
            </a:ext>
          </a:extLst>
        </xdr:cNvPr>
        <xdr:cNvSpPr/>
      </xdr:nvSpPr>
      <xdr:spPr>
        <a:xfrm>
          <a:off x="8636000" y="65646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127330</xdr:rowOff>
    </xdr:from>
    <xdr:to>
      <xdr:col>55</xdr:col>
      <xdr:colOff>0</xdr:colOff>
      <xdr:row>40</xdr:row>
      <xdr:rowOff>5067</xdr:rowOff>
    </xdr:to>
    <xdr:cxnSp macro="">
      <xdr:nvCxnSpPr>
        <xdr:cNvPr id="134" name="直線コネクタ 133">
          <a:extLst>
            <a:ext uri="{FF2B5EF4-FFF2-40B4-BE49-F238E27FC236}">
              <a16:creationId xmlns:a16="http://schemas.microsoft.com/office/drawing/2014/main" id="{8F82C4A7-1B80-4531-8106-5A2C1A5972D6}"/>
            </a:ext>
          </a:extLst>
        </xdr:cNvPr>
        <xdr:cNvCxnSpPr/>
      </xdr:nvCxnSpPr>
      <xdr:spPr>
        <a:xfrm flipV="1">
          <a:off x="8686800" y="6566230"/>
          <a:ext cx="742950" cy="4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138138</xdr:rowOff>
    </xdr:from>
    <xdr:to>
      <xdr:col>46</xdr:col>
      <xdr:colOff>38100</xdr:colOff>
      <xdr:row>40</xdr:row>
      <xdr:rowOff>68288</xdr:rowOff>
    </xdr:to>
    <xdr:sp macro="" textlink="">
      <xdr:nvSpPr>
        <xdr:cNvPr id="135" name="楕円 134">
          <a:extLst>
            <a:ext uri="{FF2B5EF4-FFF2-40B4-BE49-F238E27FC236}">
              <a16:creationId xmlns:a16="http://schemas.microsoft.com/office/drawing/2014/main" id="{A0EEAB7E-A625-4467-9EC6-BFA3596D011B}"/>
            </a:ext>
          </a:extLst>
        </xdr:cNvPr>
        <xdr:cNvSpPr/>
      </xdr:nvSpPr>
      <xdr:spPr>
        <a:xfrm>
          <a:off x="7842250" y="65770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5067</xdr:rowOff>
    </xdr:from>
    <xdr:to>
      <xdr:col>50</xdr:col>
      <xdr:colOff>114300</xdr:colOff>
      <xdr:row>40</xdr:row>
      <xdr:rowOff>17488</xdr:rowOff>
    </xdr:to>
    <xdr:cxnSp macro="">
      <xdr:nvCxnSpPr>
        <xdr:cNvPr id="136" name="直線コネクタ 135">
          <a:extLst>
            <a:ext uri="{FF2B5EF4-FFF2-40B4-BE49-F238E27FC236}">
              <a16:creationId xmlns:a16="http://schemas.microsoft.com/office/drawing/2014/main" id="{49BD6DE0-18A8-4CB9-A432-2B64AC47C72A}"/>
            </a:ext>
          </a:extLst>
        </xdr:cNvPr>
        <xdr:cNvCxnSpPr/>
      </xdr:nvCxnSpPr>
      <xdr:spPr>
        <a:xfrm flipV="1">
          <a:off x="7886700" y="6609067"/>
          <a:ext cx="8001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152044</xdr:rowOff>
    </xdr:from>
    <xdr:to>
      <xdr:col>41</xdr:col>
      <xdr:colOff>101600</xdr:colOff>
      <xdr:row>40</xdr:row>
      <xdr:rowOff>82194</xdr:rowOff>
    </xdr:to>
    <xdr:sp macro="" textlink="">
      <xdr:nvSpPr>
        <xdr:cNvPr id="137" name="楕円 136">
          <a:extLst>
            <a:ext uri="{FF2B5EF4-FFF2-40B4-BE49-F238E27FC236}">
              <a16:creationId xmlns:a16="http://schemas.microsoft.com/office/drawing/2014/main" id="{881A4A63-ECF9-4295-8B4A-8EAEB1223B86}"/>
            </a:ext>
          </a:extLst>
        </xdr:cNvPr>
        <xdr:cNvSpPr/>
      </xdr:nvSpPr>
      <xdr:spPr>
        <a:xfrm>
          <a:off x="7029450" y="65909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17488</xdr:rowOff>
    </xdr:from>
    <xdr:to>
      <xdr:col>45</xdr:col>
      <xdr:colOff>177800</xdr:colOff>
      <xdr:row>40</xdr:row>
      <xdr:rowOff>31394</xdr:rowOff>
    </xdr:to>
    <xdr:cxnSp macro="">
      <xdr:nvCxnSpPr>
        <xdr:cNvPr id="138" name="直線コネクタ 137">
          <a:extLst>
            <a:ext uri="{FF2B5EF4-FFF2-40B4-BE49-F238E27FC236}">
              <a16:creationId xmlns:a16="http://schemas.microsoft.com/office/drawing/2014/main" id="{56247452-5643-4E66-90BB-A7D62AAD31F7}"/>
            </a:ext>
          </a:extLst>
        </xdr:cNvPr>
        <xdr:cNvCxnSpPr/>
      </xdr:nvCxnSpPr>
      <xdr:spPr>
        <a:xfrm flipV="1">
          <a:off x="7080250" y="6621488"/>
          <a:ext cx="806450" cy="1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166827</xdr:rowOff>
    </xdr:from>
    <xdr:to>
      <xdr:col>36</xdr:col>
      <xdr:colOff>165100</xdr:colOff>
      <xdr:row>40</xdr:row>
      <xdr:rowOff>96977</xdr:rowOff>
    </xdr:to>
    <xdr:sp macro="" textlink="">
      <xdr:nvSpPr>
        <xdr:cNvPr id="139" name="楕円 138">
          <a:extLst>
            <a:ext uri="{FF2B5EF4-FFF2-40B4-BE49-F238E27FC236}">
              <a16:creationId xmlns:a16="http://schemas.microsoft.com/office/drawing/2014/main" id="{8A2D7E13-66CC-4C11-91EB-591195B34BD0}"/>
            </a:ext>
          </a:extLst>
        </xdr:cNvPr>
        <xdr:cNvSpPr/>
      </xdr:nvSpPr>
      <xdr:spPr>
        <a:xfrm>
          <a:off x="6235700" y="66057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31394</xdr:rowOff>
    </xdr:from>
    <xdr:to>
      <xdr:col>41</xdr:col>
      <xdr:colOff>50800</xdr:colOff>
      <xdr:row>40</xdr:row>
      <xdr:rowOff>46177</xdr:rowOff>
    </xdr:to>
    <xdr:cxnSp macro="">
      <xdr:nvCxnSpPr>
        <xdr:cNvPr id="140" name="直線コネクタ 139">
          <a:extLst>
            <a:ext uri="{FF2B5EF4-FFF2-40B4-BE49-F238E27FC236}">
              <a16:creationId xmlns:a16="http://schemas.microsoft.com/office/drawing/2014/main" id="{2AE12939-7934-4D2D-9FB5-FD411DF86F00}"/>
            </a:ext>
          </a:extLst>
        </xdr:cNvPr>
        <xdr:cNvCxnSpPr/>
      </xdr:nvCxnSpPr>
      <xdr:spPr>
        <a:xfrm flipV="1">
          <a:off x="6286500" y="6635394"/>
          <a:ext cx="79375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115371</xdr:rowOff>
    </xdr:from>
    <xdr:ext cx="534377" cy="259045"/>
    <xdr:sp macro="" textlink="">
      <xdr:nvSpPr>
        <xdr:cNvPr id="141" name="n_1aveValue【道路】&#10;一人当たり延長">
          <a:extLst>
            <a:ext uri="{FF2B5EF4-FFF2-40B4-BE49-F238E27FC236}">
              <a16:creationId xmlns:a16="http://schemas.microsoft.com/office/drawing/2014/main" id="{D0401AB9-5409-4B1E-9E34-F3499067E048}"/>
            </a:ext>
          </a:extLst>
        </xdr:cNvPr>
        <xdr:cNvSpPr txBox="1"/>
      </xdr:nvSpPr>
      <xdr:spPr>
        <a:xfrm>
          <a:off x="8425961" y="605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42" name="n_2aveValue【道路】&#10;一人当たり延長">
          <a:extLst>
            <a:ext uri="{FF2B5EF4-FFF2-40B4-BE49-F238E27FC236}">
              <a16:creationId xmlns:a16="http://schemas.microsoft.com/office/drawing/2014/main" id="{FB9D3583-4F00-4D14-8387-A6E77E3CD794}"/>
            </a:ext>
          </a:extLst>
        </xdr:cNvPr>
        <xdr:cNvSpPr txBox="1"/>
      </xdr:nvSpPr>
      <xdr:spPr>
        <a:xfrm>
          <a:off x="7644911" y="609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43" name="n_3aveValue【道路】&#10;一人当たり延長">
          <a:extLst>
            <a:ext uri="{FF2B5EF4-FFF2-40B4-BE49-F238E27FC236}">
              <a16:creationId xmlns:a16="http://schemas.microsoft.com/office/drawing/2014/main" id="{59C7BE2F-427B-4FC7-8E13-A049175CD193}"/>
            </a:ext>
          </a:extLst>
        </xdr:cNvPr>
        <xdr:cNvSpPr txBox="1"/>
      </xdr:nvSpPr>
      <xdr:spPr>
        <a:xfrm>
          <a:off x="6851161" y="612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44" name="n_4aveValue【道路】&#10;一人当たり延長">
          <a:extLst>
            <a:ext uri="{FF2B5EF4-FFF2-40B4-BE49-F238E27FC236}">
              <a16:creationId xmlns:a16="http://schemas.microsoft.com/office/drawing/2014/main" id="{DD6804EE-C417-4CD8-B15C-C153AFFC479C}"/>
            </a:ext>
          </a:extLst>
        </xdr:cNvPr>
        <xdr:cNvSpPr txBox="1"/>
      </xdr:nvSpPr>
      <xdr:spPr>
        <a:xfrm>
          <a:off x="6038361" y="613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46994</xdr:rowOff>
    </xdr:from>
    <xdr:ext cx="534377" cy="259045"/>
    <xdr:sp macro="" textlink="">
      <xdr:nvSpPr>
        <xdr:cNvPr id="145" name="n_1mainValue【道路】&#10;一人当たり延長">
          <a:extLst>
            <a:ext uri="{FF2B5EF4-FFF2-40B4-BE49-F238E27FC236}">
              <a16:creationId xmlns:a16="http://schemas.microsoft.com/office/drawing/2014/main" id="{5262F786-C426-4E10-85C0-947CEF9FE4DC}"/>
            </a:ext>
          </a:extLst>
        </xdr:cNvPr>
        <xdr:cNvSpPr txBox="1"/>
      </xdr:nvSpPr>
      <xdr:spPr>
        <a:xfrm>
          <a:off x="8425961" y="665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59415</xdr:rowOff>
    </xdr:from>
    <xdr:ext cx="534377" cy="259045"/>
    <xdr:sp macro="" textlink="">
      <xdr:nvSpPr>
        <xdr:cNvPr id="146" name="n_2mainValue【道路】&#10;一人当たり延長">
          <a:extLst>
            <a:ext uri="{FF2B5EF4-FFF2-40B4-BE49-F238E27FC236}">
              <a16:creationId xmlns:a16="http://schemas.microsoft.com/office/drawing/2014/main" id="{B52884BC-D03D-49C6-A7AC-347D0DF68B57}"/>
            </a:ext>
          </a:extLst>
        </xdr:cNvPr>
        <xdr:cNvSpPr txBox="1"/>
      </xdr:nvSpPr>
      <xdr:spPr>
        <a:xfrm>
          <a:off x="7644911" y="666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73321</xdr:rowOff>
    </xdr:from>
    <xdr:ext cx="534377" cy="259045"/>
    <xdr:sp macro="" textlink="">
      <xdr:nvSpPr>
        <xdr:cNvPr id="147" name="n_3mainValue【道路】&#10;一人当たり延長">
          <a:extLst>
            <a:ext uri="{FF2B5EF4-FFF2-40B4-BE49-F238E27FC236}">
              <a16:creationId xmlns:a16="http://schemas.microsoft.com/office/drawing/2014/main" id="{B7EDA319-D85D-4BBA-A7D9-0AFF972DF0EC}"/>
            </a:ext>
          </a:extLst>
        </xdr:cNvPr>
        <xdr:cNvSpPr txBox="1"/>
      </xdr:nvSpPr>
      <xdr:spPr>
        <a:xfrm>
          <a:off x="6851161" y="66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88104</xdr:rowOff>
    </xdr:from>
    <xdr:ext cx="534377" cy="259045"/>
    <xdr:sp macro="" textlink="">
      <xdr:nvSpPr>
        <xdr:cNvPr id="148" name="n_4mainValue【道路】&#10;一人当たり延長">
          <a:extLst>
            <a:ext uri="{FF2B5EF4-FFF2-40B4-BE49-F238E27FC236}">
              <a16:creationId xmlns:a16="http://schemas.microsoft.com/office/drawing/2014/main" id="{DF15B312-1BA5-44B4-B5A9-4C4880F8B21A}"/>
            </a:ext>
          </a:extLst>
        </xdr:cNvPr>
        <xdr:cNvSpPr txBox="1"/>
      </xdr:nvSpPr>
      <xdr:spPr>
        <a:xfrm>
          <a:off x="6038361" y="669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F5362E8-90BD-4BB2-8DF0-C60EC32F8A22}"/>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C70F212-E251-4332-B2BA-18AF931781BE}"/>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F858410-D5CD-44BA-B68D-C3AFCEC1807C}"/>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D4E5A39-84F8-44F0-8331-F5D22FA73099}"/>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6273E82-6673-4AD3-A673-8664F76B4C4B}"/>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C12D1F5-A10E-4292-ACF0-36F21BC10677}"/>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E5947DB-0F64-45DA-BEB1-B88FD44346A4}"/>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6118386-C70E-408D-A4B0-BB7F9FE5B33D}"/>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FF7189E-C5D6-424F-9E1F-200F9D563328}"/>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536AE75-03C6-41DD-A794-F465993887CE}"/>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13AAC006-9EA8-44C8-B850-96029D72520E}"/>
            </a:ext>
          </a:extLst>
        </xdr:cNvPr>
        <xdr:cNvSpPr txBox="1"/>
      </xdr:nvSpPr>
      <xdr:spPr>
        <a:xfrm>
          <a:off x="3398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BE95BC51-8C87-44E7-9682-9801A264FB22}"/>
            </a:ext>
          </a:extLst>
        </xdr:cNvPr>
        <xdr:cNvCxnSpPr/>
      </xdr:nvCxnSpPr>
      <xdr:spPr>
        <a:xfrm>
          <a:off x="6858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483CE474-27EC-4DD6-B806-972070437107}"/>
            </a:ext>
          </a:extLst>
        </xdr:cNvPr>
        <xdr:cNvSpPr txBox="1"/>
      </xdr:nvSpPr>
      <xdr:spPr>
        <a:xfrm>
          <a:off x="33989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282BC2D0-0A3C-4373-B0D2-1BE31E6C1BC6}"/>
            </a:ext>
          </a:extLst>
        </xdr:cNvPr>
        <xdr:cNvCxnSpPr/>
      </xdr:nvCxnSpPr>
      <xdr:spPr>
        <a:xfrm>
          <a:off x="6858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926F976A-8E67-454B-A16E-FAEFCD865D78}"/>
            </a:ext>
          </a:extLst>
        </xdr:cNvPr>
        <xdr:cNvSpPr txBox="1"/>
      </xdr:nvSpPr>
      <xdr:spPr>
        <a:xfrm>
          <a:off x="3398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93520E7-52CC-47FC-824B-BF6346E51603}"/>
            </a:ext>
          </a:extLst>
        </xdr:cNvPr>
        <xdr:cNvCxnSpPr/>
      </xdr:nvCxnSpPr>
      <xdr:spPr>
        <a:xfrm>
          <a:off x="6858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5F41DFFC-1B71-4CAC-9ABE-7AE2ADC51348}"/>
            </a:ext>
          </a:extLst>
        </xdr:cNvPr>
        <xdr:cNvSpPr txBox="1"/>
      </xdr:nvSpPr>
      <xdr:spPr>
        <a:xfrm>
          <a:off x="3398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3C12A7CF-ACCA-44C4-9796-679BA27388E3}"/>
            </a:ext>
          </a:extLst>
        </xdr:cNvPr>
        <xdr:cNvCxnSpPr/>
      </xdr:nvCxnSpPr>
      <xdr:spPr>
        <a:xfrm>
          <a:off x="6858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442F8609-2385-4C66-B520-E60817CD9746}"/>
            </a:ext>
          </a:extLst>
        </xdr:cNvPr>
        <xdr:cNvSpPr txBox="1"/>
      </xdr:nvSpPr>
      <xdr:spPr>
        <a:xfrm>
          <a:off x="3398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315F349-F508-4F27-B006-2063061C3BE3}"/>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B13F5684-9B84-42B6-9D20-D510696BE74A}"/>
            </a:ext>
          </a:extLst>
        </xdr:cNvPr>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60EC8EA-95C6-4B5C-AA7C-58B871B218D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0905382C-06D3-4FCE-9C97-CE205A24FEFE}"/>
            </a:ext>
          </a:extLst>
        </xdr:cNvPr>
        <xdr:cNvCxnSpPr/>
      </xdr:nvCxnSpPr>
      <xdr:spPr>
        <a:xfrm flipV="1">
          <a:off x="4177665" y="9282176"/>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1D41C85-392B-48EB-B6B9-E0C480A5AA86}"/>
            </a:ext>
          </a:extLst>
        </xdr:cNvPr>
        <xdr:cNvSpPr txBox="1"/>
      </xdr:nvSpPr>
      <xdr:spPr>
        <a:xfrm>
          <a:off x="4216400" y="1036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EB166C61-CB38-445B-B8A9-7341A4690770}"/>
            </a:ext>
          </a:extLst>
        </xdr:cNvPr>
        <xdr:cNvCxnSpPr/>
      </xdr:nvCxnSpPr>
      <xdr:spPr>
        <a:xfrm>
          <a:off x="4108450" y="103642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F612CF38-C1EF-4FA7-92B9-DA8433AB1B11}"/>
            </a:ext>
          </a:extLst>
        </xdr:cNvPr>
        <xdr:cNvSpPr txBox="1"/>
      </xdr:nvSpPr>
      <xdr:spPr>
        <a:xfrm>
          <a:off x="4216400" y="907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47240B71-DCA3-4BB3-ABA4-96C6F6895FF8}"/>
            </a:ext>
          </a:extLst>
        </xdr:cNvPr>
        <xdr:cNvCxnSpPr/>
      </xdr:nvCxnSpPr>
      <xdr:spPr>
        <a:xfrm>
          <a:off x="4108450" y="92821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6B6FFF6-0F03-479B-99D2-74CCF43D5970}"/>
            </a:ext>
          </a:extLst>
        </xdr:cNvPr>
        <xdr:cNvSpPr txBox="1"/>
      </xdr:nvSpPr>
      <xdr:spPr>
        <a:xfrm>
          <a:off x="4216400" y="96324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C7E0AA93-B977-47BA-B2E6-EFF1E0E6870E}"/>
            </a:ext>
          </a:extLst>
        </xdr:cNvPr>
        <xdr:cNvSpPr/>
      </xdr:nvSpPr>
      <xdr:spPr>
        <a:xfrm>
          <a:off x="4127500" y="977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E605728E-78EC-49E0-88B6-EA24353C4EE1}"/>
            </a:ext>
          </a:extLst>
        </xdr:cNvPr>
        <xdr:cNvSpPr/>
      </xdr:nvSpPr>
      <xdr:spPr>
        <a:xfrm>
          <a:off x="3384550" y="97563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02944C33-A6B6-4114-9020-FE9171C1EEF6}"/>
            </a:ext>
          </a:extLst>
        </xdr:cNvPr>
        <xdr:cNvSpPr/>
      </xdr:nvSpPr>
      <xdr:spPr>
        <a:xfrm>
          <a:off x="2571750" y="97033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2F4A7ACB-2296-4CD6-9763-F6BE3B16EC3F}"/>
            </a:ext>
          </a:extLst>
        </xdr:cNvPr>
        <xdr:cNvSpPr/>
      </xdr:nvSpPr>
      <xdr:spPr>
        <a:xfrm>
          <a:off x="1778000" y="96667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EB6AD34C-A001-4919-A1FB-F7B82D240967}"/>
            </a:ext>
          </a:extLst>
        </xdr:cNvPr>
        <xdr:cNvSpPr/>
      </xdr:nvSpPr>
      <xdr:spPr>
        <a:xfrm>
          <a:off x="984250" y="9662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13FAA23-3413-4471-AD79-0983FA5DF802}"/>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5BF6BE-B7EE-4487-A6B7-BA3D6EDC4315}"/>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306C38-DC7A-4B08-96F4-FFFEC4F40686}"/>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A685280-39FE-4C85-9155-DC97B5924C84}"/>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9B63A4-77AC-4AA7-A3F5-6CF80956E04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148082</xdr:rowOff>
    </xdr:from>
    <xdr:to>
      <xdr:col>24</xdr:col>
      <xdr:colOff>114300</xdr:colOff>
      <xdr:row>60</xdr:row>
      <xdr:rowOff>78232</xdr:rowOff>
    </xdr:to>
    <xdr:sp macro="" textlink="">
      <xdr:nvSpPr>
        <xdr:cNvPr id="187" name="楕円 186">
          <a:extLst>
            <a:ext uri="{FF2B5EF4-FFF2-40B4-BE49-F238E27FC236}">
              <a16:creationId xmlns:a16="http://schemas.microsoft.com/office/drawing/2014/main" id="{38CF0737-257A-4C5A-A4DD-EC08CD4F1EFF}"/>
            </a:ext>
          </a:extLst>
        </xdr:cNvPr>
        <xdr:cNvSpPr/>
      </xdr:nvSpPr>
      <xdr:spPr>
        <a:xfrm>
          <a:off x="4127500" y="98889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126509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D93AB4A-A10F-4F51-A8D1-7D32FBB4EA33}"/>
            </a:ext>
          </a:extLst>
        </xdr:cNvPr>
        <xdr:cNvSpPr txBox="1"/>
      </xdr:nvSpPr>
      <xdr:spPr>
        <a:xfrm>
          <a:off x="4216400" y="986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79502</xdr:rowOff>
    </xdr:from>
    <xdr:to>
      <xdr:col>20</xdr:col>
      <xdr:colOff>38100</xdr:colOff>
      <xdr:row>60</xdr:row>
      <xdr:rowOff>9652</xdr:rowOff>
    </xdr:to>
    <xdr:sp macro="" textlink="">
      <xdr:nvSpPr>
        <xdr:cNvPr id="189" name="楕円 188">
          <a:extLst>
            <a:ext uri="{FF2B5EF4-FFF2-40B4-BE49-F238E27FC236}">
              <a16:creationId xmlns:a16="http://schemas.microsoft.com/office/drawing/2014/main" id="{3D2644AA-8D18-4872-8681-8D865CB09232}"/>
            </a:ext>
          </a:extLst>
        </xdr:cNvPr>
        <xdr:cNvSpPr/>
      </xdr:nvSpPr>
      <xdr:spPr>
        <a:xfrm>
          <a:off x="3384550" y="98204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130302</xdr:rowOff>
    </xdr:from>
    <xdr:to>
      <xdr:col>24</xdr:col>
      <xdr:colOff>63500</xdr:colOff>
      <xdr:row>60</xdr:row>
      <xdr:rowOff>27432</xdr:rowOff>
    </xdr:to>
    <xdr:cxnSp macro="">
      <xdr:nvCxnSpPr>
        <xdr:cNvPr id="190" name="直線コネクタ 189">
          <a:extLst>
            <a:ext uri="{FF2B5EF4-FFF2-40B4-BE49-F238E27FC236}">
              <a16:creationId xmlns:a16="http://schemas.microsoft.com/office/drawing/2014/main" id="{243EFD4D-0E76-4774-842A-837663C8F693}"/>
            </a:ext>
          </a:extLst>
        </xdr:cNvPr>
        <xdr:cNvCxnSpPr/>
      </xdr:nvCxnSpPr>
      <xdr:spPr>
        <a:xfrm>
          <a:off x="3429000" y="9871202"/>
          <a:ext cx="7493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56642</xdr:rowOff>
    </xdr:from>
    <xdr:to>
      <xdr:col>15</xdr:col>
      <xdr:colOff>101600</xdr:colOff>
      <xdr:row>59</xdr:row>
      <xdr:rowOff>158242</xdr:rowOff>
    </xdr:to>
    <xdr:sp macro="" textlink="">
      <xdr:nvSpPr>
        <xdr:cNvPr id="191" name="楕円 190">
          <a:extLst>
            <a:ext uri="{FF2B5EF4-FFF2-40B4-BE49-F238E27FC236}">
              <a16:creationId xmlns:a16="http://schemas.microsoft.com/office/drawing/2014/main" id="{52D248AB-2C63-41C8-902D-7D59FEB9D4EC}"/>
            </a:ext>
          </a:extLst>
        </xdr:cNvPr>
        <xdr:cNvSpPr/>
      </xdr:nvSpPr>
      <xdr:spPr>
        <a:xfrm>
          <a:off x="2571750" y="979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107442</xdr:rowOff>
    </xdr:from>
    <xdr:to>
      <xdr:col>19</xdr:col>
      <xdr:colOff>177800</xdr:colOff>
      <xdr:row>59</xdr:row>
      <xdr:rowOff>130302</xdr:rowOff>
    </xdr:to>
    <xdr:cxnSp macro="">
      <xdr:nvCxnSpPr>
        <xdr:cNvPr id="192" name="直線コネクタ 191">
          <a:extLst>
            <a:ext uri="{FF2B5EF4-FFF2-40B4-BE49-F238E27FC236}">
              <a16:creationId xmlns:a16="http://schemas.microsoft.com/office/drawing/2014/main" id="{A5AD9CAF-D769-42DA-8DD9-19675DB0BB48}"/>
            </a:ext>
          </a:extLst>
        </xdr:cNvPr>
        <xdr:cNvCxnSpPr/>
      </xdr:nvCxnSpPr>
      <xdr:spPr>
        <a:xfrm>
          <a:off x="2622550" y="9848342"/>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134366</xdr:rowOff>
    </xdr:from>
    <xdr:to>
      <xdr:col>10</xdr:col>
      <xdr:colOff>165100</xdr:colOff>
      <xdr:row>60</xdr:row>
      <xdr:rowOff>64516</xdr:rowOff>
    </xdr:to>
    <xdr:sp macro="" textlink="">
      <xdr:nvSpPr>
        <xdr:cNvPr id="193" name="楕円 192">
          <a:extLst>
            <a:ext uri="{FF2B5EF4-FFF2-40B4-BE49-F238E27FC236}">
              <a16:creationId xmlns:a16="http://schemas.microsoft.com/office/drawing/2014/main" id="{F984674B-E29D-49C4-95BC-046A791C2E81}"/>
            </a:ext>
          </a:extLst>
        </xdr:cNvPr>
        <xdr:cNvSpPr/>
      </xdr:nvSpPr>
      <xdr:spPr>
        <a:xfrm>
          <a:off x="1778000" y="98752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107442</xdr:rowOff>
    </xdr:from>
    <xdr:to>
      <xdr:col>15</xdr:col>
      <xdr:colOff>50800</xdr:colOff>
      <xdr:row>60</xdr:row>
      <xdr:rowOff>13716</xdr:rowOff>
    </xdr:to>
    <xdr:cxnSp macro="">
      <xdr:nvCxnSpPr>
        <xdr:cNvPr id="194" name="直線コネクタ 193">
          <a:extLst>
            <a:ext uri="{FF2B5EF4-FFF2-40B4-BE49-F238E27FC236}">
              <a16:creationId xmlns:a16="http://schemas.microsoft.com/office/drawing/2014/main" id="{DB60EE73-5BBF-4AA9-B2CF-A306E24928C2}"/>
            </a:ext>
          </a:extLst>
        </xdr:cNvPr>
        <xdr:cNvCxnSpPr/>
      </xdr:nvCxnSpPr>
      <xdr:spPr>
        <a:xfrm flipV="1">
          <a:off x="1828800" y="9848342"/>
          <a:ext cx="79375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5" name="楕円 194">
          <a:extLst>
            <a:ext uri="{FF2B5EF4-FFF2-40B4-BE49-F238E27FC236}">
              <a16:creationId xmlns:a16="http://schemas.microsoft.com/office/drawing/2014/main" id="{30063315-DAA1-4CF5-861E-76B1DA9F5CBF}"/>
            </a:ext>
          </a:extLst>
        </xdr:cNvPr>
        <xdr:cNvSpPr/>
      </xdr:nvSpPr>
      <xdr:spPr>
        <a:xfrm>
          <a:off x="984250" y="98158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60</xdr:row>
      <xdr:rowOff>13716</xdr:rowOff>
    </xdr:to>
    <xdr:cxnSp macro="">
      <xdr:nvCxnSpPr>
        <xdr:cNvPr id="196" name="直線コネクタ 195">
          <a:extLst>
            <a:ext uri="{FF2B5EF4-FFF2-40B4-BE49-F238E27FC236}">
              <a16:creationId xmlns:a16="http://schemas.microsoft.com/office/drawing/2014/main" id="{B6C692EF-7E7C-4C59-AD78-1265047566A7}"/>
            </a:ext>
          </a:extLst>
        </xdr:cNvPr>
        <xdr:cNvCxnSpPr/>
      </xdr:nvCxnSpPr>
      <xdr:spPr>
        <a:xfrm>
          <a:off x="1028700" y="9866630"/>
          <a:ext cx="8001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88B5296-4368-43E5-A9B9-C0F2DE3DA674}"/>
            </a:ext>
          </a:extLst>
        </xdr:cNvPr>
        <xdr:cNvSpPr txBox="1"/>
      </xdr:nvSpPr>
      <xdr:spPr>
        <a:xfrm>
          <a:off x="3239144" y="954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74185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03DA72D-8D85-4B67-A213-30DF83DC48F5}"/>
            </a:ext>
          </a:extLst>
        </xdr:cNvPr>
        <xdr:cNvSpPr txBox="1"/>
      </xdr:nvSpPr>
      <xdr:spPr>
        <a:xfrm>
          <a:off x="2439044" y="948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37609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4AECD69-F440-45BB-8FC1-19E22BF4AC2F}"/>
            </a:ext>
          </a:extLst>
        </xdr:cNvPr>
        <xdr:cNvSpPr txBox="1"/>
      </xdr:nvSpPr>
      <xdr:spPr>
        <a:xfrm>
          <a:off x="1645294" y="944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7824D9B-3F84-4211-BB33-E751AD50BF22}"/>
            </a:ext>
          </a:extLst>
        </xdr:cNvPr>
        <xdr:cNvSpPr txBox="1"/>
      </xdr:nvSpPr>
      <xdr:spPr>
        <a:xfrm>
          <a:off x="8515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779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18699C6-6A26-4EC0-BE1F-EFEB51F3FFA9}"/>
            </a:ext>
          </a:extLst>
        </xdr:cNvPr>
        <xdr:cNvSpPr txBox="1"/>
      </xdr:nvSpPr>
      <xdr:spPr>
        <a:xfrm>
          <a:off x="3239144" y="990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149369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EED3BF1-1D38-4DD4-B7DD-BE75C9776F30}"/>
            </a:ext>
          </a:extLst>
        </xdr:cNvPr>
        <xdr:cNvSpPr txBox="1"/>
      </xdr:nvSpPr>
      <xdr:spPr>
        <a:xfrm>
          <a:off x="24390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55643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5D92277-0E9A-46F1-A0D8-D64E43F7E45B}"/>
            </a:ext>
          </a:extLst>
        </xdr:cNvPr>
        <xdr:cNvSpPr txBox="1"/>
      </xdr:nvSpPr>
      <xdr:spPr>
        <a:xfrm>
          <a:off x="1645294" y="996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167657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6ABCBF5-2281-460A-B57E-EF2B426F2F1B}"/>
            </a:ext>
          </a:extLst>
        </xdr:cNvPr>
        <xdr:cNvSpPr txBox="1"/>
      </xdr:nvSpPr>
      <xdr:spPr>
        <a:xfrm>
          <a:off x="8515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A92B725-6DDC-4A3D-9ABD-A97A8F3E4E7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AC58AF0-2AA5-400D-B3CE-E6012232E76E}"/>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6F2A8E-6EFF-412F-A994-A34C249C151A}"/>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44BC6E8-1C00-47D8-8128-8617B216C3C5}"/>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C7419AA-B3C0-48C5-A7D9-A0C3A2123038}"/>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6EF01D8-E84E-4C68-8225-A08F4AAE2A55}"/>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49E7D80-AF14-4EF3-9C74-6C0D383C3EA7}"/>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2C387DF-BAA0-457F-8D27-5E52A91EEE06}"/>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A52FD79-2DB4-4DDB-8A6D-BFC364938FC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DA571CC-413B-4F0D-9092-D81530F51C9B}"/>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3DDED07-0F43-435A-B641-9F8C5C3FBE72}"/>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4B5DAAE7-EFBA-4370-9B83-20F59313D3EC}"/>
            </a:ext>
          </a:extLst>
        </xdr:cNvPr>
        <xdr:cNvSpPr txBox="1"/>
      </xdr:nvSpPr>
      <xdr:spPr>
        <a:xfrm>
          <a:off x="5726564" y="10430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8AEDC078-0802-418D-83C6-034C77D82E4D}"/>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6D079A27-BD70-4479-B944-CC7377393D16}"/>
            </a:ext>
          </a:extLst>
        </xdr:cNvPr>
        <xdr:cNvSpPr txBox="1"/>
      </xdr:nvSpPr>
      <xdr:spPr>
        <a:xfrm>
          <a:off x="5418031" y="999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E8653283-D301-4E95-801E-AFEC4EDAA75D}"/>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105DB33F-5065-4D88-9515-D302A90029A7}"/>
            </a:ext>
          </a:extLst>
        </xdr:cNvPr>
        <xdr:cNvSpPr txBox="1"/>
      </xdr:nvSpPr>
      <xdr:spPr>
        <a:xfrm>
          <a:off x="5327878" y="9554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B876EB97-5D41-42CC-B494-7A563F81E864}"/>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946D0E87-A93A-48B2-BD7A-E2B66354AA28}"/>
            </a:ext>
          </a:extLst>
        </xdr:cNvPr>
        <xdr:cNvSpPr txBox="1"/>
      </xdr:nvSpPr>
      <xdr:spPr>
        <a:xfrm>
          <a:off x="5327878" y="9109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07293C6-EC4B-41BE-A27D-BF63280AFE0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61417544-92F3-42CC-8488-212345546157}"/>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5D70A9D-A272-49E7-9F7A-903463F3D8AA}"/>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91EB74FF-B5FF-444F-AAA6-CB3566D7014A}"/>
            </a:ext>
          </a:extLst>
        </xdr:cNvPr>
        <xdr:cNvCxnSpPr/>
      </xdr:nvCxnSpPr>
      <xdr:spPr>
        <a:xfrm flipV="1">
          <a:off x="9429115" y="9180428"/>
          <a:ext cx="0" cy="1347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303DD566-CD0F-4483-9E02-26B5F264B1E1}"/>
            </a:ext>
          </a:extLst>
        </xdr:cNvPr>
        <xdr:cNvSpPr txBox="1"/>
      </xdr:nvSpPr>
      <xdr:spPr>
        <a:xfrm>
          <a:off x="9467850" y="1053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8D7714C5-803F-4079-87BF-B45B6BFE4026}"/>
            </a:ext>
          </a:extLst>
        </xdr:cNvPr>
        <xdr:cNvCxnSpPr/>
      </xdr:nvCxnSpPr>
      <xdr:spPr>
        <a:xfrm>
          <a:off x="9359900" y="105275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C5ED79D5-F844-44A0-9C38-0A6E8BB5940A}"/>
            </a:ext>
          </a:extLst>
        </xdr:cNvPr>
        <xdr:cNvSpPr txBox="1"/>
      </xdr:nvSpPr>
      <xdr:spPr>
        <a:xfrm>
          <a:off x="9467850" y="89620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ADF1A0B7-764A-4740-AC11-C67BD55A8EDC}"/>
            </a:ext>
          </a:extLst>
        </xdr:cNvPr>
        <xdr:cNvCxnSpPr/>
      </xdr:nvCxnSpPr>
      <xdr:spPr>
        <a:xfrm>
          <a:off x="9359900" y="9180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141358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1261A1BA-ED6A-484A-96FF-C9EC56939A72}"/>
            </a:ext>
          </a:extLst>
        </xdr:cNvPr>
        <xdr:cNvSpPr txBox="1"/>
      </xdr:nvSpPr>
      <xdr:spPr>
        <a:xfrm>
          <a:off x="9467850" y="9882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EB8F8C68-1DDB-4E19-8958-F9BF4DE314D2}"/>
            </a:ext>
          </a:extLst>
        </xdr:cNvPr>
        <xdr:cNvSpPr/>
      </xdr:nvSpPr>
      <xdr:spPr>
        <a:xfrm>
          <a:off x="9398000" y="10024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B038EF71-CA24-4FD2-A41C-91A0DAE462B9}"/>
            </a:ext>
          </a:extLst>
        </xdr:cNvPr>
        <xdr:cNvSpPr/>
      </xdr:nvSpPr>
      <xdr:spPr>
        <a:xfrm>
          <a:off x="8636000" y="100568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2C93C6D6-BC31-4231-86CA-1B1E31C75F47}"/>
            </a:ext>
          </a:extLst>
        </xdr:cNvPr>
        <xdr:cNvSpPr/>
      </xdr:nvSpPr>
      <xdr:spPr>
        <a:xfrm>
          <a:off x="7842250" y="100910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5FAD4484-597D-4B27-872E-CDD4F6AC32A3}"/>
            </a:ext>
          </a:extLst>
        </xdr:cNvPr>
        <xdr:cNvSpPr/>
      </xdr:nvSpPr>
      <xdr:spPr>
        <a:xfrm>
          <a:off x="7029450" y="1010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F890D780-9986-4A83-811A-05641B650DEE}"/>
            </a:ext>
          </a:extLst>
        </xdr:cNvPr>
        <xdr:cNvSpPr/>
      </xdr:nvSpPr>
      <xdr:spPr>
        <a:xfrm>
          <a:off x="6235700" y="1011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DEA91EA-ED8A-445A-ACD9-1E63022541EE}"/>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C1694FD-4158-455F-ADE7-9DA167A6A075}"/>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10ACC96-0479-4C03-8A6D-5A0238E8A5E9}"/>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62263FF-77C3-48CE-ABCC-05452C18E817}"/>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96E0FF-1492-4F88-90DB-35E99C3CC752}"/>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134532</xdr:rowOff>
    </xdr:from>
    <xdr:to>
      <xdr:col>55</xdr:col>
      <xdr:colOff>50800</xdr:colOff>
      <xdr:row>62</xdr:row>
      <xdr:rowOff>64682</xdr:rowOff>
    </xdr:to>
    <xdr:sp macro="" textlink="">
      <xdr:nvSpPr>
        <xdr:cNvPr id="242" name="楕円 241">
          <a:extLst>
            <a:ext uri="{FF2B5EF4-FFF2-40B4-BE49-F238E27FC236}">
              <a16:creationId xmlns:a16="http://schemas.microsoft.com/office/drawing/2014/main" id="{77D7BE03-3809-4878-932B-E7C60D519239}"/>
            </a:ext>
          </a:extLst>
        </xdr:cNvPr>
        <xdr:cNvSpPr/>
      </xdr:nvSpPr>
      <xdr:spPr>
        <a:xfrm>
          <a:off x="9398000" y="102056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112959</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C468448C-AA08-4671-AC4B-69779F3C15AF}"/>
            </a:ext>
          </a:extLst>
        </xdr:cNvPr>
        <xdr:cNvSpPr txBox="1"/>
      </xdr:nvSpPr>
      <xdr:spPr>
        <a:xfrm>
          <a:off x="9467850" y="1018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140683</xdr:rowOff>
    </xdr:from>
    <xdr:to>
      <xdr:col>50</xdr:col>
      <xdr:colOff>165100</xdr:colOff>
      <xdr:row>62</xdr:row>
      <xdr:rowOff>70833</xdr:rowOff>
    </xdr:to>
    <xdr:sp macro="" textlink="">
      <xdr:nvSpPr>
        <xdr:cNvPr id="244" name="楕円 243">
          <a:extLst>
            <a:ext uri="{FF2B5EF4-FFF2-40B4-BE49-F238E27FC236}">
              <a16:creationId xmlns:a16="http://schemas.microsoft.com/office/drawing/2014/main" id="{763EDB2F-3B1D-4639-AD01-B14B98B55665}"/>
            </a:ext>
          </a:extLst>
        </xdr:cNvPr>
        <xdr:cNvSpPr/>
      </xdr:nvSpPr>
      <xdr:spPr>
        <a:xfrm>
          <a:off x="8636000" y="102117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13882</xdr:rowOff>
    </xdr:from>
    <xdr:to>
      <xdr:col>55</xdr:col>
      <xdr:colOff>0</xdr:colOff>
      <xdr:row>62</xdr:row>
      <xdr:rowOff>20033</xdr:rowOff>
    </xdr:to>
    <xdr:cxnSp macro="">
      <xdr:nvCxnSpPr>
        <xdr:cNvPr id="245" name="直線コネクタ 244">
          <a:extLst>
            <a:ext uri="{FF2B5EF4-FFF2-40B4-BE49-F238E27FC236}">
              <a16:creationId xmlns:a16="http://schemas.microsoft.com/office/drawing/2014/main" id="{A10050C8-2685-4B7A-924B-BC465F1B7B4E}"/>
            </a:ext>
          </a:extLst>
        </xdr:cNvPr>
        <xdr:cNvCxnSpPr/>
      </xdr:nvCxnSpPr>
      <xdr:spPr>
        <a:xfrm flipV="1">
          <a:off x="8686800" y="10250082"/>
          <a:ext cx="742950" cy="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148351</xdr:rowOff>
    </xdr:from>
    <xdr:to>
      <xdr:col>46</xdr:col>
      <xdr:colOff>38100</xdr:colOff>
      <xdr:row>62</xdr:row>
      <xdr:rowOff>78501</xdr:rowOff>
    </xdr:to>
    <xdr:sp macro="" textlink="">
      <xdr:nvSpPr>
        <xdr:cNvPr id="246" name="楕円 245">
          <a:extLst>
            <a:ext uri="{FF2B5EF4-FFF2-40B4-BE49-F238E27FC236}">
              <a16:creationId xmlns:a16="http://schemas.microsoft.com/office/drawing/2014/main" id="{63CEC05D-2C08-48F8-B2F7-8D5AB772D88D}"/>
            </a:ext>
          </a:extLst>
        </xdr:cNvPr>
        <xdr:cNvSpPr/>
      </xdr:nvSpPr>
      <xdr:spPr>
        <a:xfrm>
          <a:off x="7842250" y="102194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20033</xdr:rowOff>
    </xdr:from>
    <xdr:to>
      <xdr:col>50</xdr:col>
      <xdr:colOff>114300</xdr:colOff>
      <xdr:row>62</xdr:row>
      <xdr:rowOff>27701</xdr:rowOff>
    </xdr:to>
    <xdr:cxnSp macro="">
      <xdr:nvCxnSpPr>
        <xdr:cNvPr id="247" name="直線コネクタ 246">
          <a:extLst>
            <a:ext uri="{FF2B5EF4-FFF2-40B4-BE49-F238E27FC236}">
              <a16:creationId xmlns:a16="http://schemas.microsoft.com/office/drawing/2014/main" id="{341A29CC-52E6-4C96-8884-7313A457A468}"/>
            </a:ext>
          </a:extLst>
        </xdr:cNvPr>
        <xdr:cNvCxnSpPr/>
      </xdr:nvCxnSpPr>
      <xdr:spPr>
        <a:xfrm flipV="1">
          <a:off x="7886700" y="10256233"/>
          <a:ext cx="800100" cy="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166408</xdr:rowOff>
    </xdr:from>
    <xdr:to>
      <xdr:col>41</xdr:col>
      <xdr:colOff>101600</xdr:colOff>
      <xdr:row>62</xdr:row>
      <xdr:rowOff>96558</xdr:rowOff>
    </xdr:to>
    <xdr:sp macro="" textlink="">
      <xdr:nvSpPr>
        <xdr:cNvPr id="248" name="楕円 247">
          <a:extLst>
            <a:ext uri="{FF2B5EF4-FFF2-40B4-BE49-F238E27FC236}">
              <a16:creationId xmlns:a16="http://schemas.microsoft.com/office/drawing/2014/main" id="{CA029A77-12A6-48B6-8598-351423134C8B}"/>
            </a:ext>
          </a:extLst>
        </xdr:cNvPr>
        <xdr:cNvSpPr/>
      </xdr:nvSpPr>
      <xdr:spPr>
        <a:xfrm>
          <a:off x="7029450" y="102375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27701</xdr:rowOff>
    </xdr:from>
    <xdr:to>
      <xdr:col>45</xdr:col>
      <xdr:colOff>177800</xdr:colOff>
      <xdr:row>62</xdr:row>
      <xdr:rowOff>45758</xdr:rowOff>
    </xdr:to>
    <xdr:cxnSp macro="">
      <xdr:nvCxnSpPr>
        <xdr:cNvPr id="249" name="直線コネクタ 248">
          <a:extLst>
            <a:ext uri="{FF2B5EF4-FFF2-40B4-BE49-F238E27FC236}">
              <a16:creationId xmlns:a16="http://schemas.microsoft.com/office/drawing/2014/main" id="{4B52047F-E492-4BFA-96B6-719A3C509D8C}"/>
            </a:ext>
          </a:extLst>
        </xdr:cNvPr>
        <xdr:cNvCxnSpPr/>
      </xdr:nvCxnSpPr>
      <xdr:spPr>
        <a:xfrm flipV="1">
          <a:off x="7080250" y="10263901"/>
          <a:ext cx="806450" cy="1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170359</xdr:rowOff>
    </xdr:from>
    <xdr:to>
      <xdr:col>36</xdr:col>
      <xdr:colOff>165100</xdr:colOff>
      <xdr:row>62</xdr:row>
      <xdr:rowOff>100509</xdr:rowOff>
    </xdr:to>
    <xdr:sp macro="" textlink="">
      <xdr:nvSpPr>
        <xdr:cNvPr id="250" name="楕円 249">
          <a:extLst>
            <a:ext uri="{FF2B5EF4-FFF2-40B4-BE49-F238E27FC236}">
              <a16:creationId xmlns:a16="http://schemas.microsoft.com/office/drawing/2014/main" id="{5E51126F-BBDA-41CF-845F-DECE1930EA57}"/>
            </a:ext>
          </a:extLst>
        </xdr:cNvPr>
        <xdr:cNvSpPr/>
      </xdr:nvSpPr>
      <xdr:spPr>
        <a:xfrm>
          <a:off x="6235700" y="102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45758</xdr:rowOff>
    </xdr:from>
    <xdr:to>
      <xdr:col>41</xdr:col>
      <xdr:colOff>50800</xdr:colOff>
      <xdr:row>62</xdr:row>
      <xdr:rowOff>49709</xdr:rowOff>
    </xdr:to>
    <xdr:cxnSp macro="">
      <xdr:nvCxnSpPr>
        <xdr:cNvPr id="251" name="直線コネクタ 250">
          <a:extLst>
            <a:ext uri="{FF2B5EF4-FFF2-40B4-BE49-F238E27FC236}">
              <a16:creationId xmlns:a16="http://schemas.microsoft.com/office/drawing/2014/main" id="{5F952780-5100-4F77-B400-CF44707A661F}"/>
            </a:ext>
          </a:extLst>
        </xdr:cNvPr>
        <xdr:cNvCxnSpPr/>
      </xdr:nvCxnSpPr>
      <xdr:spPr>
        <a:xfrm flipV="1">
          <a:off x="6286500" y="10281958"/>
          <a:ext cx="79375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97573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B9687AA6-61AC-470E-9B87-D93392464A77}"/>
            </a:ext>
          </a:extLst>
        </xdr:cNvPr>
        <xdr:cNvSpPr txBox="1"/>
      </xdr:nvSpPr>
      <xdr:spPr>
        <a:xfrm>
          <a:off x="8399995" y="983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138085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9C34AAD-8DC7-49D2-B9D7-29289E46159A}"/>
            </a:ext>
          </a:extLst>
        </xdr:cNvPr>
        <xdr:cNvSpPr txBox="1"/>
      </xdr:nvSpPr>
      <xdr:spPr>
        <a:xfrm>
          <a:off x="7612595" y="9878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151133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525CFE35-BB32-447B-A45A-D5B942071559}"/>
            </a:ext>
          </a:extLst>
        </xdr:cNvPr>
        <xdr:cNvSpPr txBox="1"/>
      </xdr:nvSpPr>
      <xdr:spPr>
        <a:xfrm>
          <a:off x="6818845" y="989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EF72CCA3-BB83-49F0-87A4-1CBA7A4872F5}"/>
            </a:ext>
          </a:extLst>
        </xdr:cNvPr>
        <xdr:cNvSpPr txBox="1"/>
      </xdr:nvSpPr>
      <xdr:spPr>
        <a:xfrm>
          <a:off x="6006045" y="98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61960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49541D-7058-45B8-AA80-35A1EBC8A38C}"/>
            </a:ext>
          </a:extLst>
        </xdr:cNvPr>
        <xdr:cNvSpPr txBox="1"/>
      </xdr:nvSpPr>
      <xdr:spPr>
        <a:xfrm>
          <a:off x="8399995" y="1029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69628</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63D0148-AA21-418D-BB82-1D57748BB1EB}"/>
            </a:ext>
          </a:extLst>
        </xdr:cNvPr>
        <xdr:cNvSpPr txBox="1"/>
      </xdr:nvSpPr>
      <xdr:spPr>
        <a:xfrm>
          <a:off x="7612595" y="1030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87685</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DE5C086E-68E5-47CC-8536-533296FDC0D4}"/>
            </a:ext>
          </a:extLst>
        </xdr:cNvPr>
        <xdr:cNvSpPr txBox="1"/>
      </xdr:nvSpPr>
      <xdr:spPr>
        <a:xfrm>
          <a:off x="6818845" y="1032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91636</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22ECF8E4-6FAA-4DBC-9820-9C524EA651C6}"/>
            </a:ext>
          </a:extLst>
        </xdr:cNvPr>
        <xdr:cNvSpPr txBox="1"/>
      </xdr:nvSpPr>
      <xdr:spPr>
        <a:xfrm>
          <a:off x="6006045" y="103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6B1E545-75C4-4095-9228-699DEBCCAC7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8F1D0AC-2BA1-4368-B4DD-46797193C31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96A0A19-7DE6-4808-BB61-ED37A7D2592A}"/>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FAAE4BC-5EBC-4088-ABA3-B00A2C24F09D}"/>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665B82C-681E-4DEB-9AC9-43761E27BCD3}"/>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958D201-D40E-4DDE-BA17-0A3140DE3BB4}"/>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AF71A56-7F6A-441D-8A91-56ABA5F143DD}"/>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2339D66-6A08-4EC8-A31D-D9E4862CB43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63BC894-C22C-41F3-A484-0ADE6A89E3F3}"/>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023ADEF-42D1-46DC-A702-0894F551FC85}"/>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48E8FE2-E7E3-44BF-A45C-EA94A781403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5C117895-4C50-491A-AA3A-2D0B01C280F3}"/>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9E162550-F3FD-4073-91DB-4619AD0BE484}"/>
            </a:ext>
          </a:extLst>
        </xdr:cNvPr>
        <xdr:cNvSpPr txBox="1"/>
      </xdr:nvSpPr>
      <xdr:spPr>
        <a:xfrm>
          <a:off x="339891" y="1410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2ECC57F-8164-492E-AB12-6BC8DDA3CB70}"/>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2837FB54-6B79-416A-BB34-A708F2279043}"/>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96034C72-C7FA-4FB4-939A-11DA1E760136}"/>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D86E67D7-B81D-41A5-9365-FD3D5FBC7606}"/>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600210EB-AB0F-44D3-937A-7E8067F8DCA7}"/>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244C649B-7D9F-4CE6-A128-C4C6C29AADC4}"/>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6F225AA8-9083-436D-9F07-AA4BEDC74F21}"/>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DD6543E7-2664-4406-98E9-B09531234C76}"/>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A688D1EB-2BC4-472C-9976-55D2ED792B8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61A1D075-049A-4690-AD6A-F678EFEFFCD9}"/>
            </a:ext>
          </a:extLst>
        </xdr:cNvPr>
        <xdr:cNvCxnSpPr/>
      </xdr:nvCxnSpPr>
      <xdr:spPr>
        <a:xfrm flipV="1">
          <a:off x="4177665" y="12871958"/>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A790C953-E89C-406D-9884-4FA8EC57A5AC}"/>
            </a:ext>
          </a:extLst>
        </xdr:cNvPr>
        <xdr:cNvSpPr txBox="1"/>
      </xdr:nvSpPr>
      <xdr:spPr>
        <a:xfrm>
          <a:off x="4216400" y="1428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CDE80A7A-4F7B-49BE-B247-483FF29C5666}"/>
            </a:ext>
          </a:extLst>
        </xdr:cNvPr>
        <xdr:cNvCxnSpPr/>
      </xdr:nvCxnSpPr>
      <xdr:spPr>
        <a:xfrm>
          <a:off x="4108450" y="14277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5AAB3113-1767-4369-BF4E-9C6D508EC775}"/>
            </a:ext>
          </a:extLst>
        </xdr:cNvPr>
        <xdr:cNvSpPr txBox="1"/>
      </xdr:nvSpPr>
      <xdr:spPr>
        <a:xfrm>
          <a:off x="4216400" y="12653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DE3AD5A3-1FC1-4017-9003-0CDEA65FF938}"/>
            </a:ext>
          </a:extLst>
        </xdr:cNvPr>
        <xdr:cNvCxnSpPr/>
      </xdr:nvCxnSpPr>
      <xdr:spPr>
        <a:xfrm>
          <a:off x="4108450" y="12871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59453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FFF962A6-03BD-4B02-9D95-12C750123476}"/>
            </a:ext>
          </a:extLst>
        </xdr:cNvPr>
        <xdr:cNvSpPr txBox="1"/>
      </xdr:nvSpPr>
      <xdr:spPr>
        <a:xfrm>
          <a:off x="4216400" y="134325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95D2BF47-0CAA-42C3-AE25-D86C5DEE17F2}"/>
            </a:ext>
          </a:extLst>
        </xdr:cNvPr>
        <xdr:cNvSpPr/>
      </xdr:nvSpPr>
      <xdr:spPr>
        <a:xfrm>
          <a:off x="4127500" y="134541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C56D77A7-D91E-4A9E-BDD8-33C9273DD596}"/>
            </a:ext>
          </a:extLst>
        </xdr:cNvPr>
        <xdr:cNvSpPr/>
      </xdr:nvSpPr>
      <xdr:spPr>
        <a:xfrm>
          <a:off x="3384550" y="134221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B5A8BBFC-AF40-45C4-8129-5ACBADE0B8DC}"/>
            </a:ext>
          </a:extLst>
        </xdr:cNvPr>
        <xdr:cNvSpPr/>
      </xdr:nvSpPr>
      <xdr:spPr>
        <a:xfrm>
          <a:off x="2571750" y="1340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E61FECD7-4979-4BED-B11F-D86B03C1C05B}"/>
            </a:ext>
          </a:extLst>
        </xdr:cNvPr>
        <xdr:cNvSpPr/>
      </xdr:nvSpPr>
      <xdr:spPr>
        <a:xfrm>
          <a:off x="1778000" y="1339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28E81637-7EF7-4519-B49F-8D7615426EDB}"/>
            </a:ext>
          </a:extLst>
        </xdr:cNvPr>
        <xdr:cNvSpPr/>
      </xdr:nvSpPr>
      <xdr:spPr>
        <a:xfrm>
          <a:off x="984250" y="13435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F00B671-C8D4-4BB2-9918-010527B22A43}"/>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5F8C019-0997-430A-BCFF-F4717FE549E2}"/>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BA6A7D1-039A-48CB-9005-57A5CCD43FC7}"/>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BB7A90C-BB55-4714-8416-ADE1FAC64C27}"/>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59AAEB1-97E0-4F2E-9999-68734861ED48}"/>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99313</xdr:rowOff>
    </xdr:from>
    <xdr:to>
      <xdr:col>24</xdr:col>
      <xdr:colOff>114300</xdr:colOff>
      <xdr:row>80</xdr:row>
      <xdr:rowOff>29463</xdr:rowOff>
    </xdr:to>
    <xdr:sp macro="" textlink="">
      <xdr:nvSpPr>
        <xdr:cNvPr id="298" name="楕円 297">
          <a:extLst>
            <a:ext uri="{FF2B5EF4-FFF2-40B4-BE49-F238E27FC236}">
              <a16:creationId xmlns:a16="http://schemas.microsoft.com/office/drawing/2014/main" id="{529A72CC-073B-4EE1-B703-C2A316512CF7}"/>
            </a:ext>
          </a:extLst>
        </xdr:cNvPr>
        <xdr:cNvSpPr/>
      </xdr:nvSpPr>
      <xdr:spPr>
        <a:xfrm>
          <a:off x="4127500" y="13142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122190</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8E7C5C1-247D-479C-AFE3-FA53C5D64305}"/>
            </a:ext>
          </a:extLst>
        </xdr:cNvPr>
        <xdr:cNvSpPr txBox="1"/>
      </xdr:nvSpPr>
      <xdr:spPr>
        <a:xfrm>
          <a:off x="4216400" y="12999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49022</xdr:rowOff>
    </xdr:from>
    <xdr:to>
      <xdr:col>20</xdr:col>
      <xdr:colOff>38100</xdr:colOff>
      <xdr:row>79</xdr:row>
      <xdr:rowOff>150622</xdr:rowOff>
    </xdr:to>
    <xdr:sp macro="" textlink="">
      <xdr:nvSpPr>
        <xdr:cNvPr id="300" name="楕円 299">
          <a:extLst>
            <a:ext uri="{FF2B5EF4-FFF2-40B4-BE49-F238E27FC236}">
              <a16:creationId xmlns:a16="http://schemas.microsoft.com/office/drawing/2014/main" id="{AC3BAD4E-9D02-4FB8-97B2-AAEC0537EFC5}"/>
            </a:ext>
          </a:extLst>
        </xdr:cNvPr>
        <xdr:cNvSpPr/>
      </xdr:nvSpPr>
      <xdr:spPr>
        <a:xfrm>
          <a:off x="3384550" y="130919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99822</xdr:rowOff>
    </xdr:from>
    <xdr:to>
      <xdr:col>24</xdr:col>
      <xdr:colOff>63500</xdr:colOff>
      <xdr:row>79</xdr:row>
      <xdr:rowOff>150113</xdr:rowOff>
    </xdr:to>
    <xdr:cxnSp macro="">
      <xdr:nvCxnSpPr>
        <xdr:cNvPr id="301" name="直線コネクタ 300">
          <a:extLst>
            <a:ext uri="{FF2B5EF4-FFF2-40B4-BE49-F238E27FC236}">
              <a16:creationId xmlns:a16="http://schemas.microsoft.com/office/drawing/2014/main" id="{F44AFCEB-442E-4A0B-84E9-CFA7713C0B17}"/>
            </a:ext>
          </a:extLst>
        </xdr:cNvPr>
        <xdr:cNvCxnSpPr/>
      </xdr:nvCxnSpPr>
      <xdr:spPr>
        <a:xfrm>
          <a:off x="3429000" y="13142722"/>
          <a:ext cx="7493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26163</xdr:rowOff>
    </xdr:from>
    <xdr:to>
      <xdr:col>15</xdr:col>
      <xdr:colOff>101600</xdr:colOff>
      <xdr:row>79</xdr:row>
      <xdr:rowOff>127763</xdr:rowOff>
    </xdr:to>
    <xdr:sp macro="" textlink="">
      <xdr:nvSpPr>
        <xdr:cNvPr id="302" name="楕円 301">
          <a:extLst>
            <a:ext uri="{FF2B5EF4-FFF2-40B4-BE49-F238E27FC236}">
              <a16:creationId xmlns:a16="http://schemas.microsoft.com/office/drawing/2014/main" id="{C9833E81-9C98-4F4A-99F3-290206F934AC}"/>
            </a:ext>
          </a:extLst>
        </xdr:cNvPr>
        <xdr:cNvSpPr/>
      </xdr:nvSpPr>
      <xdr:spPr>
        <a:xfrm>
          <a:off x="2571750" y="1306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76963</xdr:rowOff>
    </xdr:from>
    <xdr:to>
      <xdr:col>19</xdr:col>
      <xdr:colOff>177800</xdr:colOff>
      <xdr:row>79</xdr:row>
      <xdr:rowOff>99822</xdr:rowOff>
    </xdr:to>
    <xdr:cxnSp macro="">
      <xdr:nvCxnSpPr>
        <xdr:cNvPr id="303" name="直線コネクタ 302">
          <a:extLst>
            <a:ext uri="{FF2B5EF4-FFF2-40B4-BE49-F238E27FC236}">
              <a16:creationId xmlns:a16="http://schemas.microsoft.com/office/drawing/2014/main" id="{FB633A06-2440-441F-B5F2-B284A6020877}"/>
            </a:ext>
          </a:extLst>
        </xdr:cNvPr>
        <xdr:cNvCxnSpPr/>
      </xdr:nvCxnSpPr>
      <xdr:spPr>
        <a:xfrm>
          <a:off x="2622550" y="13119863"/>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133604</xdr:rowOff>
    </xdr:from>
    <xdr:to>
      <xdr:col>10</xdr:col>
      <xdr:colOff>165100</xdr:colOff>
      <xdr:row>79</xdr:row>
      <xdr:rowOff>63754</xdr:rowOff>
    </xdr:to>
    <xdr:sp macro="" textlink="">
      <xdr:nvSpPr>
        <xdr:cNvPr id="304" name="楕円 303">
          <a:extLst>
            <a:ext uri="{FF2B5EF4-FFF2-40B4-BE49-F238E27FC236}">
              <a16:creationId xmlns:a16="http://schemas.microsoft.com/office/drawing/2014/main" id="{571D4A4D-37EE-4DC1-89E6-92567E054DFE}"/>
            </a:ext>
          </a:extLst>
        </xdr:cNvPr>
        <xdr:cNvSpPr/>
      </xdr:nvSpPr>
      <xdr:spPr>
        <a:xfrm>
          <a:off x="1778000" y="130114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12954</xdr:rowOff>
    </xdr:from>
    <xdr:to>
      <xdr:col>15</xdr:col>
      <xdr:colOff>50800</xdr:colOff>
      <xdr:row>79</xdr:row>
      <xdr:rowOff>76963</xdr:rowOff>
    </xdr:to>
    <xdr:cxnSp macro="">
      <xdr:nvCxnSpPr>
        <xdr:cNvPr id="305" name="直線コネクタ 304">
          <a:extLst>
            <a:ext uri="{FF2B5EF4-FFF2-40B4-BE49-F238E27FC236}">
              <a16:creationId xmlns:a16="http://schemas.microsoft.com/office/drawing/2014/main" id="{83008807-3749-440B-B514-394B340A8DA1}"/>
            </a:ext>
          </a:extLst>
        </xdr:cNvPr>
        <xdr:cNvCxnSpPr/>
      </xdr:nvCxnSpPr>
      <xdr:spPr>
        <a:xfrm>
          <a:off x="1828800" y="13055854"/>
          <a:ext cx="79375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69596</xdr:rowOff>
    </xdr:from>
    <xdr:to>
      <xdr:col>6</xdr:col>
      <xdr:colOff>38100</xdr:colOff>
      <xdr:row>78</xdr:row>
      <xdr:rowOff>171196</xdr:rowOff>
    </xdr:to>
    <xdr:sp macro="" textlink="">
      <xdr:nvSpPr>
        <xdr:cNvPr id="306" name="楕円 305">
          <a:extLst>
            <a:ext uri="{FF2B5EF4-FFF2-40B4-BE49-F238E27FC236}">
              <a16:creationId xmlns:a16="http://schemas.microsoft.com/office/drawing/2014/main" id="{E7361B59-5350-4635-AB32-5C66135FC18F}"/>
            </a:ext>
          </a:extLst>
        </xdr:cNvPr>
        <xdr:cNvSpPr/>
      </xdr:nvSpPr>
      <xdr:spPr>
        <a:xfrm>
          <a:off x="984250" y="129473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120396</xdr:rowOff>
    </xdr:from>
    <xdr:to>
      <xdr:col>10</xdr:col>
      <xdr:colOff>114300</xdr:colOff>
      <xdr:row>79</xdr:row>
      <xdr:rowOff>12954</xdr:rowOff>
    </xdr:to>
    <xdr:cxnSp macro="">
      <xdr:nvCxnSpPr>
        <xdr:cNvPr id="307" name="直線コネクタ 306">
          <a:extLst>
            <a:ext uri="{FF2B5EF4-FFF2-40B4-BE49-F238E27FC236}">
              <a16:creationId xmlns:a16="http://schemas.microsoft.com/office/drawing/2014/main" id="{5185C0CE-88D1-4883-A884-5F1905E3C60D}"/>
            </a:ext>
          </a:extLst>
        </xdr:cNvPr>
        <xdr:cNvCxnSpPr/>
      </xdr:nvCxnSpPr>
      <xdr:spPr>
        <a:xfrm>
          <a:off x="1028700" y="12998196"/>
          <a:ext cx="8001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141749</xdr:rowOff>
    </xdr:from>
    <xdr:ext cx="405111" cy="259045"/>
    <xdr:sp macro="" textlink="">
      <xdr:nvSpPr>
        <xdr:cNvPr id="308" name="n_1aveValue【公営住宅】&#10;有形固定資産減価償却率">
          <a:extLst>
            <a:ext uri="{FF2B5EF4-FFF2-40B4-BE49-F238E27FC236}">
              <a16:creationId xmlns:a16="http://schemas.microsoft.com/office/drawing/2014/main" id="{9F3D2435-644E-4763-A95B-C29E1D635A27}"/>
            </a:ext>
          </a:extLst>
        </xdr:cNvPr>
        <xdr:cNvSpPr txBox="1"/>
      </xdr:nvSpPr>
      <xdr:spPr>
        <a:xfrm>
          <a:off x="3239144" y="13514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123462</xdr:rowOff>
    </xdr:from>
    <xdr:ext cx="405111" cy="259045"/>
    <xdr:sp macro="" textlink="">
      <xdr:nvSpPr>
        <xdr:cNvPr id="309" name="n_2aveValue【公営住宅】&#10;有形固定資産減価償却率">
          <a:extLst>
            <a:ext uri="{FF2B5EF4-FFF2-40B4-BE49-F238E27FC236}">
              <a16:creationId xmlns:a16="http://schemas.microsoft.com/office/drawing/2014/main" id="{2CD6C5FF-A327-42C4-91B5-BB5E1E4B88DE}"/>
            </a:ext>
          </a:extLst>
        </xdr:cNvPr>
        <xdr:cNvSpPr txBox="1"/>
      </xdr:nvSpPr>
      <xdr:spPr>
        <a:xfrm>
          <a:off x="2439044" y="1349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109745</xdr:rowOff>
    </xdr:from>
    <xdr:ext cx="405111" cy="259045"/>
    <xdr:sp macro="" textlink="">
      <xdr:nvSpPr>
        <xdr:cNvPr id="310" name="n_3aveValue【公営住宅】&#10;有形固定資産減価償却率">
          <a:extLst>
            <a:ext uri="{FF2B5EF4-FFF2-40B4-BE49-F238E27FC236}">
              <a16:creationId xmlns:a16="http://schemas.microsoft.com/office/drawing/2014/main" id="{59AF80A5-3C88-4B98-834C-97EF7455680C}"/>
            </a:ext>
          </a:extLst>
        </xdr:cNvPr>
        <xdr:cNvSpPr txBox="1"/>
      </xdr:nvSpPr>
      <xdr:spPr>
        <a:xfrm>
          <a:off x="1645294" y="1348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155464</xdr:rowOff>
    </xdr:from>
    <xdr:ext cx="405111" cy="259045"/>
    <xdr:sp macro="" textlink="">
      <xdr:nvSpPr>
        <xdr:cNvPr id="311" name="n_4aveValue【公営住宅】&#10;有形固定資産減価償却率">
          <a:extLst>
            <a:ext uri="{FF2B5EF4-FFF2-40B4-BE49-F238E27FC236}">
              <a16:creationId xmlns:a16="http://schemas.microsoft.com/office/drawing/2014/main" id="{339966A9-3525-4C8C-91B1-C748B793C2C1}"/>
            </a:ext>
          </a:extLst>
        </xdr:cNvPr>
        <xdr:cNvSpPr txBox="1"/>
      </xdr:nvSpPr>
      <xdr:spPr>
        <a:xfrm>
          <a:off x="851544" y="13528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167149</xdr:rowOff>
    </xdr:from>
    <xdr:ext cx="405111" cy="259045"/>
    <xdr:sp macro="" textlink="">
      <xdr:nvSpPr>
        <xdr:cNvPr id="312" name="n_1mainValue【公営住宅】&#10;有形固定資産減価償却率">
          <a:extLst>
            <a:ext uri="{FF2B5EF4-FFF2-40B4-BE49-F238E27FC236}">
              <a16:creationId xmlns:a16="http://schemas.microsoft.com/office/drawing/2014/main" id="{ECB9ABD3-F00E-4899-A81E-EC197E1D6634}"/>
            </a:ext>
          </a:extLst>
        </xdr:cNvPr>
        <xdr:cNvSpPr txBox="1"/>
      </xdr:nvSpPr>
      <xdr:spPr>
        <a:xfrm>
          <a:off x="3239144" y="1287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144290</xdr:rowOff>
    </xdr:from>
    <xdr:ext cx="405111" cy="259045"/>
    <xdr:sp macro="" textlink="">
      <xdr:nvSpPr>
        <xdr:cNvPr id="313" name="n_2mainValue【公営住宅】&#10;有形固定資産減価償却率">
          <a:extLst>
            <a:ext uri="{FF2B5EF4-FFF2-40B4-BE49-F238E27FC236}">
              <a16:creationId xmlns:a16="http://schemas.microsoft.com/office/drawing/2014/main" id="{2446A174-06AB-4F33-8876-F85DACDA2140}"/>
            </a:ext>
          </a:extLst>
        </xdr:cNvPr>
        <xdr:cNvSpPr txBox="1"/>
      </xdr:nvSpPr>
      <xdr:spPr>
        <a:xfrm>
          <a:off x="2439044" y="1285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80281</xdr:rowOff>
    </xdr:from>
    <xdr:ext cx="405111" cy="259045"/>
    <xdr:sp macro="" textlink="">
      <xdr:nvSpPr>
        <xdr:cNvPr id="314" name="n_3mainValue【公営住宅】&#10;有形固定資産減価償却率">
          <a:extLst>
            <a:ext uri="{FF2B5EF4-FFF2-40B4-BE49-F238E27FC236}">
              <a16:creationId xmlns:a16="http://schemas.microsoft.com/office/drawing/2014/main" id="{F7535232-571D-4ED3-96C9-9CDF995ABB91}"/>
            </a:ext>
          </a:extLst>
        </xdr:cNvPr>
        <xdr:cNvSpPr txBox="1"/>
      </xdr:nvSpPr>
      <xdr:spPr>
        <a:xfrm>
          <a:off x="1645294" y="12792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16273</xdr:rowOff>
    </xdr:from>
    <xdr:ext cx="405111" cy="259045"/>
    <xdr:sp macro="" textlink="">
      <xdr:nvSpPr>
        <xdr:cNvPr id="315" name="n_4mainValue【公営住宅】&#10;有形固定資産減価償却率">
          <a:extLst>
            <a:ext uri="{FF2B5EF4-FFF2-40B4-BE49-F238E27FC236}">
              <a16:creationId xmlns:a16="http://schemas.microsoft.com/office/drawing/2014/main" id="{E7EB4D94-A4F7-47A1-BC65-E9863DE4914E}"/>
            </a:ext>
          </a:extLst>
        </xdr:cNvPr>
        <xdr:cNvSpPr txBox="1"/>
      </xdr:nvSpPr>
      <xdr:spPr>
        <a:xfrm>
          <a:off x="851544" y="1272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97BD317-3EEC-44EE-908C-CE348D01A5E4}"/>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426CBB89-F57B-4833-ABEE-698417399A49}"/>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3362CA14-1418-484C-8A64-952049227CB5}"/>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FC43DCEB-9B64-46EB-B84C-460D569A8CF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C4A907EF-B242-4FF9-85DF-75D1064D96EE}"/>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321DD44-F7B5-4307-AD59-6255D7DA745C}"/>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8AECE2E2-640F-46D4-A89A-230547C9DF06}"/>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FC913856-15F9-420E-8BCE-11723226C45A}"/>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9B7DB0B-1902-4A30-A0AF-A9E948A6385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8CACEFCF-76CF-4A0C-A03D-E6109FEEA2D0}"/>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7E8BF29E-DA5F-4194-92A5-47971D068F37}"/>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79C44175-8DF9-4DBA-9F2F-A7C8D81D1FF0}"/>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EBD86BAC-55CD-4CE4-A9D1-BE72C5DC8DE4}"/>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73C01593-F5AA-478D-84BE-C8782B0961F6}"/>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F54ADA56-B190-4B5D-9822-EC348E1D31E6}"/>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8A3A65AB-AD85-432A-B28A-88A1A0AF38EB}"/>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52708A80-FE40-4DA0-BF64-4A9636280302}"/>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8D976386-185E-4021-BEFA-9DAA03A0E69B}"/>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80467AD8-93BE-450F-9D2D-6892C86C0752}"/>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C01B88F1-7F26-4ECA-ADD7-5356A73352F9}"/>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7A6A617E-1348-40F0-95B9-15C907C66F5B}"/>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09E70E53-3AEF-47E1-98DE-BC9D3B6C1E4B}"/>
            </a:ext>
          </a:extLst>
        </xdr:cNvPr>
        <xdr:cNvCxnSpPr/>
      </xdr:nvCxnSpPr>
      <xdr:spPr>
        <a:xfrm flipV="1">
          <a:off x="9429115" y="12999568"/>
          <a:ext cx="0" cy="1222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0999AB31-B0BA-4539-807B-1BEBBE93355F}"/>
            </a:ext>
          </a:extLst>
        </xdr:cNvPr>
        <xdr:cNvSpPr txBox="1"/>
      </xdr:nvSpPr>
      <xdr:spPr>
        <a:xfrm>
          <a:off x="9467850" y="1422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3F35FEBB-8B77-47B7-8C94-FB8182F55F14}"/>
            </a:ext>
          </a:extLst>
        </xdr:cNvPr>
        <xdr:cNvCxnSpPr/>
      </xdr:nvCxnSpPr>
      <xdr:spPr>
        <a:xfrm>
          <a:off x="9359900" y="14222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D6F5BFD4-4162-4476-8150-CFC94CE43F50}"/>
            </a:ext>
          </a:extLst>
        </xdr:cNvPr>
        <xdr:cNvSpPr txBox="1"/>
      </xdr:nvSpPr>
      <xdr:spPr>
        <a:xfrm>
          <a:off x="9467850" y="1278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B75235FD-EED8-4E78-9684-7FA8ED938014}"/>
            </a:ext>
          </a:extLst>
        </xdr:cNvPr>
        <xdr:cNvCxnSpPr/>
      </xdr:nvCxnSpPr>
      <xdr:spPr>
        <a:xfrm>
          <a:off x="9359900" y="129995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a:extLst>
            <a:ext uri="{FF2B5EF4-FFF2-40B4-BE49-F238E27FC236}">
              <a16:creationId xmlns:a16="http://schemas.microsoft.com/office/drawing/2014/main" id="{2052F6EF-99D0-4E96-B498-F7C530B25F10}"/>
            </a:ext>
          </a:extLst>
        </xdr:cNvPr>
        <xdr:cNvSpPr txBox="1"/>
      </xdr:nvSpPr>
      <xdr:spPr>
        <a:xfrm>
          <a:off x="9467850" y="13492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68534E8B-2D81-45EE-850C-AE373D144D46}"/>
            </a:ext>
          </a:extLst>
        </xdr:cNvPr>
        <xdr:cNvSpPr/>
      </xdr:nvSpPr>
      <xdr:spPr>
        <a:xfrm>
          <a:off x="9398000" y="135140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C494AEB4-10E1-4C11-9C03-DD913DE5F9A9}"/>
            </a:ext>
          </a:extLst>
        </xdr:cNvPr>
        <xdr:cNvSpPr/>
      </xdr:nvSpPr>
      <xdr:spPr>
        <a:xfrm>
          <a:off x="8636000" y="1354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C72D5BA6-47DE-46D4-A542-115AD05BC571}"/>
            </a:ext>
          </a:extLst>
        </xdr:cNvPr>
        <xdr:cNvSpPr/>
      </xdr:nvSpPr>
      <xdr:spPr>
        <a:xfrm>
          <a:off x="7842250" y="13556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9E5BE367-0F57-4A0B-BCF0-897996260F2E}"/>
            </a:ext>
          </a:extLst>
        </xdr:cNvPr>
        <xdr:cNvSpPr/>
      </xdr:nvSpPr>
      <xdr:spPr>
        <a:xfrm>
          <a:off x="7029450" y="1356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678B9541-52CD-47CE-B998-DD385CBBF115}"/>
            </a:ext>
          </a:extLst>
        </xdr:cNvPr>
        <xdr:cNvSpPr/>
      </xdr:nvSpPr>
      <xdr:spPr>
        <a:xfrm>
          <a:off x="6235700" y="135121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93D76CD5-7CCB-4AEC-BAE9-0994FEE92BC8}"/>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C7B8D13F-73EB-431D-B8E4-19AF9B1ECE5A}"/>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C597286-3147-4852-AE04-3967AC027294}"/>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6A42B55-613C-4E87-9EF3-CD65357A9553}"/>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94AD9E2-5CCC-493D-A611-7F1EF03188C1}"/>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123089</xdr:rowOff>
    </xdr:from>
    <xdr:to>
      <xdr:col>55</xdr:col>
      <xdr:colOff>50800</xdr:colOff>
      <xdr:row>81</xdr:row>
      <xdr:rowOff>53239</xdr:rowOff>
    </xdr:to>
    <xdr:sp macro="" textlink="">
      <xdr:nvSpPr>
        <xdr:cNvPr id="353" name="楕円 352">
          <a:extLst>
            <a:ext uri="{FF2B5EF4-FFF2-40B4-BE49-F238E27FC236}">
              <a16:creationId xmlns:a16="http://schemas.microsoft.com/office/drawing/2014/main" id="{8F106C71-4A72-4219-9186-6D3603BE54D2}"/>
            </a:ext>
          </a:extLst>
        </xdr:cNvPr>
        <xdr:cNvSpPr/>
      </xdr:nvSpPr>
      <xdr:spPr>
        <a:xfrm>
          <a:off x="9398000" y="133310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145966</xdr:rowOff>
    </xdr:from>
    <xdr:ext cx="469744" cy="259045"/>
    <xdr:sp macro="" textlink="">
      <xdr:nvSpPr>
        <xdr:cNvPr id="354" name="【公営住宅】&#10;一人当たり面積該当値テキスト">
          <a:extLst>
            <a:ext uri="{FF2B5EF4-FFF2-40B4-BE49-F238E27FC236}">
              <a16:creationId xmlns:a16="http://schemas.microsoft.com/office/drawing/2014/main" id="{AF84343A-D61E-4109-8871-B664B9CB9462}"/>
            </a:ext>
          </a:extLst>
        </xdr:cNvPr>
        <xdr:cNvSpPr txBox="1"/>
      </xdr:nvSpPr>
      <xdr:spPr>
        <a:xfrm>
          <a:off x="9467850" y="1318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128575</xdr:rowOff>
    </xdr:from>
    <xdr:to>
      <xdr:col>50</xdr:col>
      <xdr:colOff>165100</xdr:colOff>
      <xdr:row>81</xdr:row>
      <xdr:rowOff>58725</xdr:rowOff>
    </xdr:to>
    <xdr:sp macro="" textlink="">
      <xdr:nvSpPr>
        <xdr:cNvPr id="355" name="楕円 354">
          <a:extLst>
            <a:ext uri="{FF2B5EF4-FFF2-40B4-BE49-F238E27FC236}">
              <a16:creationId xmlns:a16="http://schemas.microsoft.com/office/drawing/2014/main" id="{AAECB57C-4F45-48D5-936C-D73BA91D2E34}"/>
            </a:ext>
          </a:extLst>
        </xdr:cNvPr>
        <xdr:cNvSpPr/>
      </xdr:nvSpPr>
      <xdr:spPr>
        <a:xfrm>
          <a:off x="8636000" y="133365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2439</xdr:rowOff>
    </xdr:from>
    <xdr:to>
      <xdr:col>55</xdr:col>
      <xdr:colOff>0</xdr:colOff>
      <xdr:row>81</xdr:row>
      <xdr:rowOff>7925</xdr:rowOff>
    </xdr:to>
    <xdr:cxnSp macro="">
      <xdr:nvCxnSpPr>
        <xdr:cNvPr id="356" name="直線コネクタ 355">
          <a:extLst>
            <a:ext uri="{FF2B5EF4-FFF2-40B4-BE49-F238E27FC236}">
              <a16:creationId xmlns:a16="http://schemas.microsoft.com/office/drawing/2014/main" id="{A4B5FC39-0845-4037-9E6E-65D889325C48}"/>
            </a:ext>
          </a:extLst>
        </xdr:cNvPr>
        <xdr:cNvCxnSpPr/>
      </xdr:nvCxnSpPr>
      <xdr:spPr>
        <a:xfrm flipV="1">
          <a:off x="8686800" y="13375539"/>
          <a:ext cx="74295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138176</xdr:rowOff>
    </xdr:from>
    <xdr:to>
      <xdr:col>46</xdr:col>
      <xdr:colOff>38100</xdr:colOff>
      <xdr:row>81</xdr:row>
      <xdr:rowOff>68326</xdr:rowOff>
    </xdr:to>
    <xdr:sp macro="" textlink="">
      <xdr:nvSpPr>
        <xdr:cNvPr id="357" name="楕円 356">
          <a:extLst>
            <a:ext uri="{FF2B5EF4-FFF2-40B4-BE49-F238E27FC236}">
              <a16:creationId xmlns:a16="http://schemas.microsoft.com/office/drawing/2014/main" id="{987FB979-1289-4FC7-B2B2-B2254AFA421C}"/>
            </a:ext>
          </a:extLst>
        </xdr:cNvPr>
        <xdr:cNvSpPr/>
      </xdr:nvSpPr>
      <xdr:spPr>
        <a:xfrm>
          <a:off x="7842250" y="133461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7925</xdr:rowOff>
    </xdr:from>
    <xdr:to>
      <xdr:col>50</xdr:col>
      <xdr:colOff>114300</xdr:colOff>
      <xdr:row>81</xdr:row>
      <xdr:rowOff>17526</xdr:rowOff>
    </xdr:to>
    <xdr:cxnSp macro="">
      <xdr:nvCxnSpPr>
        <xdr:cNvPr id="358" name="直線コネクタ 357">
          <a:extLst>
            <a:ext uri="{FF2B5EF4-FFF2-40B4-BE49-F238E27FC236}">
              <a16:creationId xmlns:a16="http://schemas.microsoft.com/office/drawing/2014/main" id="{16D5D9E3-B9B5-4B46-9E06-D51D75D52842}"/>
            </a:ext>
          </a:extLst>
        </xdr:cNvPr>
        <xdr:cNvCxnSpPr/>
      </xdr:nvCxnSpPr>
      <xdr:spPr>
        <a:xfrm flipV="1">
          <a:off x="7886700" y="13381025"/>
          <a:ext cx="8001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149149</xdr:rowOff>
    </xdr:from>
    <xdr:to>
      <xdr:col>41</xdr:col>
      <xdr:colOff>101600</xdr:colOff>
      <xdr:row>81</xdr:row>
      <xdr:rowOff>79299</xdr:rowOff>
    </xdr:to>
    <xdr:sp macro="" textlink="">
      <xdr:nvSpPr>
        <xdr:cNvPr id="359" name="楕円 358">
          <a:extLst>
            <a:ext uri="{FF2B5EF4-FFF2-40B4-BE49-F238E27FC236}">
              <a16:creationId xmlns:a16="http://schemas.microsoft.com/office/drawing/2014/main" id="{7B111725-0ACE-487E-8B2C-EE4C224C6036}"/>
            </a:ext>
          </a:extLst>
        </xdr:cNvPr>
        <xdr:cNvSpPr/>
      </xdr:nvSpPr>
      <xdr:spPr>
        <a:xfrm>
          <a:off x="7029450" y="133571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17526</xdr:rowOff>
    </xdr:from>
    <xdr:to>
      <xdr:col>45</xdr:col>
      <xdr:colOff>177800</xdr:colOff>
      <xdr:row>81</xdr:row>
      <xdr:rowOff>28499</xdr:rowOff>
    </xdr:to>
    <xdr:cxnSp macro="">
      <xdr:nvCxnSpPr>
        <xdr:cNvPr id="360" name="直線コネクタ 359">
          <a:extLst>
            <a:ext uri="{FF2B5EF4-FFF2-40B4-BE49-F238E27FC236}">
              <a16:creationId xmlns:a16="http://schemas.microsoft.com/office/drawing/2014/main" id="{C78B264F-290D-4EB3-B7A8-F6ECE86A5001}"/>
            </a:ext>
          </a:extLst>
        </xdr:cNvPr>
        <xdr:cNvCxnSpPr/>
      </xdr:nvCxnSpPr>
      <xdr:spPr>
        <a:xfrm flipV="1">
          <a:off x="7080250" y="13390626"/>
          <a:ext cx="80645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160579</xdr:rowOff>
    </xdr:from>
    <xdr:to>
      <xdr:col>36</xdr:col>
      <xdr:colOff>165100</xdr:colOff>
      <xdr:row>81</xdr:row>
      <xdr:rowOff>90729</xdr:rowOff>
    </xdr:to>
    <xdr:sp macro="" textlink="">
      <xdr:nvSpPr>
        <xdr:cNvPr id="361" name="楕円 360">
          <a:extLst>
            <a:ext uri="{FF2B5EF4-FFF2-40B4-BE49-F238E27FC236}">
              <a16:creationId xmlns:a16="http://schemas.microsoft.com/office/drawing/2014/main" id="{C80A3958-95E0-4BAA-B0E8-4C0692515CBF}"/>
            </a:ext>
          </a:extLst>
        </xdr:cNvPr>
        <xdr:cNvSpPr/>
      </xdr:nvSpPr>
      <xdr:spPr>
        <a:xfrm>
          <a:off x="6235700" y="133685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28499</xdr:rowOff>
    </xdr:from>
    <xdr:to>
      <xdr:col>41</xdr:col>
      <xdr:colOff>50800</xdr:colOff>
      <xdr:row>81</xdr:row>
      <xdr:rowOff>39929</xdr:rowOff>
    </xdr:to>
    <xdr:cxnSp macro="">
      <xdr:nvCxnSpPr>
        <xdr:cNvPr id="362" name="直線コネクタ 361">
          <a:extLst>
            <a:ext uri="{FF2B5EF4-FFF2-40B4-BE49-F238E27FC236}">
              <a16:creationId xmlns:a16="http://schemas.microsoft.com/office/drawing/2014/main" id="{9DB4A5AC-064C-43DF-8A10-D23B0281A276}"/>
            </a:ext>
          </a:extLst>
        </xdr:cNvPr>
        <xdr:cNvCxnSpPr/>
      </xdr:nvCxnSpPr>
      <xdr:spPr>
        <a:xfrm flipV="1">
          <a:off x="6286500" y="13401599"/>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a:extLst>
            <a:ext uri="{FF2B5EF4-FFF2-40B4-BE49-F238E27FC236}">
              <a16:creationId xmlns:a16="http://schemas.microsoft.com/office/drawing/2014/main" id="{BEC2DFFD-05D4-4BA5-AB3C-D89BFDFEF429}"/>
            </a:ext>
          </a:extLst>
        </xdr:cNvPr>
        <xdr:cNvSpPr txBox="1"/>
      </xdr:nvSpPr>
      <xdr:spPr>
        <a:xfrm>
          <a:off x="8458277" y="136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a:extLst>
            <a:ext uri="{FF2B5EF4-FFF2-40B4-BE49-F238E27FC236}">
              <a16:creationId xmlns:a16="http://schemas.microsoft.com/office/drawing/2014/main" id="{46EE7F92-C753-49AF-8FD4-3DF4E302995C}"/>
            </a:ext>
          </a:extLst>
        </xdr:cNvPr>
        <xdr:cNvSpPr txBox="1"/>
      </xdr:nvSpPr>
      <xdr:spPr>
        <a:xfrm>
          <a:off x="7677227" y="1364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a:extLst>
            <a:ext uri="{FF2B5EF4-FFF2-40B4-BE49-F238E27FC236}">
              <a16:creationId xmlns:a16="http://schemas.microsoft.com/office/drawing/2014/main" id="{C0B044F9-D862-4EEE-B673-A74BA76AFC78}"/>
            </a:ext>
          </a:extLst>
        </xdr:cNvPr>
        <xdr:cNvSpPr txBox="1"/>
      </xdr:nvSpPr>
      <xdr:spPr>
        <a:xfrm>
          <a:off x="6864427" y="1365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60368</xdr:rowOff>
    </xdr:from>
    <xdr:ext cx="469744" cy="259045"/>
    <xdr:sp macro="" textlink="">
      <xdr:nvSpPr>
        <xdr:cNvPr id="366" name="n_4aveValue【公営住宅】&#10;一人当たり面積">
          <a:extLst>
            <a:ext uri="{FF2B5EF4-FFF2-40B4-BE49-F238E27FC236}">
              <a16:creationId xmlns:a16="http://schemas.microsoft.com/office/drawing/2014/main" id="{41F806CC-A68F-4371-9E9F-4D398B12AD01}"/>
            </a:ext>
          </a:extLst>
        </xdr:cNvPr>
        <xdr:cNvSpPr txBox="1"/>
      </xdr:nvSpPr>
      <xdr:spPr>
        <a:xfrm>
          <a:off x="6070677" y="135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75252</xdr:rowOff>
    </xdr:from>
    <xdr:ext cx="469744" cy="259045"/>
    <xdr:sp macro="" textlink="">
      <xdr:nvSpPr>
        <xdr:cNvPr id="367" name="n_1mainValue【公営住宅】&#10;一人当たり面積">
          <a:extLst>
            <a:ext uri="{FF2B5EF4-FFF2-40B4-BE49-F238E27FC236}">
              <a16:creationId xmlns:a16="http://schemas.microsoft.com/office/drawing/2014/main" id="{0B3F580B-06BC-4144-81BF-EFA28E668953}"/>
            </a:ext>
          </a:extLst>
        </xdr:cNvPr>
        <xdr:cNvSpPr txBox="1"/>
      </xdr:nvSpPr>
      <xdr:spPr>
        <a:xfrm>
          <a:off x="8458277" y="1311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84853</xdr:rowOff>
    </xdr:from>
    <xdr:ext cx="469744" cy="259045"/>
    <xdr:sp macro="" textlink="">
      <xdr:nvSpPr>
        <xdr:cNvPr id="368" name="n_2mainValue【公営住宅】&#10;一人当たり面積">
          <a:extLst>
            <a:ext uri="{FF2B5EF4-FFF2-40B4-BE49-F238E27FC236}">
              <a16:creationId xmlns:a16="http://schemas.microsoft.com/office/drawing/2014/main" id="{7D8C5C59-2A1A-49C3-B6B6-4DEBBEDB0FF0}"/>
            </a:ext>
          </a:extLst>
        </xdr:cNvPr>
        <xdr:cNvSpPr txBox="1"/>
      </xdr:nvSpPr>
      <xdr:spPr>
        <a:xfrm>
          <a:off x="7677227" y="1312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95826</xdr:rowOff>
    </xdr:from>
    <xdr:ext cx="469744" cy="259045"/>
    <xdr:sp macro="" textlink="">
      <xdr:nvSpPr>
        <xdr:cNvPr id="369" name="n_3mainValue【公営住宅】&#10;一人当たり面積">
          <a:extLst>
            <a:ext uri="{FF2B5EF4-FFF2-40B4-BE49-F238E27FC236}">
              <a16:creationId xmlns:a16="http://schemas.microsoft.com/office/drawing/2014/main" id="{0A2853D1-7112-4391-9BAF-D78C7B743EB7}"/>
            </a:ext>
          </a:extLst>
        </xdr:cNvPr>
        <xdr:cNvSpPr txBox="1"/>
      </xdr:nvSpPr>
      <xdr:spPr>
        <a:xfrm>
          <a:off x="6864427" y="1313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107256</xdr:rowOff>
    </xdr:from>
    <xdr:ext cx="469744" cy="259045"/>
    <xdr:sp macro="" textlink="">
      <xdr:nvSpPr>
        <xdr:cNvPr id="370" name="n_4mainValue【公営住宅】&#10;一人当たり面積">
          <a:extLst>
            <a:ext uri="{FF2B5EF4-FFF2-40B4-BE49-F238E27FC236}">
              <a16:creationId xmlns:a16="http://schemas.microsoft.com/office/drawing/2014/main" id="{67F89D3C-3AF4-4089-AEC2-E6A826CA0906}"/>
            </a:ext>
          </a:extLst>
        </xdr:cNvPr>
        <xdr:cNvSpPr txBox="1"/>
      </xdr:nvSpPr>
      <xdr:spPr>
        <a:xfrm>
          <a:off x="6070677" y="1315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19C52899-A331-433A-8A2C-3CA961B4433D}"/>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A7D1EBC2-B49C-441C-B3C8-B1B94C5C6B2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50D9C5C7-3338-4151-9EC9-EF0FFC944C82}"/>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A74375-2D4F-420C-BAA3-1A1CA1FB5B1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9468A6DD-D403-447F-BACA-BA05D22F2A0E}"/>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431B05B0-9CE7-4813-854E-811549F089BC}"/>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6F4BF439-F71D-4EC6-A5AB-420C46297221}"/>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DF7BABC6-990F-4EEA-B99C-00E6B952FEE3}"/>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516C3C9B-3540-4D4F-8410-FC8A112DF856}"/>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38FE21DA-C024-47AF-B438-B963DE42549A}"/>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AE35CC37-4AFB-475F-B0A8-01F8BCBBC73B}"/>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6D826CE-85B0-4E22-A6B9-EF2F2FD04E4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AB993A9E-1817-4791-BEE2-DE41DD003DB5}"/>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7B73463-EA67-433A-BF15-F06A98824224}"/>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FB9D632-7DEC-4EDE-98F0-76451719FBAD}"/>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1A378950-2A20-4E57-B8F4-AC51045CCC01}"/>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8B7AB845-A639-46CF-A817-8AFF3808E9CC}"/>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F9FC5C3B-77C1-4585-8998-BCCC36C14A2E}"/>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533C7FC6-491F-4B94-8058-BFC0791F9F52}"/>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1DA47FAB-3963-4F59-9664-AC7CD7687DCB}"/>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E041009A-F52B-4455-BB6A-23A5C5F188C7}"/>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1C85CC5E-B151-4DA1-9BE6-868BDD920644}"/>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4D5A0E80-3927-47AE-AD92-31782A1C0C5E}"/>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9FE9C2A4-F68A-47F6-B906-48E483247388}"/>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892ACCBB-599A-41D5-BFDA-BD36C4ED7BB5}"/>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62250570-71FF-4A80-BADC-0E23DC329C0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A333BD21-FAE5-4BE8-AE6F-A491BC96E00D}"/>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F064C161-9677-40F3-85E3-39BC6DD9D8EB}"/>
            </a:ext>
          </a:extLst>
        </xdr:cNvPr>
        <xdr:cNvCxnSpPr/>
      </xdr:nvCxnSpPr>
      <xdr:spPr>
        <a:xfrm>
          <a:off x="11207750" y="6902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05567B93-4926-4648-9335-67C89B8BFF67}"/>
            </a:ext>
          </a:extLst>
        </xdr:cNvPr>
        <xdr:cNvSpPr txBox="1"/>
      </xdr:nvSpPr>
      <xdr:spPr>
        <a:xfrm>
          <a:off x="107977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2F96F92E-B9F0-46B9-9483-A4092783E85F}"/>
            </a:ext>
          </a:extLst>
        </xdr:cNvPr>
        <xdr:cNvCxnSpPr/>
      </xdr:nvCxnSpPr>
      <xdr:spPr>
        <a:xfrm>
          <a:off x="11207750" y="6457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963025B9-EEED-4D51-9464-B2A95C7EBAC2}"/>
            </a:ext>
          </a:extLst>
        </xdr:cNvPr>
        <xdr:cNvSpPr txBox="1"/>
      </xdr:nvSpPr>
      <xdr:spPr>
        <a:xfrm>
          <a:off x="108427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364D5F3A-F1F2-45E1-B5E2-07D47E3E79E3}"/>
            </a:ext>
          </a:extLst>
        </xdr:cNvPr>
        <xdr:cNvCxnSpPr/>
      </xdr:nvCxnSpPr>
      <xdr:spPr>
        <a:xfrm>
          <a:off x="11207750" y="6019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4CEF188B-3E84-442B-8B1E-EE88FFE4981C}"/>
            </a:ext>
          </a:extLst>
        </xdr:cNvPr>
        <xdr:cNvSpPr txBox="1"/>
      </xdr:nvSpPr>
      <xdr:spPr>
        <a:xfrm>
          <a:off x="108427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26439B0A-893D-4D4E-AF97-1F84663B6442}"/>
            </a:ext>
          </a:extLst>
        </xdr:cNvPr>
        <xdr:cNvCxnSpPr/>
      </xdr:nvCxnSpPr>
      <xdr:spPr>
        <a:xfrm>
          <a:off x="11207750" y="5581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2BAC5495-A6A4-487B-9145-1944820C2B65}"/>
            </a:ext>
          </a:extLst>
        </xdr:cNvPr>
        <xdr:cNvSpPr txBox="1"/>
      </xdr:nvSpPr>
      <xdr:spPr>
        <a:xfrm>
          <a:off x="108427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E976B87C-BCB6-4AF3-8FAC-53788DB7651D}"/>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D4F3E0DA-1952-4310-9CEE-62E83EA3F993}"/>
            </a:ext>
          </a:extLst>
        </xdr:cNvPr>
        <xdr:cNvSpPr txBox="1"/>
      </xdr:nvSpPr>
      <xdr:spPr>
        <a:xfrm>
          <a:off x="108427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7554D622-0942-4C6C-AB66-FE076C6FCA88}"/>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a:extLst>
            <a:ext uri="{FF2B5EF4-FFF2-40B4-BE49-F238E27FC236}">
              <a16:creationId xmlns:a16="http://schemas.microsoft.com/office/drawing/2014/main" id="{7092918A-43C2-4939-B03D-89A606CF07EA}"/>
            </a:ext>
          </a:extLst>
        </xdr:cNvPr>
        <xdr:cNvCxnSpPr/>
      </xdr:nvCxnSpPr>
      <xdr:spPr>
        <a:xfrm flipV="1">
          <a:off x="14699614" y="5455920"/>
          <a:ext cx="0" cy="118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BA843240-1188-4FEC-AC5F-4518C9641EC7}"/>
            </a:ext>
          </a:extLst>
        </xdr:cNvPr>
        <xdr:cNvSpPr txBox="1"/>
      </xdr:nvSpPr>
      <xdr:spPr>
        <a:xfrm>
          <a:off x="14738350" y="664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a:extLst>
            <a:ext uri="{FF2B5EF4-FFF2-40B4-BE49-F238E27FC236}">
              <a16:creationId xmlns:a16="http://schemas.microsoft.com/office/drawing/2014/main" id="{E66D12B2-859E-456F-93A4-E8CDAAED65B3}"/>
            </a:ext>
          </a:extLst>
        </xdr:cNvPr>
        <xdr:cNvCxnSpPr/>
      </xdr:nvCxnSpPr>
      <xdr:spPr>
        <a:xfrm>
          <a:off x="14611350" y="66413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FE91C33B-EDA5-494C-AC08-D835E4EC0BDD}"/>
            </a:ext>
          </a:extLst>
        </xdr:cNvPr>
        <xdr:cNvSpPr txBox="1"/>
      </xdr:nvSpPr>
      <xdr:spPr>
        <a:xfrm>
          <a:off x="14738350" y="524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8F25E034-4EDD-44AC-9FB2-CF75ABE962FC}"/>
            </a:ext>
          </a:extLst>
        </xdr:cNvPr>
        <xdr:cNvCxnSpPr/>
      </xdr:nvCxnSpPr>
      <xdr:spPr>
        <a:xfrm>
          <a:off x="14611350" y="5455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86123</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8AF3B768-300C-4684-A3D1-95DB2FFCBE97}"/>
            </a:ext>
          </a:extLst>
        </xdr:cNvPr>
        <xdr:cNvSpPr txBox="1"/>
      </xdr:nvSpPr>
      <xdr:spPr>
        <a:xfrm>
          <a:off x="14738350" y="61948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a:extLst>
            <a:ext uri="{FF2B5EF4-FFF2-40B4-BE49-F238E27FC236}">
              <a16:creationId xmlns:a16="http://schemas.microsoft.com/office/drawing/2014/main" id="{5DDCEFFA-2F83-41AF-B75C-6552FEF4173D}"/>
            </a:ext>
          </a:extLst>
        </xdr:cNvPr>
        <xdr:cNvSpPr/>
      </xdr:nvSpPr>
      <xdr:spPr>
        <a:xfrm>
          <a:off x="14649450" y="62163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a:extLst>
            <a:ext uri="{FF2B5EF4-FFF2-40B4-BE49-F238E27FC236}">
              <a16:creationId xmlns:a16="http://schemas.microsoft.com/office/drawing/2014/main" id="{52B00F1B-3C5E-4E02-B177-4F0FB1168239}"/>
            </a:ext>
          </a:extLst>
        </xdr:cNvPr>
        <xdr:cNvSpPr/>
      </xdr:nvSpPr>
      <xdr:spPr>
        <a:xfrm>
          <a:off x="1388745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44AB56F2-9D64-4E81-9D72-5FB2B6367261}"/>
            </a:ext>
          </a:extLst>
        </xdr:cNvPr>
        <xdr:cNvSpPr/>
      </xdr:nvSpPr>
      <xdr:spPr>
        <a:xfrm>
          <a:off x="13093700" y="60901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E50BEA77-C591-487A-994E-CAF52B5F5924}"/>
            </a:ext>
          </a:extLst>
        </xdr:cNvPr>
        <xdr:cNvSpPr/>
      </xdr:nvSpPr>
      <xdr:spPr>
        <a:xfrm>
          <a:off x="122999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a:extLst>
            <a:ext uri="{FF2B5EF4-FFF2-40B4-BE49-F238E27FC236}">
              <a16:creationId xmlns:a16="http://schemas.microsoft.com/office/drawing/2014/main" id="{5F9950A2-FFFD-4C38-AE73-C2F33347FCF2}"/>
            </a:ext>
          </a:extLst>
        </xdr:cNvPr>
        <xdr:cNvSpPr/>
      </xdr:nvSpPr>
      <xdr:spPr>
        <a:xfrm>
          <a:off x="11487150" y="59342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6759C4A7-92B3-40C1-B541-B76F8D4608C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D32CBC50-0FF7-4427-B95D-E7C3932A9733}"/>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B97BB5A0-A74D-4940-82DB-87CB26796968}"/>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57938A56-386E-4F35-8D0A-EF3648B2458F}"/>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15847816-9FF8-42FA-9608-7C5FA640C2F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132842</xdr:rowOff>
    </xdr:from>
    <xdr:to>
      <xdr:col>85</xdr:col>
      <xdr:colOff>177800</xdr:colOff>
      <xdr:row>36</xdr:row>
      <xdr:rowOff>62992</xdr:rowOff>
    </xdr:to>
    <xdr:sp macro="" textlink="">
      <xdr:nvSpPr>
        <xdr:cNvPr id="425" name="楕円 424">
          <a:extLst>
            <a:ext uri="{FF2B5EF4-FFF2-40B4-BE49-F238E27FC236}">
              <a16:creationId xmlns:a16="http://schemas.microsoft.com/office/drawing/2014/main" id="{B2132F76-3640-4F2D-A8AB-870C1EF2DFB6}"/>
            </a:ext>
          </a:extLst>
        </xdr:cNvPr>
        <xdr:cNvSpPr/>
      </xdr:nvSpPr>
      <xdr:spPr>
        <a:xfrm>
          <a:off x="14649450" y="59113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155719</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68D62EEA-D585-4BC2-8498-351ABAB7FF0E}"/>
            </a:ext>
          </a:extLst>
        </xdr:cNvPr>
        <xdr:cNvSpPr txBox="1"/>
      </xdr:nvSpPr>
      <xdr:spPr>
        <a:xfrm>
          <a:off x="14738350" y="5769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50546</xdr:rowOff>
    </xdr:from>
    <xdr:to>
      <xdr:col>81</xdr:col>
      <xdr:colOff>101600</xdr:colOff>
      <xdr:row>35</xdr:row>
      <xdr:rowOff>152146</xdr:rowOff>
    </xdr:to>
    <xdr:sp macro="" textlink="">
      <xdr:nvSpPr>
        <xdr:cNvPr id="427" name="楕円 426">
          <a:extLst>
            <a:ext uri="{FF2B5EF4-FFF2-40B4-BE49-F238E27FC236}">
              <a16:creationId xmlns:a16="http://schemas.microsoft.com/office/drawing/2014/main" id="{F5A22F3F-3AF9-4CA3-BFDF-2DA7AD88961C}"/>
            </a:ext>
          </a:extLst>
        </xdr:cNvPr>
        <xdr:cNvSpPr/>
      </xdr:nvSpPr>
      <xdr:spPr>
        <a:xfrm>
          <a:off x="13887450" y="582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101346</xdr:rowOff>
    </xdr:from>
    <xdr:to>
      <xdr:col>85</xdr:col>
      <xdr:colOff>127000</xdr:colOff>
      <xdr:row>36</xdr:row>
      <xdr:rowOff>12192</xdr:rowOff>
    </xdr:to>
    <xdr:cxnSp macro="">
      <xdr:nvCxnSpPr>
        <xdr:cNvPr id="428" name="直線コネクタ 427">
          <a:extLst>
            <a:ext uri="{FF2B5EF4-FFF2-40B4-BE49-F238E27FC236}">
              <a16:creationId xmlns:a16="http://schemas.microsoft.com/office/drawing/2014/main" id="{3DF302B2-7E5D-4FBC-96B2-C2ABD3C1A9F8}"/>
            </a:ext>
          </a:extLst>
        </xdr:cNvPr>
        <xdr:cNvCxnSpPr/>
      </xdr:nvCxnSpPr>
      <xdr:spPr>
        <a:xfrm>
          <a:off x="13938250" y="5879846"/>
          <a:ext cx="7620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11684</xdr:rowOff>
    </xdr:from>
    <xdr:to>
      <xdr:col>76</xdr:col>
      <xdr:colOff>165100</xdr:colOff>
      <xdr:row>35</xdr:row>
      <xdr:rowOff>113284</xdr:rowOff>
    </xdr:to>
    <xdr:sp macro="" textlink="">
      <xdr:nvSpPr>
        <xdr:cNvPr id="429" name="楕円 428">
          <a:extLst>
            <a:ext uri="{FF2B5EF4-FFF2-40B4-BE49-F238E27FC236}">
              <a16:creationId xmlns:a16="http://schemas.microsoft.com/office/drawing/2014/main" id="{EBE95338-F8C1-4C65-B2F5-7A8B6B3B8946}"/>
            </a:ext>
          </a:extLst>
        </xdr:cNvPr>
        <xdr:cNvSpPr/>
      </xdr:nvSpPr>
      <xdr:spPr>
        <a:xfrm>
          <a:off x="130937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62484</xdr:rowOff>
    </xdr:from>
    <xdr:to>
      <xdr:col>81</xdr:col>
      <xdr:colOff>50800</xdr:colOff>
      <xdr:row>35</xdr:row>
      <xdr:rowOff>101346</xdr:rowOff>
    </xdr:to>
    <xdr:cxnSp macro="">
      <xdr:nvCxnSpPr>
        <xdr:cNvPr id="430" name="直線コネクタ 429">
          <a:extLst>
            <a:ext uri="{FF2B5EF4-FFF2-40B4-BE49-F238E27FC236}">
              <a16:creationId xmlns:a16="http://schemas.microsoft.com/office/drawing/2014/main" id="{0E73EF71-ACEB-4162-A1D7-19E20800052B}"/>
            </a:ext>
          </a:extLst>
        </xdr:cNvPr>
        <xdr:cNvCxnSpPr/>
      </xdr:nvCxnSpPr>
      <xdr:spPr>
        <a:xfrm>
          <a:off x="13144500" y="5840984"/>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93980</xdr:rowOff>
    </xdr:from>
    <xdr:to>
      <xdr:col>72</xdr:col>
      <xdr:colOff>38100</xdr:colOff>
      <xdr:row>35</xdr:row>
      <xdr:rowOff>24130</xdr:rowOff>
    </xdr:to>
    <xdr:sp macro="" textlink="">
      <xdr:nvSpPr>
        <xdr:cNvPr id="431" name="楕円 430">
          <a:extLst>
            <a:ext uri="{FF2B5EF4-FFF2-40B4-BE49-F238E27FC236}">
              <a16:creationId xmlns:a16="http://schemas.microsoft.com/office/drawing/2014/main" id="{0AE94090-E115-4F35-9489-A531469C6098}"/>
            </a:ext>
          </a:extLst>
        </xdr:cNvPr>
        <xdr:cNvSpPr/>
      </xdr:nvSpPr>
      <xdr:spPr>
        <a:xfrm>
          <a:off x="12299950" y="5707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144780</xdr:rowOff>
    </xdr:from>
    <xdr:to>
      <xdr:col>76</xdr:col>
      <xdr:colOff>114300</xdr:colOff>
      <xdr:row>35</xdr:row>
      <xdr:rowOff>62484</xdr:rowOff>
    </xdr:to>
    <xdr:cxnSp macro="">
      <xdr:nvCxnSpPr>
        <xdr:cNvPr id="432" name="直線コネクタ 431">
          <a:extLst>
            <a:ext uri="{FF2B5EF4-FFF2-40B4-BE49-F238E27FC236}">
              <a16:creationId xmlns:a16="http://schemas.microsoft.com/office/drawing/2014/main" id="{C46993D1-D553-42C9-9D23-3C545861D64E}"/>
            </a:ext>
          </a:extLst>
        </xdr:cNvPr>
        <xdr:cNvCxnSpPr/>
      </xdr:nvCxnSpPr>
      <xdr:spPr>
        <a:xfrm>
          <a:off x="12344400" y="5758180"/>
          <a:ext cx="800100" cy="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82550</xdr:rowOff>
    </xdr:from>
    <xdr:to>
      <xdr:col>67</xdr:col>
      <xdr:colOff>101600</xdr:colOff>
      <xdr:row>36</xdr:row>
      <xdr:rowOff>12700</xdr:rowOff>
    </xdr:to>
    <xdr:sp macro="" textlink="">
      <xdr:nvSpPr>
        <xdr:cNvPr id="433" name="楕円 432">
          <a:extLst>
            <a:ext uri="{FF2B5EF4-FFF2-40B4-BE49-F238E27FC236}">
              <a16:creationId xmlns:a16="http://schemas.microsoft.com/office/drawing/2014/main" id="{BB7749CB-AA2B-41FE-9C95-EAA386F8146F}"/>
            </a:ext>
          </a:extLst>
        </xdr:cNvPr>
        <xdr:cNvSpPr/>
      </xdr:nvSpPr>
      <xdr:spPr>
        <a:xfrm>
          <a:off x="11487150" y="586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144780</xdr:rowOff>
    </xdr:from>
    <xdr:to>
      <xdr:col>71</xdr:col>
      <xdr:colOff>177800</xdr:colOff>
      <xdr:row>35</xdr:row>
      <xdr:rowOff>133350</xdr:rowOff>
    </xdr:to>
    <xdr:cxnSp macro="">
      <xdr:nvCxnSpPr>
        <xdr:cNvPr id="434" name="直線コネクタ 433">
          <a:extLst>
            <a:ext uri="{FF2B5EF4-FFF2-40B4-BE49-F238E27FC236}">
              <a16:creationId xmlns:a16="http://schemas.microsoft.com/office/drawing/2014/main" id="{DEA64C41-D3DE-4624-8EA4-187882443B3D}"/>
            </a:ext>
          </a:extLst>
        </xdr:cNvPr>
        <xdr:cNvCxnSpPr/>
      </xdr:nvCxnSpPr>
      <xdr:spPr>
        <a:xfrm flipV="1">
          <a:off x="11537950" y="5758180"/>
          <a:ext cx="806450" cy="1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154703</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F1FD514C-F04B-456D-8B2B-9FA3CD5CDD59}"/>
            </a:ext>
          </a:extLst>
        </xdr:cNvPr>
        <xdr:cNvSpPr txBox="1"/>
      </xdr:nvSpPr>
      <xdr:spPr>
        <a:xfrm>
          <a:off x="13742044" y="6263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67835</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C7B5343F-6D53-49E9-AA86-7EDD25B1B40F}"/>
            </a:ext>
          </a:extLst>
        </xdr:cNvPr>
        <xdr:cNvSpPr txBox="1"/>
      </xdr:nvSpPr>
      <xdr:spPr>
        <a:xfrm>
          <a:off x="12960994" y="6176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A3DFF292-746D-48B3-B123-81A6D5C7BE62}"/>
            </a:ext>
          </a:extLst>
        </xdr:cNvPr>
        <xdr:cNvSpPr txBox="1"/>
      </xdr:nvSpPr>
      <xdr:spPr>
        <a:xfrm>
          <a:off x="121672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76979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B5709C5A-5064-48EE-BAEE-D57BBA6652DA}"/>
            </a:ext>
          </a:extLst>
        </xdr:cNvPr>
        <xdr:cNvSpPr txBox="1"/>
      </xdr:nvSpPr>
      <xdr:spPr>
        <a:xfrm>
          <a:off x="11354444" y="602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168673</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BE844A5-94E3-436F-B90F-8C50F56E3B25}"/>
            </a:ext>
          </a:extLst>
        </xdr:cNvPr>
        <xdr:cNvSpPr txBox="1"/>
      </xdr:nvSpPr>
      <xdr:spPr>
        <a:xfrm>
          <a:off x="13742044" y="5610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129811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2A51F26A-81B7-4022-BFCA-2E692CD5E135}"/>
            </a:ext>
          </a:extLst>
        </xdr:cNvPr>
        <xdr:cNvSpPr txBox="1"/>
      </xdr:nvSpPr>
      <xdr:spPr>
        <a:xfrm>
          <a:off x="12960994" y="557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40657</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99274150-E721-4E31-942C-B0195750F0E4}"/>
            </a:ext>
          </a:extLst>
        </xdr:cNvPr>
        <xdr:cNvSpPr txBox="1"/>
      </xdr:nvSpPr>
      <xdr:spPr>
        <a:xfrm>
          <a:off x="1216724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29227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7FF0379A-8D02-41B2-A1BB-002F819A67FE}"/>
            </a:ext>
          </a:extLst>
        </xdr:cNvPr>
        <xdr:cNvSpPr txBox="1"/>
      </xdr:nvSpPr>
      <xdr:spPr>
        <a:xfrm>
          <a:off x="11354444" y="564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C02FABB0-AFD4-4D0E-89C1-7839D68457EB}"/>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DE2E6D72-53A6-4218-863A-6BCB663E4302}"/>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2C651731-B5D4-4B33-8355-8168895F49E6}"/>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DC41F596-92FD-47D4-9EDD-477976D99D5E}"/>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611F06D2-9802-4C2E-A038-65FEF726086B}"/>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1687B7F9-844F-43C8-B35F-5BC150FCC83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B3B205FE-0442-4FC6-ABC7-A5F60CC59604}"/>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BB20971D-3597-4DF3-B14F-ACA5F1AE1274}"/>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E3AF3230-FC13-4595-ADDA-A1883DF0BDD3}"/>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45B3A54F-2E6B-41EB-BA3A-EE2D115336B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67500E1C-A075-4ABA-B058-DBA647984CE1}"/>
            </a:ext>
          </a:extLst>
        </xdr:cNvPr>
        <xdr:cNvCxnSpPr/>
      </xdr:nvCxnSpPr>
      <xdr:spPr>
        <a:xfrm>
          <a:off x="164592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11D4BBAF-291F-4181-BCF4-1978E5550F93}"/>
            </a:ext>
          </a:extLst>
        </xdr:cNvPr>
        <xdr:cNvSpPr txBox="1"/>
      </xdr:nvSpPr>
      <xdr:spPr>
        <a:xfrm>
          <a:off x="160491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0169BC60-4D06-495D-B873-E1254AEC5468}"/>
            </a:ext>
          </a:extLst>
        </xdr:cNvPr>
        <xdr:cNvCxnSpPr/>
      </xdr:nvCxnSpPr>
      <xdr:spPr>
        <a:xfrm>
          <a:off x="164592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D3786B6B-A7F7-4C10-B1EC-1C3F61E12985}"/>
            </a:ext>
          </a:extLst>
        </xdr:cNvPr>
        <xdr:cNvSpPr txBox="1"/>
      </xdr:nvSpPr>
      <xdr:spPr>
        <a:xfrm>
          <a:off x="1604917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C6F772D9-1116-4E30-BDC8-4AE8443A23E6}"/>
            </a:ext>
          </a:extLst>
        </xdr:cNvPr>
        <xdr:cNvCxnSpPr/>
      </xdr:nvCxnSpPr>
      <xdr:spPr>
        <a:xfrm>
          <a:off x="164592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62F565E3-F0E6-4146-8EFE-4C7475EE9269}"/>
            </a:ext>
          </a:extLst>
        </xdr:cNvPr>
        <xdr:cNvSpPr txBox="1"/>
      </xdr:nvSpPr>
      <xdr:spPr>
        <a:xfrm>
          <a:off x="1604917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B9790249-FFAE-4EE3-AB0B-1ECF223CC655}"/>
            </a:ext>
          </a:extLst>
        </xdr:cNvPr>
        <xdr:cNvCxnSpPr/>
      </xdr:nvCxnSpPr>
      <xdr:spPr>
        <a:xfrm>
          <a:off x="164592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3541CB5C-ADA7-46D7-B0AB-B1E7031A8E8D}"/>
            </a:ext>
          </a:extLst>
        </xdr:cNvPr>
        <xdr:cNvSpPr txBox="1"/>
      </xdr:nvSpPr>
      <xdr:spPr>
        <a:xfrm>
          <a:off x="1604917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2F7D69DE-8B2D-4D5F-AF71-792375C28B78}"/>
            </a:ext>
          </a:extLst>
        </xdr:cNvPr>
        <xdr:cNvCxnSpPr/>
      </xdr:nvCxnSpPr>
      <xdr:spPr>
        <a:xfrm>
          <a:off x="164592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B6A3CA26-E748-4141-A1D3-9D2D236E9858}"/>
            </a:ext>
          </a:extLst>
        </xdr:cNvPr>
        <xdr:cNvSpPr txBox="1"/>
      </xdr:nvSpPr>
      <xdr:spPr>
        <a:xfrm>
          <a:off x="1604917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FD1963EF-DB08-4BE4-A924-5083855B21C9}"/>
            </a:ext>
          </a:extLst>
        </xdr:cNvPr>
        <xdr:cNvCxnSpPr/>
      </xdr:nvCxnSpPr>
      <xdr:spPr>
        <a:xfrm>
          <a:off x="164592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0947A124-A2C0-47FB-8B3D-BF636DD674D6}"/>
            </a:ext>
          </a:extLst>
        </xdr:cNvPr>
        <xdr:cNvSpPr txBox="1"/>
      </xdr:nvSpPr>
      <xdr:spPr>
        <a:xfrm>
          <a:off x="1604917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1A75D8CA-AEC5-4CC1-9D95-EA4A89C554C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CBE30889-C4FE-4154-A479-F7545248DD39}"/>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5F6E43B4-A2B9-4245-9970-37901116E6A2}"/>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a:extLst>
            <a:ext uri="{FF2B5EF4-FFF2-40B4-BE49-F238E27FC236}">
              <a16:creationId xmlns:a16="http://schemas.microsoft.com/office/drawing/2014/main" id="{215BF133-5CBE-4550-8CDD-2B216E8FF186}"/>
            </a:ext>
          </a:extLst>
        </xdr:cNvPr>
        <xdr:cNvCxnSpPr/>
      </xdr:nvCxnSpPr>
      <xdr:spPr>
        <a:xfrm flipV="1">
          <a:off x="19951064" y="5483678"/>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93F9AF7F-B688-4BB1-9A37-681C6F915F96}"/>
            </a:ext>
          </a:extLst>
        </xdr:cNvPr>
        <xdr:cNvSpPr txBox="1"/>
      </xdr:nvSpPr>
      <xdr:spPr>
        <a:xfrm>
          <a:off x="19989800" y="683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a:extLst>
            <a:ext uri="{FF2B5EF4-FFF2-40B4-BE49-F238E27FC236}">
              <a16:creationId xmlns:a16="http://schemas.microsoft.com/office/drawing/2014/main" id="{1F55AF87-1A85-4CFC-969F-69E3B9A68506}"/>
            </a:ext>
          </a:extLst>
        </xdr:cNvPr>
        <xdr:cNvCxnSpPr/>
      </xdr:nvCxnSpPr>
      <xdr:spPr>
        <a:xfrm>
          <a:off x="19881850" y="68273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6116CBAB-0601-40B0-A4B2-5ADDABBB0D29}"/>
            </a:ext>
          </a:extLst>
        </xdr:cNvPr>
        <xdr:cNvSpPr txBox="1"/>
      </xdr:nvSpPr>
      <xdr:spPr>
        <a:xfrm>
          <a:off x="19989800" y="527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a:extLst>
            <a:ext uri="{FF2B5EF4-FFF2-40B4-BE49-F238E27FC236}">
              <a16:creationId xmlns:a16="http://schemas.microsoft.com/office/drawing/2014/main" id="{726E1E61-5998-42F8-B5AC-0792ABFA72EE}"/>
            </a:ext>
          </a:extLst>
        </xdr:cNvPr>
        <xdr:cNvCxnSpPr/>
      </xdr:nvCxnSpPr>
      <xdr:spPr>
        <a:xfrm>
          <a:off x="19881850" y="54836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156046</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FF810318-57DA-4C11-9B06-34CD57030B40}"/>
            </a:ext>
          </a:extLst>
        </xdr:cNvPr>
        <xdr:cNvSpPr txBox="1"/>
      </xdr:nvSpPr>
      <xdr:spPr>
        <a:xfrm>
          <a:off x="19989800" y="5934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a:extLst>
            <a:ext uri="{FF2B5EF4-FFF2-40B4-BE49-F238E27FC236}">
              <a16:creationId xmlns:a16="http://schemas.microsoft.com/office/drawing/2014/main" id="{DFD88C17-A3A1-46D3-9FC4-D09413F2B4A9}"/>
            </a:ext>
          </a:extLst>
        </xdr:cNvPr>
        <xdr:cNvSpPr/>
      </xdr:nvSpPr>
      <xdr:spPr>
        <a:xfrm>
          <a:off x="19900900" y="607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a:extLst>
            <a:ext uri="{FF2B5EF4-FFF2-40B4-BE49-F238E27FC236}">
              <a16:creationId xmlns:a16="http://schemas.microsoft.com/office/drawing/2014/main" id="{4A1DCBDB-5D3D-4A70-BF82-AFC2971DC855}"/>
            </a:ext>
          </a:extLst>
        </xdr:cNvPr>
        <xdr:cNvSpPr/>
      </xdr:nvSpPr>
      <xdr:spPr>
        <a:xfrm>
          <a:off x="19157950" y="61292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a:extLst>
            <a:ext uri="{FF2B5EF4-FFF2-40B4-BE49-F238E27FC236}">
              <a16:creationId xmlns:a16="http://schemas.microsoft.com/office/drawing/2014/main" id="{4F8652D6-8D78-412F-BA8A-E87B7F02C0EB}"/>
            </a:ext>
          </a:extLst>
        </xdr:cNvPr>
        <xdr:cNvSpPr/>
      </xdr:nvSpPr>
      <xdr:spPr>
        <a:xfrm>
          <a:off x="18345150" y="61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a:extLst>
            <a:ext uri="{FF2B5EF4-FFF2-40B4-BE49-F238E27FC236}">
              <a16:creationId xmlns:a16="http://schemas.microsoft.com/office/drawing/2014/main" id="{851A3E46-B3B8-4346-9F1A-6F70DC9EAEC0}"/>
            </a:ext>
          </a:extLst>
        </xdr:cNvPr>
        <xdr:cNvSpPr/>
      </xdr:nvSpPr>
      <xdr:spPr>
        <a:xfrm>
          <a:off x="17551400" y="612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a:extLst>
            <a:ext uri="{FF2B5EF4-FFF2-40B4-BE49-F238E27FC236}">
              <a16:creationId xmlns:a16="http://schemas.microsoft.com/office/drawing/2014/main" id="{89E8C021-F6B7-4CC8-86E7-33CBD48E8C62}"/>
            </a:ext>
          </a:extLst>
        </xdr:cNvPr>
        <xdr:cNvSpPr/>
      </xdr:nvSpPr>
      <xdr:spPr>
        <a:xfrm>
          <a:off x="16757650" y="6099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2FECB887-B130-4071-AAEC-DE448A8C9FF0}"/>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3CC3E1D6-42DC-4870-9F5D-CC4251FF055E}"/>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B938846-AA02-4863-8B84-7E8B63160C05}"/>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C0177BC-313E-4E8A-9C28-CF5341E08844}"/>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A97E718-2E13-4FC4-B929-288A18E3D1CC}"/>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7438</xdr:rowOff>
    </xdr:from>
    <xdr:to>
      <xdr:col>116</xdr:col>
      <xdr:colOff>114300</xdr:colOff>
      <xdr:row>41</xdr:row>
      <xdr:rowOff>109038</xdr:rowOff>
    </xdr:to>
    <xdr:sp macro="" textlink="">
      <xdr:nvSpPr>
        <xdr:cNvPr id="484" name="楕円 483">
          <a:extLst>
            <a:ext uri="{FF2B5EF4-FFF2-40B4-BE49-F238E27FC236}">
              <a16:creationId xmlns:a16="http://schemas.microsoft.com/office/drawing/2014/main" id="{F6696F57-421A-479C-B8C7-79B9E50BFFB3}"/>
            </a:ext>
          </a:extLst>
        </xdr:cNvPr>
        <xdr:cNvSpPr/>
      </xdr:nvSpPr>
      <xdr:spPr>
        <a:xfrm>
          <a:off x="19900900" y="677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93815</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EAC8E15C-009D-47BC-9FF6-540295C466EA}"/>
            </a:ext>
          </a:extLst>
        </xdr:cNvPr>
        <xdr:cNvSpPr txBox="1"/>
      </xdr:nvSpPr>
      <xdr:spPr>
        <a:xfrm>
          <a:off x="19989800" y="669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10704</xdr:rowOff>
    </xdr:from>
    <xdr:to>
      <xdr:col>112</xdr:col>
      <xdr:colOff>38100</xdr:colOff>
      <xdr:row>41</xdr:row>
      <xdr:rowOff>112304</xdr:rowOff>
    </xdr:to>
    <xdr:sp macro="" textlink="">
      <xdr:nvSpPr>
        <xdr:cNvPr id="486" name="楕円 485">
          <a:extLst>
            <a:ext uri="{FF2B5EF4-FFF2-40B4-BE49-F238E27FC236}">
              <a16:creationId xmlns:a16="http://schemas.microsoft.com/office/drawing/2014/main" id="{9E70C66F-CD78-43CB-8B47-55B353E234FD}"/>
            </a:ext>
          </a:extLst>
        </xdr:cNvPr>
        <xdr:cNvSpPr/>
      </xdr:nvSpPr>
      <xdr:spPr>
        <a:xfrm>
          <a:off x="19157950" y="67798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58238</xdr:rowOff>
    </xdr:from>
    <xdr:to>
      <xdr:col>116</xdr:col>
      <xdr:colOff>63500</xdr:colOff>
      <xdr:row>41</xdr:row>
      <xdr:rowOff>61504</xdr:rowOff>
    </xdr:to>
    <xdr:cxnSp macro="">
      <xdr:nvCxnSpPr>
        <xdr:cNvPr id="487" name="直線コネクタ 486">
          <a:extLst>
            <a:ext uri="{FF2B5EF4-FFF2-40B4-BE49-F238E27FC236}">
              <a16:creationId xmlns:a16="http://schemas.microsoft.com/office/drawing/2014/main" id="{D5B20BC3-7A77-4541-992F-A68582C76F63}"/>
            </a:ext>
          </a:extLst>
        </xdr:cNvPr>
        <xdr:cNvCxnSpPr/>
      </xdr:nvCxnSpPr>
      <xdr:spPr>
        <a:xfrm flipV="1">
          <a:off x="19202400" y="6827338"/>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88" name="楕円 487">
          <a:extLst>
            <a:ext uri="{FF2B5EF4-FFF2-40B4-BE49-F238E27FC236}">
              <a16:creationId xmlns:a16="http://schemas.microsoft.com/office/drawing/2014/main" id="{84E143F3-F248-4D0D-8162-79226D3F38D8}"/>
            </a:ext>
          </a:extLst>
        </xdr:cNvPr>
        <xdr:cNvSpPr/>
      </xdr:nvSpPr>
      <xdr:spPr>
        <a:xfrm>
          <a:off x="1834515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61504</xdr:rowOff>
    </xdr:from>
    <xdr:to>
      <xdr:col>111</xdr:col>
      <xdr:colOff>177800</xdr:colOff>
      <xdr:row>41</xdr:row>
      <xdr:rowOff>64770</xdr:rowOff>
    </xdr:to>
    <xdr:cxnSp macro="">
      <xdr:nvCxnSpPr>
        <xdr:cNvPr id="489" name="直線コネクタ 488">
          <a:extLst>
            <a:ext uri="{FF2B5EF4-FFF2-40B4-BE49-F238E27FC236}">
              <a16:creationId xmlns:a16="http://schemas.microsoft.com/office/drawing/2014/main" id="{988E4F91-2F2D-4DD7-8974-AA0D0D0DF30A}"/>
            </a:ext>
          </a:extLst>
        </xdr:cNvPr>
        <xdr:cNvCxnSpPr/>
      </xdr:nvCxnSpPr>
      <xdr:spPr>
        <a:xfrm flipV="1">
          <a:off x="18395950" y="683060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490" name="楕円 489">
          <a:extLst>
            <a:ext uri="{FF2B5EF4-FFF2-40B4-BE49-F238E27FC236}">
              <a16:creationId xmlns:a16="http://schemas.microsoft.com/office/drawing/2014/main" id="{F4CBBC81-EB1F-47AD-8F2F-0BBADF4B0859}"/>
            </a:ext>
          </a:extLst>
        </xdr:cNvPr>
        <xdr:cNvSpPr/>
      </xdr:nvSpPr>
      <xdr:spPr>
        <a:xfrm>
          <a:off x="175514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491" name="直線コネクタ 490">
          <a:extLst>
            <a:ext uri="{FF2B5EF4-FFF2-40B4-BE49-F238E27FC236}">
              <a16:creationId xmlns:a16="http://schemas.microsoft.com/office/drawing/2014/main" id="{791DB502-4D33-4C20-8341-3823719DD5B2}"/>
            </a:ext>
          </a:extLst>
        </xdr:cNvPr>
        <xdr:cNvCxnSpPr/>
      </xdr:nvCxnSpPr>
      <xdr:spPr>
        <a:xfrm>
          <a:off x="17602200" y="68338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129903</xdr:rowOff>
    </xdr:from>
    <xdr:to>
      <xdr:col>98</xdr:col>
      <xdr:colOff>38100</xdr:colOff>
      <xdr:row>41</xdr:row>
      <xdr:rowOff>60053</xdr:rowOff>
    </xdr:to>
    <xdr:sp macro="" textlink="">
      <xdr:nvSpPr>
        <xdr:cNvPr id="492" name="楕円 491">
          <a:extLst>
            <a:ext uri="{FF2B5EF4-FFF2-40B4-BE49-F238E27FC236}">
              <a16:creationId xmlns:a16="http://schemas.microsoft.com/office/drawing/2014/main" id="{463DB0DF-7813-4088-BDAA-9924C18DE241}"/>
            </a:ext>
          </a:extLst>
        </xdr:cNvPr>
        <xdr:cNvSpPr/>
      </xdr:nvSpPr>
      <xdr:spPr>
        <a:xfrm>
          <a:off x="16757650" y="67339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9253</xdr:rowOff>
    </xdr:from>
    <xdr:to>
      <xdr:col>102</xdr:col>
      <xdr:colOff>114300</xdr:colOff>
      <xdr:row>41</xdr:row>
      <xdr:rowOff>64770</xdr:rowOff>
    </xdr:to>
    <xdr:cxnSp macro="">
      <xdr:nvCxnSpPr>
        <xdr:cNvPr id="493" name="直線コネクタ 492">
          <a:extLst>
            <a:ext uri="{FF2B5EF4-FFF2-40B4-BE49-F238E27FC236}">
              <a16:creationId xmlns:a16="http://schemas.microsoft.com/office/drawing/2014/main" id="{B045C9F2-B8F2-43B9-8F9A-471E7B30A518}"/>
            </a:ext>
          </a:extLst>
        </xdr:cNvPr>
        <xdr:cNvCxnSpPr/>
      </xdr:nvCxnSpPr>
      <xdr:spPr>
        <a:xfrm>
          <a:off x="16802100" y="6778353"/>
          <a:ext cx="8001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138628</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1F0A0D70-4513-476A-BF7A-8540E36535D4}"/>
            </a:ext>
          </a:extLst>
        </xdr:cNvPr>
        <xdr:cNvSpPr txBox="1"/>
      </xdr:nvSpPr>
      <xdr:spPr>
        <a:xfrm>
          <a:off x="18980227" y="591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151691</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A1D69705-1396-4ACB-9019-2DEA3F486A68}"/>
            </a:ext>
          </a:extLst>
        </xdr:cNvPr>
        <xdr:cNvSpPr txBox="1"/>
      </xdr:nvSpPr>
      <xdr:spPr>
        <a:xfrm>
          <a:off x="18180127" y="593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C543DA26-668F-4B93-884D-622FBB2E24D2}"/>
            </a:ext>
          </a:extLst>
        </xdr:cNvPr>
        <xdr:cNvSpPr txBox="1"/>
      </xdr:nvSpPr>
      <xdr:spPr>
        <a:xfrm>
          <a:off x="17386377" y="591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2FA9721F-4654-4C8A-8925-F01F442A4222}"/>
            </a:ext>
          </a:extLst>
        </xdr:cNvPr>
        <xdr:cNvSpPr txBox="1"/>
      </xdr:nvSpPr>
      <xdr:spPr>
        <a:xfrm>
          <a:off x="16592627" y="588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103431</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75A557EA-0779-4638-A46F-C35D73C20621}"/>
            </a:ext>
          </a:extLst>
        </xdr:cNvPr>
        <xdr:cNvSpPr txBox="1"/>
      </xdr:nvSpPr>
      <xdr:spPr>
        <a:xfrm>
          <a:off x="18980227" y="687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D9714C79-582C-4FF2-AF20-620A05B789F0}"/>
            </a:ext>
          </a:extLst>
        </xdr:cNvPr>
        <xdr:cNvSpPr txBox="1"/>
      </xdr:nvSpPr>
      <xdr:spPr>
        <a:xfrm>
          <a:off x="18180127"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C699C06F-8AE8-4158-899F-00A7DF863FE1}"/>
            </a:ext>
          </a:extLst>
        </xdr:cNvPr>
        <xdr:cNvSpPr txBox="1"/>
      </xdr:nvSpPr>
      <xdr:spPr>
        <a:xfrm>
          <a:off x="17386377"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51180</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36144C8A-60AD-4F99-9984-DDFF2AC7FF27}"/>
            </a:ext>
          </a:extLst>
        </xdr:cNvPr>
        <xdr:cNvSpPr txBox="1"/>
      </xdr:nvSpPr>
      <xdr:spPr>
        <a:xfrm>
          <a:off x="16592627" y="682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2166F83A-FF69-4DCF-BD2F-591A3D71E476}"/>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5539B903-4B70-4AF2-B75D-69D39FFB9A0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CD31748D-F3C4-4F4B-86B8-B0AAA9FADEAD}"/>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F26635AE-0201-47CE-BC19-F1EB81E7976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B67F793E-29F9-49CC-B33A-FE2B355A905C}"/>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812B9632-284B-402D-B091-D02AC6767D8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5C8882D1-31B0-4029-8380-45955361315C}"/>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1DF49B44-3CB5-471A-910A-83590E0DCFBD}"/>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5504160B-E266-48D6-A7F2-C0FE8C1E82B3}"/>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A30AFF8B-4BB0-487C-9BDF-10CC07F8AFF4}"/>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a:extLst>
            <a:ext uri="{FF2B5EF4-FFF2-40B4-BE49-F238E27FC236}">
              <a16:creationId xmlns:a16="http://schemas.microsoft.com/office/drawing/2014/main" id="{138E628F-67A5-4A3F-92F0-7C8E360BDE36}"/>
            </a:ext>
          </a:extLst>
        </xdr:cNvPr>
        <xdr:cNvSpPr txBox="1"/>
      </xdr:nvSpPr>
      <xdr:spPr>
        <a:xfrm>
          <a:off x="108427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831044F5-8036-46F8-9A77-E426C79CFCB0}"/>
            </a:ext>
          </a:extLst>
        </xdr:cNvPr>
        <xdr:cNvCxnSpPr/>
      </xdr:nvCxnSpPr>
      <xdr:spPr>
        <a:xfrm>
          <a:off x="11207750" y="10566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a:extLst>
            <a:ext uri="{FF2B5EF4-FFF2-40B4-BE49-F238E27FC236}">
              <a16:creationId xmlns:a16="http://schemas.microsoft.com/office/drawing/2014/main" id="{32131944-66B7-4ACB-A196-D6442B4F6DA2}"/>
            </a:ext>
          </a:extLst>
        </xdr:cNvPr>
        <xdr:cNvSpPr txBox="1"/>
      </xdr:nvSpPr>
      <xdr:spPr>
        <a:xfrm>
          <a:off x="1084279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ADAD62AF-0A39-40F0-85D9-13E5543ECD3E}"/>
            </a:ext>
          </a:extLst>
        </xdr:cNvPr>
        <xdr:cNvCxnSpPr/>
      </xdr:nvCxnSpPr>
      <xdr:spPr>
        <a:xfrm>
          <a:off x="11207750" y="10128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F33A555E-54F9-4948-B5C2-F2EB666CE74E}"/>
            </a:ext>
          </a:extLst>
        </xdr:cNvPr>
        <xdr:cNvSpPr txBox="1"/>
      </xdr:nvSpPr>
      <xdr:spPr>
        <a:xfrm>
          <a:off x="108427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622604DE-B4D8-4CBB-AE7D-5D05CD552160}"/>
            </a:ext>
          </a:extLst>
        </xdr:cNvPr>
        <xdr:cNvCxnSpPr/>
      </xdr:nvCxnSpPr>
      <xdr:spPr>
        <a:xfrm>
          <a:off x="11207750" y="969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FF379ED0-ED1D-45ED-A5EC-123044BCA327}"/>
            </a:ext>
          </a:extLst>
        </xdr:cNvPr>
        <xdr:cNvSpPr txBox="1"/>
      </xdr:nvSpPr>
      <xdr:spPr>
        <a:xfrm>
          <a:off x="108427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144A972D-2D8C-4A2D-86FD-0302BF916D74}"/>
            </a:ext>
          </a:extLst>
        </xdr:cNvPr>
        <xdr:cNvCxnSpPr/>
      </xdr:nvCxnSpPr>
      <xdr:spPr>
        <a:xfrm>
          <a:off x="11207750" y="9245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AA944BA1-976C-44ED-AE2D-ADEA78580193}"/>
            </a:ext>
          </a:extLst>
        </xdr:cNvPr>
        <xdr:cNvSpPr txBox="1"/>
      </xdr:nvSpPr>
      <xdr:spPr>
        <a:xfrm>
          <a:off x="108427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1DCD4427-CDC2-41DD-8B5B-1CC6403DF6B8}"/>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BEB9ED8E-EFCF-44A9-802C-1ABE17028D93}"/>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82836040-15A8-420B-B49D-FCDCAF790172}"/>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a:extLst>
            <a:ext uri="{FF2B5EF4-FFF2-40B4-BE49-F238E27FC236}">
              <a16:creationId xmlns:a16="http://schemas.microsoft.com/office/drawing/2014/main" id="{774F2B1A-D386-4A63-BC7B-827A443E5DE7}"/>
            </a:ext>
          </a:extLst>
        </xdr:cNvPr>
        <xdr:cNvCxnSpPr/>
      </xdr:nvCxnSpPr>
      <xdr:spPr>
        <a:xfrm flipV="1">
          <a:off x="14699614" y="9169654"/>
          <a:ext cx="0" cy="1447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1E2E426A-0811-446F-AD0A-15B89913C4BB}"/>
            </a:ext>
          </a:extLst>
        </xdr:cNvPr>
        <xdr:cNvSpPr txBox="1"/>
      </xdr:nvSpPr>
      <xdr:spPr>
        <a:xfrm>
          <a:off x="14738350" y="1062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a:extLst>
            <a:ext uri="{FF2B5EF4-FFF2-40B4-BE49-F238E27FC236}">
              <a16:creationId xmlns:a16="http://schemas.microsoft.com/office/drawing/2014/main" id="{D4F97516-DC40-40E7-9AD3-1D4075503CFD}"/>
            </a:ext>
          </a:extLst>
        </xdr:cNvPr>
        <xdr:cNvCxnSpPr/>
      </xdr:nvCxnSpPr>
      <xdr:spPr>
        <a:xfrm>
          <a:off x="14611350" y="10616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64F70095-2BA8-48B3-852A-7F3A13238DAE}"/>
            </a:ext>
          </a:extLst>
        </xdr:cNvPr>
        <xdr:cNvSpPr txBox="1"/>
      </xdr:nvSpPr>
      <xdr:spPr>
        <a:xfrm>
          <a:off x="14738350" y="8951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a:extLst>
            <a:ext uri="{FF2B5EF4-FFF2-40B4-BE49-F238E27FC236}">
              <a16:creationId xmlns:a16="http://schemas.microsoft.com/office/drawing/2014/main" id="{53616E01-058A-4CC9-B7E9-A3E2AC4FA630}"/>
            </a:ext>
          </a:extLst>
        </xdr:cNvPr>
        <xdr:cNvCxnSpPr/>
      </xdr:nvCxnSpPr>
      <xdr:spPr>
        <a:xfrm>
          <a:off x="14611350" y="91696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DD39D646-0B4F-4B9B-A459-8D79B37FCCDD}"/>
            </a:ext>
          </a:extLst>
        </xdr:cNvPr>
        <xdr:cNvSpPr txBox="1"/>
      </xdr:nvSpPr>
      <xdr:spPr>
        <a:xfrm>
          <a:off x="14738350" y="9953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a:extLst>
            <a:ext uri="{FF2B5EF4-FFF2-40B4-BE49-F238E27FC236}">
              <a16:creationId xmlns:a16="http://schemas.microsoft.com/office/drawing/2014/main" id="{5D9C4921-261F-42A2-88D9-1F1E65825B3E}"/>
            </a:ext>
          </a:extLst>
        </xdr:cNvPr>
        <xdr:cNvSpPr/>
      </xdr:nvSpPr>
      <xdr:spPr>
        <a:xfrm>
          <a:off x="14649450" y="1009573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201ABF86-742D-4434-A78E-410BA4A38402}"/>
            </a:ext>
          </a:extLst>
        </xdr:cNvPr>
        <xdr:cNvSpPr/>
      </xdr:nvSpPr>
      <xdr:spPr>
        <a:xfrm>
          <a:off x="1388745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a:extLst>
            <a:ext uri="{FF2B5EF4-FFF2-40B4-BE49-F238E27FC236}">
              <a16:creationId xmlns:a16="http://schemas.microsoft.com/office/drawing/2014/main" id="{0C0FC5AF-54C4-4D7C-AB9F-3C101E24687E}"/>
            </a:ext>
          </a:extLst>
        </xdr:cNvPr>
        <xdr:cNvSpPr/>
      </xdr:nvSpPr>
      <xdr:spPr>
        <a:xfrm>
          <a:off x="13093700" y="100335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a:extLst>
            <a:ext uri="{FF2B5EF4-FFF2-40B4-BE49-F238E27FC236}">
              <a16:creationId xmlns:a16="http://schemas.microsoft.com/office/drawing/2014/main" id="{CCD4F501-0962-460F-924C-AF8B8A4CDFFD}"/>
            </a:ext>
          </a:extLst>
        </xdr:cNvPr>
        <xdr:cNvSpPr/>
      </xdr:nvSpPr>
      <xdr:spPr>
        <a:xfrm>
          <a:off x="12299950" y="100060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a:extLst>
            <a:ext uri="{FF2B5EF4-FFF2-40B4-BE49-F238E27FC236}">
              <a16:creationId xmlns:a16="http://schemas.microsoft.com/office/drawing/2014/main" id="{8EA59949-14E9-4D9B-B604-1706E8FF6EC5}"/>
            </a:ext>
          </a:extLst>
        </xdr:cNvPr>
        <xdr:cNvSpPr/>
      </xdr:nvSpPr>
      <xdr:spPr>
        <a:xfrm>
          <a:off x="11487150" y="9928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138BE4E0-9EAC-4741-898B-FBCFC062A53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1248137A-A716-4D0E-B355-40E34E02337D}"/>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A5F7513-01AA-43FA-A394-C2D081AAAA68}"/>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8624F34-58A5-4EED-A966-842B58863C14}"/>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075BB02-040A-4AB0-B556-D0687FA262F4}"/>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152654</xdr:rowOff>
    </xdr:from>
    <xdr:to>
      <xdr:col>85</xdr:col>
      <xdr:colOff>177800</xdr:colOff>
      <xdr:row>64</xdr:row>
      <xdr:rowOff>82804</xdr:rowOff>
    </xdr:to>
    <xdr:sp macro="" textlink="">
      <xdr:nvSpPr>
        <xdr:cNvPr id="540" name="楕円 539">
          <a:extLst>
            <a:ext uri="{FF2B5EF4-FFF2-40B4-BE49-F238E27FC236}">
              <a16:creationId xmlns:a16="http://schemas.microsoft.com/office/drawing/2014/main" id="{92AED058-6176-4DA5-A531-0BFABC4F7AFA}"/>
            </a:ext>
          </a:extLst>
        </xdr:cNvPr>
        <xdr:cNvSpPr/>
      </xdr:nvSpPr>
      <xdr:spPr>
        <a:xfrm>
          <a:off x="14649450" y="10553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67581</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BC5CFDD7-49E2-4C64-BBB7-6363F113F850}"/>
            </a:ext>
          </a:extLst>
        </xdr:cNvPr>
        <xdr:cNvSpPr txBox="1"/>
      </xdr:nvSpPr>
      <xdr:spPr>
        <a:xfrm>
          <a:off x="14738350" y="1046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116078</xdr:rowOff>
    </xdr:from>
    <xdr:to>
      <xdr:col>81</xdr:col>
      <xdr:colOff>101600</xdr:colOff>
      <xdr:row>64</xdr:row>
      <xdr:rowOff>46228</xdr:rowOff>
    </xdr:to>
    <xdr:sp macro="" textlink="">
      <xdr:nvSpPr>
        <xdr:cNvPr id="542" name="楕円 541">
          <a:extLst>
            <a:ext uri="{FF2B5EF4-FFF2-40B4-BE49-F238E27FC236}">
              <a16:creationId xmlns:a16="http://schemas.microsoft.com/office/drawing/2014/main" id="{79A8143D-CD88-40C5-80F4-E58494D39BA9}"/>
            </a:ext>
          </a:extLst>
        </xdr:cNvPr>
        <xdr:cNvSpPr/>
      </xdr:nvSpPr>
      <xdr:spPr>
        <a:xfrm>
          <a:off x="13887450" y="10517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166878</xdr:rowOff>
    </xdr:from>
    <xdr:to>
      <xdr:col>85</xdr:col>
      <xdr:colOff>127000</xdr:colOff>
      <xdr:row>64</xdr:row>
      <xdr:rowOff>32004</xdr:rowOff>
    </xdr:to>
    <xdr:cxnSp macro="">
      <xdr:nvCxnSpPr>
        <xdr:cNvPr id="543" name="直線コネクタ 542">
          <a:extLst>
            <a:ext uri="{FF2B5EF4-FFF2-40B4-BE49-F238E27FC236}">
              <a16:creationId xmlns:a16="http://schemas.microsoft.com/office/drawing/2014/main" id="{02F81924-A659-4BDF-868F-B3434CD91FD5}"/>
            </a:ext>
          </a:extLst>
        </xdr:cNvPr>
        <xdr:cNvCxnSpPr/>
      </xdr:nvCxnSpPr>
      <xdr:spPr>
        <a:xfrm>
          <a:off x="13938250" y="1056817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97790</xdr:rowOff>
    </xdr:from>
    <xdr:to>
      <xdr:col>76</xdr:col>
      <xdr:colOff>165100</xdr:colOff>
      <xdr:row>64</xdr:row>
      <xdr:rowOff>27940</xdr:rowOff>
    </xdr:to>
    <xdr:sp macro="" textlink="">
      <xdr:nvSpPr>
        <xdr:cNvPr id="544" name="楕円 543">
          <a:extLst>
            <a:ext uri="{FF2B5EF4-FFF2-40B4-BE49-F238E27FC236}">
              <a16:creationId xmlns:a16="http://schemas.microsoft.com/office/drawing/2014/main" id="{CD28234B-92AF-4A24-A3F9-FCBC3400578B}"/>
            </a:ext>
          </a:extLst>
        </xdr:cNvPr>
        <xdr:cNvSpPr/>
      </xdr:nvSpPr>
      <xdr:spPr>
        <a:xfrm>
          <a:off x="13093700" y="1049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148590</xdr:rowOff>
    </xdr:from>
    <xdr:to>
      <xdr:col>81</xdr:col>
      <xdr:colOff>50800</xdr:colOff>
      <xdr:row>63</xdr:row>
      <xdr:rowOff>166878</xdr:rowOff>
    </xdr:to>
    <xdr:cxnSp macro="">
      <xdr:nvCxnSpPr>
        <xdr:cNvPr id="545" name="直線コネクタ 544">
          <a:extLst>
            <a:ext uri="{FF2B5EF4-FFF2-40B4-BE49-F238E27FC236}">
              <a16:creationId xmlns:a16="http://schemas.microsoft.com/office/drawing/2014/main" id="{5D7F6878-6C4A-4C95-8876-45667B9BB8AA}"/>
            </a:ext>
          </a:extLst>
        </xdr:cNvPr>
        <xdr:cNvCxnSpPr/>
      </xdr:nvCxnSpPr>
      <xdr:spPr>
        <a:xfrm>
          <a:off x="13144500" y="10549890"/>
          <a:ext cx="7937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74930</xdr:rowOff>
    </xdr:from>
    <xdr:to>
      <xdr:col>72</xdr:col>
      <xdr:colOff>38100</xdr:colOff>
      <xdr:row>64</xdr:row>
      <xdr:rowOff>5080</xdr:rowOff>
    </xdr:to>
    <xdr:sp macro="" textlink="">
      <xdr:nvSpPr>
        <xdr:cNvPr id="546" name="楕円 545">
          <a:extLst>
            <a:ext uri="{FF2B5EF4-FFF2-40B4-BE49-F238E27FC236}">
              <a16:creationId xmlns:a16="http://schemas.microsoft.com/office/drawing/2014/main" id="{04E0F835-AD6F-4176-9A80-821B3A73565F}"/>
            </a:ext>
          </a:extLst>
        </xdr:cNvPr>
        <xdr:cNvSpPr/>
      </xdr:nvSpPr>
      <xdr:spPr>
        <a:xfrm>
          <a:off x="12299950" y="10476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125730</xdr:rowOff>
    </xdr:from>
    <xdr:to>
      <xdr:col>76</xdr:col>
      <xdr:colOff>114300</xdr:colOff>
      <xdr:row>63</xdr:row>
      <xdr:rowOff>148590</xdr:rowOff>
    </xdr:to>
    <xdr:cxnSp macro="">
      <xdr:nvCxnSpPr>
        <xdr:cNvPr id="547" name="直線コネクタ 546">
          <a:extLst>
            <a:ext uri="{FF2B5EF4-FFF2-40B4-BE49-F238E27FC236}">
              <a16:creationId xmlns:a16="http://schemas.microsoft.com/office/drawing/2014/main" id="{3FAFE594-EB36-4D62-8AEC-B49B1DD55D64}"/>
            </a:ext>
          </a:extLst>
        </xdr:cNvPr>
        <xdr:cNvCxnSpPr/>
      </xdr:nvCxnSpPr>
      <xdr:spPr>
        <a:xfrm>
          <a:off x="12344400" y="1052703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164084</xdr:rowOff>
    </xdr:from>
    <xdr:to>
      <xdr:col>67</xdr:col>
      <xdr:colOff>101600</xdr:colOff>
      <xdr:row>63</xdr:row>
      <xdr:rowOff>94234</xdr:rowOff>
    </xdr:to>
    <xdr:sp macro="" textlink="">
      <xdr:nvSpPr>
        <xdr:cNvPr id="548" name="楕円 547">
          <a:extLst>
            <a:ext uri="{FF2B5EF4-FFF2-40B4-BE49-F238E27FC236}">
              <a16:creationId xmlns:a16="http://schemas.microsoft.com/office/drawing/2014/main" id="{69EDFB72-FD5B-45CF-B0BF-CB526EE96BEF}"/>
            </a:ext>
          </a:extLst>
        </xdr:cNvPr>
        <xdr:cNvSpPr/>
      </xdr:nvSpPr>
      <xdr:spPr>
        <a:xfrm>
          <a:off x="11487150" y="10400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43434</xdr:rowOff>
    </xdr:from>
    <xdr:to>
      <xdr:col>71</xdr:col>
      <xdr:colOff>177800</xdr:colOff>
      <xdr:row>63</xdr:row>
      <xdr:rowOff>125730</xdr:rowOff>
    </xdr:to>
    <xdr:cxnSp macro="">
      <xdr:nvCxnSpPr>
        <xdr:cNvPr id="549" name="直線コネクタ 548">
          <a:extLst>
            <a:ext uri="{FF2B5EF4-FFF2-40B4-BE49-F238E27FC236}">
              <a16:creationId xmlns:a16="http://schemas.microsoft.com/office/drawing/2014/main" id="{CFDEE89F-BF36-42CB-B912-4DE0DD82D69F}"/>
            </a:ext>
          </a:extLst>
        </xdr:cNvPr>
        <xdr:cNvCxnSpPr/>
      </xdr:nvCxnSpPr>
      <xdr:spPr>
        <a:xfrm>
          <a:off x="11537950" y="10444734"/>
          <a:ext cx="80645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550" name="n_1aveValue【学校施設】&#10;有形固定資産減価償却率">
          <a:extLst>
            <a:ext uri="{FF2B5EF4-FFF2-40B4-BE49-F238E27FC236}">
              <a16:creationId xmlns:a16="http://schemas.microsoft.com/office/drawing/2014/main" id="{02F02467-0CFE-46CB-82D5-30289DC805C3}"/>
            </a:ext>
          </a:extLst>
        </xdr:cNvPr>
        <xdr:cNvSpPr txBox="1"/>
      </xdr:nvSpPr>
      <xdr:spPr>
        <a:xfrm>
          <a:off x="13742044"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551" name="n_2aveValue【学校施設】&#10;有形固定資産減価償却率">
          <a:extLst>
            <a:ext uri="{FF2B5EF4-FFF2-40B4-BE49-F238E27FC236}">
              <a16:creationId xmlns:a16="http://schemas.microsoft.com/office/drawing/2014/main" id="{B79202A3-ED02-4AB9-8394-20701FB1CF01}"/>
            </a:ext>
          </a:extLst>
        </xdr:cNvPr>
        <xdr:cNvSpPr txBox="1"/>
      </xdr:nvSpPr>
      <xdr:spPr>
        <a:xfrm>
          <a:off x="12960994" y="9815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552" name="n_3aveValue【学校施設】&#10;有形固定資産減価償却率">
          <a:extLst>
            <a:ext uri="{FF2B5EF4-FFF2-40B4-BE49-F238E27FC236}">
              <a16:creationId xmlns:a16="http://schemas.microsoft.com/office/drawing/2014/main" id="{D3C71A1C-9733-4EE0-8877-4A657C765D77}"/>
            </a:ext>
          </a:extLst>
        </xdr:cNvPr>
        <xdr:cNvSpPr txBox="1"/>
      </xdr:nvSpPr>
      <xdr:spPr>
        <a:xfrm>
          <a:off x="12167244" y="9787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553" name="n_4aveValue【学校施設】&#10;有形固定資産減価償却率">
          <a:extLst>
            <a:ext uri="{FF2B5EF4-FFF2-40B4-BE49-F238E27FC236}">
              <a16:creationId xmlns:a16="http://schemas.microsoft.com/office/drawing/2014/main" id="{F94BB0E7-D7B8-4A06-8869-F40FCA4EED67}"/>
            </a:ext>
          </a:extLst>
        </xdr:cNvPr>
        <xdr:cNvSpPr txBox="1"/>
      </xdr:nvSpPr>
      <xdr:spPr>
        <a:xfrm>
          <a:off x="11354444" y="971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37355</xdr:rowOff>
    </xdr:from>
    <xdr:ext cx="405111" cy="259045"/>
    <xdr:sp macro="" textlink="">
      <xdr:nvSpPr>
        <xdr:cNvPr id="554" name="n_1mainValue【学校施設】&#10;有形固定資産減価償却率">
          <a:extLst>
            <a:ext uri="{FF2B5EF4-FFF2-40B4-BE49-F238E27FC236}">
              <a16:creationId xmlns:a16="http://schemas.microsoft.com/office/drawing/2014/main" id="{BB4F739E-4F2A-418B-AFB9-8B72A72E65F3}"/>
            </a:ext>
          </a:extLst>
        </xdr:cNvPr>
        <xdr:cNvSpPr txBox="1"/>
      </xdr:nvSpPr>
      <xdr:spPr>
        <a:xfrm>
          <a:off x="13742044" y="1060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19067</xdr:rowOff>
    </xdr:from>
    <xdr:ext cx="405111" cy="259045"/>
    <xdr:sp macro="" textlink="">
      <xdr:nvSpPr>
        <xdr:cNvPr id="555" name="n_2mainValue【学校施設】&#10;有形固定資産減価償却率">
          <a:extLst>
            <a:ext uri="{FF2B5EF4-FFF2-40B4-BE49-F238E27FC236}">
              <a16:creationId xmlns:a16="http://schemas.microsoft.com/office/drawing/2014/main" id="{2DAE5A07-FE8D-484E-82DB-CAA89953307D}"/>
            </a:ext>
          </a:extLst>
        </xdr:cNvPr>
        <xdr:cNvSpPr txBox="1"/>
      </xdr:nvSpPr>
      <xdr:spPr>
        <a:xfrm>
          <a:off x="12960994" y="1058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167657</xdr:rowOff>
    </xdr:from>
    <xdr:ext cx="405111" cy="259045"/>
    <xdr:sp macro="" textlink="">
      <xdr:nvSpPr>
        <xdr:cNvPr id="556" name="n_3mainValue【学校施設】&#10;有形固定資産減価償却率">
          <a:extLst>
            <a:ext uri="{FF2B5EF4-FFF2-40B4-BE49-F238E27FC236}">
              <a16:creationId xmlns:a16="http://schemas.microsoft.com/office/drawing/2014/main" id="{2FB1CE90-D6BF-4DCF-A389-73B1CDD263DF}"/>
            </a:ext>
          </a:extLst>
        </xdr:cNvPr>
        <xdr:cNvSpPr txBox="1"/>
      </xdr:nvSpPr>
      <xdr:spPr>
        <a:xfrm>
          <a:off x="121672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85361</xdr:rowOff>
    </xdr:from>
    <xdr:ext cx="405111" cy="259045"/>
    <xdr:sp macro="" textlink="">
      <xdr:nvSpPr>
        <xdr:cNvPr id="557" name="n_4mainValue【学校施設】&#10;有形固定資産減価償却率">
          <a:extLst>
            <a:ext uri="{FF2B5EF4-FFF2-40B4-BE49-F238E27FC236}">
              <a16:creationId xmlns:a16="http://schemas.microsoft.com/office/drawing/2014/main" id="{881A6249-7F1D-41D6-9A76-D92528B42CAC}"/>
            </a:ext>
          </a:extLst>
        </xdr:cNvPr>
        <xdr:cNvSpPr txBox="1"/>
      </xdr:nvSpPr>
      <xdr:spPr>
        <a:xfrm>
          <a:off x="11354444" y="1048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49E97B99-7ABA-445C-9D1E-59FDF3BA4E68}"/>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9504E337-E0AC-48D4-94F6-025C486A89FF}"/>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07A60DF9-C42C-4B06-93A2-3B62C38E2661}"/>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42F1FF9F-F465-4110-9059-4584B70DD861}"/>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E4EE257A-AB36-4D3F-957C-063C145433BA}"/>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C2AF3C0-7462-4407-9CA9-BFF141C7CFE3}"/>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102A0306-F971-4CAE-965C-CD99EAC01440}"/>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1E6F15E9-A8B7-4534-86BB-C72CD1CEE55F}"/>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4E6941B2-043B-4CF3-933B-8C626E85B932}"/>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646932A8-306F-454E-8FD9-8E4E2E460632}"/>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4858F935-7854-4437-A96A-A79B0E92B1FF}"/>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A4CE5B74-5750-475D-A9B2-9F6A820B1161}"/>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67BC7764-331F-46A5-87D9-39167708C44F}"/>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9A6B4982-BC8F-4FAF-B424-EAFF168DC7C3}"/>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A4AE5FEF-745A-419B-A6C1-C461FA81F444}"/>
            </a:ext>
          </a:extLst>
        </xdr:cNvPr>
        <xdr:cNvSpPr txBox="1"/>
      </xdr:nvSpPr>
      <xdr:spPr>
        <a:xfrm>
          <a:off x="1604917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EC3411E0-DF35-4D08-A514-25F223542DC7}"/>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75D96036-F866-43BD-949E-18604D2A8DAD}"/>
            </a:ext>
          </a:extLst>
        </xdr:cNvPr>
        <xdr:cNvSpPr txBox="1"/>
      </xdr:nvSpPr>
      <xdr:spPr>
        <a:xfrm>
          <a:off x="1604917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FE1364F2-7A25-426C-A1BD-4D3BD246F4C8}"/>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2A24CEFC-ED51-4842-A856-2C5393AE292B}"/>
            </a:ext>
          </a:extLst>
        </xdr:cNvPr>
        <xdr:cNvSpPr txBox="1"/>
      </xdr:nvSpPr>
      <xdr:spPr>
        <a:xfrm>
          <a:off x="1604917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9D923E33-0610-479E-8604-657A1388498D}"/>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74A8DD0F-1591-4471-902D-AD0ED3E848E5}"/>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CE318EAF-D33B-45C4-A8CA-3A080579F35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a:extLst>
            <a:ext uri="{FF2B5EF4-FFF2-40B4-BE49-F238E27FC236}">
              <a16:creationId xmlns:a16="http://schemas.microsoft.com/office/drawing/2014/main" id="{F9F8EFE2-8678-4D4B-81E8-EEC487473B66}"/>
            </a:ext>
          </a:extLst>
        </xdr:cNvPr>
        <xdr:cNvCxnSpPr/>
      </xdr:nvCxnSpPr>
      <xdr:spPr>
        <a:xfrm flipV="1">
          <a:off x="19951064" y="9211716"/>
          <a:ext cx="0" cy="1416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a:extLst>
            <a:ext uri="{FF2B5EF4-FFF2-40B4-BE49-F238E27FC236}">
              <a16:creationId xmlns:a16="http://schemas.microsoft.com/office/drawing/2014/main" id="{AB29A975-8802-4583-9112-6CB3E8D3A494}"/>
            </a:ext>
          </a:extLst>
        </xdr:cNvPr>
        <xdr:cNvSpPr txBox="1"/>
      </xdr:nvSpPr>
      <xdr:spPr>
        <a:xfrm>
          <a:off x="19989800" y="1063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a:extLst>
            <a:ext uri="{FF2B5EF4-FFF2-40B4-BE49-F238E27FC236}">
              <a16:creationId xmlns:a16="http://schemas.microsoft.com/office/drawing/2014/main" id="{C108E08E-248C-438D-96D8-DCBA45E2EB47}"/>
            </a:ext>
          </a:extLst>
        </xdr:cNvPr>
        <xdr:cNvCxnSpPr/>
      </xdr:nvCxnSpPr>
      <xdr:spPr>
        <a:xfrm>
          <a:off x="19881850" y="10628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a:extLst>
            <a:ext uri="{FF2B5EF4-FFF2-40B4-BE49-F238E27FC236}">
              <a16:creationId xmlns:a16="http://schemas.microsoft.com/office/drawing/2014/main" id="{7B0B85B9-788D-4410-A164-16BEDF104425}"/>
            </a:ext>
          </a:extLst>
        </xdr:cNvPr>
        <xdr:cNvSpPr txBox="1"/>
      </xdr:nvSpPr>
      <xdr:spPr>
        <a:xfrm>
          <a:off x="19989800" y="899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a:extLst>
            <a:ext uri="{FF2B5EF4-FFF2-40B4-BE49-F238E27FC236}">
              <a16:creationId xmlns:a16="http://schemas.microsoft.com/office/drawing/2014/main" id="{9AD8FBEB-5D52-4206-B851-67C5BC8C7EA3}"/>
            </a:ext>
          </a:extLst>
        </xdr:cNvPr>
        <xdr:cNvCxnSpPr/>
      </xdr:nvCxnSpPr>
      <xdr:spPr>
        <a:xfrm>
          <a:off x="19881850" y="92117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45229</xdr:rowOff>
    </xdr:from>
    <xdr:ext cx="469744" cy="259045"/>
    <xdr:sp macro="" textlink="">
      <xdr:nvSpPr>
        <xdr:cNvPr id="585" name="【学校施設】&#10;一人当たり面積平均値テキスト">
          <a:extLst>
            <a:ext uri="{FF2B5EF4-FFF2-40B4-BE49-F238E27FC236}">
              <a16:creationId xmlns:a16="http://schemas.microsoft.com/office/drawing/2014/main" id="{3198E357-DD3D-4DB5-AEF8-0670E5A7695B}"/>
            </a:ext>
          </a:extLst>
        </xdr:cNvPr>
        <xdr:cNvSpPr txBox="1"/>
      </xdr:nvSpPr>
      <xdr:spPr>
        <a:xfrm>
          <a:off x="19989800" y="9951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a:extLst>
            <a:ext uri="{FF2B5EF4-FFF2-40B4-BE49-F238E27FC236}">
              <a16:creationId xmlns:a16="http://schemas.microsoft.com/office/drawing/2014/main" id="{EBE98884-B7F0-4640-83A7-C7BE780962E2}"/>
            </a:ext>
          </a:extLst>
        </xdr:cNvPr>
        <xdr:cNvSpPr/>
      </xdr:nvSpPr>
      <xdr:spPr>
        <a:xfrm>
          <a:off x="19900900" y="1009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a:extLst>
            <a:ext uri="{FF2B5EF4-FFF2-40B4-BE49-F238E27FC236}">
              <a16:creationId xmlns:a16="http://schemas.microsoft.com/office/drawing/2014/main" id="{3F476362-B4A6-4E03-B723-175768EB359A}"/>
            </a:ext>
          </a:extLst>
        </xdr:cNvPr>
        <xdr:cNvSpPr/>
      </xdr:nvSpPr>
      <xdr:spPr>
        <a:xfrm>
          <a:off x="19157950" y="101094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a:extLst>
            <a:ext uri="{FF2B5EF4-FFF2-40B4-BE49-F238E27FC236}">
              <a16:creationId xmlns:a16="http://schemas.microsoft.com/office/drawing/2014/main" id="{F9733072-A68B-4D6B-A3BC-2821165BBAA4}"/>
            </a:ext>
          </a:extLst>
        </xdr:cNvPr>
        <xdr:cNvSpPr/>
      </xdr:nvSpPr>
      <xdr:spPr>
        <a:xfrm>
          <a:off x="18345150" y="1012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a:extLst>
            <a:ext uri="{FF2B5EF4-FFF2-40B4-BE49-F238E27FC236}">
              <a16:creationId xmlns:a16="http://schemas.microsoft.com/office/drawing/2014/main" id="{7BA320FC-705C-4983-8EBD-EDD83CDCEDEB}"/>
            </a:ext>
          </a:extLst>
        </xdr:cNvPr>
        <xdr:cNvSpPr/>
      </xdr:nvSpPr>
      <xdr:spPr>
        <a:xfrm>
          <a:off x="17551400" y="10140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a:extLst>
            <a:ext uri="{FF2B5EF4-FFF2-40B4-BE49-F238E27FC236}">
              <a16:creationId xmlns:a16="http://schemas.microsoft.com/office/drawing/2014/main" id="{BDF509B1-CFE4-4E31-8232-AF69847EA450}"/>
            </a:ext>
          </a:extLst>
        </xdr:cNvPr>
        <xdr:cNvSpPr/>
      </xdr:nvSpPr>
      <xdr:spPr>
        <a:xfrm>
          <a:off x="16757650" y="10173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4A8AE4B2-9F32-4B96-9C8A-D0B654F5A873}"/>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88EDD45F-9718-4EB7-A486-FEB4A8601509}"/>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0F11532-18EB-4542-9E39-ADC732067924}"/>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E05C51E8-3DAD-49FD-A217-0069B67631DB}"/>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A121FF5-388B-49C6-91B6-A4EEA7A67EEB}"/>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97333</xdr:rowOff>
    </xdr:from>
    <xdr:to>
      <xdr:col>116</xdr:col>
      <xdr:colOff>114300</xdr:colOff>
      <xdr:row>64</xdr:row>
      <xdr:rowOff>27483</xdr:rowOff>
    </xdr:to>
    <xdr:sp macro="" textlink="">
      <xdr:nvSpPr>
        <xdr:cNvPr id="596" name="楕円 595">
          <a:extLst>
            <a:ext uri="{FF2B5EF4-FFF2-40B4-BE49-F238E27FC236}">
              <a16:creationId xmlns:a16="http://schemas.microsoft.com/office/drawing/2014/main" id="{3C50FF55-4404-4018-AF2E-17CCC9EE69A2}"/>
            </a:ext>
          </a:extLst>
        </xdr:cNvPr>
        <xdr:cNvSpPr/>
      </xdr:nvSpPr>
      <xdr:spPr>
        <a:xfrm>
          <a:off x="19900900" y="104986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12260</xdr:rowOff>
    </xdr:from>
    <xdr:ext cx="469744" cy="259045"/>
    <xdr:sp macro="" textlink="">
      <xdr:nvSpPr>
        <xdr:cNvPr id="597" name="【学校施設】&#10;一人当たり面積該当値テキスト">
          <a:extLst>
            <a:ext uri="{FF2B5EF4-FFF2-40B4-BE49-F238E27FC236}">
              <a16:creationId xmlns:a16="http://schemas.microsoft.com/office/drawing/2014/main" id="{705C4A60-2046-469C-901B-C78934750A56}"/>
            </a:ext>
          </a:extLst>
        </xdr:cNvPr>
        <xdr:cNvSpPr txBox="1"/>
      </xdr:nvSpPr>
      <xdr:spPr>
        <a:xfrm>
          <a:off x="19989800" y="1041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10008</xdr:rowOff>
    </xdr:from>
    <xdr:to>
      <xdr:col>112</xdr:col>
      <xdr:colOff>38100</xdr:colOff>
      <xdr:row>63</xdr:row>
      <xdr:rowOff>111608</xdr:rowOff>
    </xdr:to>
    <xdr:sp macro="" textlink="">
      <xdr:nvSpPr>
        <xdr:cNvPr id="598" name="楕円 597">
          <a:extLst>
            <a:ext uri="{FF2B5EF4-FFF2-40B4-BE49-F238E27FC236}">
              <a16:creationId xmlns:a16="http://schemas.microsoft.com/office/drawing/2014/main" id="{539E51C7-2E0D-46CD-A469-AF2897794E8D}"/>
            </a:ext>
          </a:extLst>
        </xdr:cNvPr>
        <xdr:cNvSpPr/>
      </xdr:nvSpPr>
      <xdr:spPr>
        <a:xfrm>
          <a:off x="19157950" y="104113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60808</xdr:rowOff>
    </xdr:from>
    <xdr:to>
      <xdr:col>116</xdr:col>
      <xdr:colOff>63500</xdr:colOff>
      <xdr:row>63</xdr:row>
      <xdr:rowOff>148133</xdr:rowOff>
    </xdr:to>
    <xdr:cxnSp macro="">
      <xdr:nvCxnSpPr>
        <xdr:cNvPr id="599" name="直線コネクタ 598">
          <a:extLst>
            <a:ext uri="{FF2B5EF4-FFF2-40B4-BE49-F238E27FC236}">
              <a16:creationId xmlns:a16="http://schemas.microsoft.com/office/drawing/2014/main" id="{2413AA0F-F4A4-4980-AB11-B5D2DCCDA12E}"/>
            </a:ext>
          </a:extLst>
        </xdr:cNvPr>
        <xdr:cNvCxnSpPr/>
      </xdr:nvCxnSpPr>
      <xdr:spPr>
        <a:xfrm>
          <a:off x="19202400" y="10462108"/>
          <a:ext cx="7493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20524</xdr:rowOff>
    </xdr:from>
    <xdr:to>
      <xdr:col>107</xdr:col>
      <xdr:colOff>101600</xdr:colOff>
      <xdr:row>63</xdr:row>
      <xdr:rowOff>122124</xdr:rowOff>
    </xdr:to>
    <xdr:sp macro="" textlink="">
      <xdr:nvSpPr>
        <xdr:cNvPr id="600" name="楕円 599">
          <a:extLst>
            <a:ext uri="{FF2B5EF4-FFF2-40B4-BE49-F238E27FC236}">
              <a16:creationId xmlns:a16="http://schemas.microsoft.com/office/drawing/2014/main" id="{92569AA8-0AA4-4A93-BF84-2656AC6ACF6F}"/>
            </a:ext>
          </a:extLst>
        </xdr:cNvPr>
        <xdr:cNvSpPr/>
      </xdr:nvSpPr>
      <xdr:spPr>
        <a:xfrm>
          <a:off x="18345150" y="1042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60808</xdr:rowOff>
    </xdr:from>
    <xdr:to>
      <xdr:col>111</xdr:col>
      <xdr:colOff>177800</xdr:colOff>
      <xdr:row>63</xdr:row>
      <xdr:rowOff>71324</xdr:rowOff>
    </xdr:to>
    <xdr:cxnSp macro="">
      <xdr:nvCxnSpPr>
        <xdr:cNvPr id="601" name="直線コネクタ 600">
          <a:extLst>
            <a:ext uri="{FF2B5EF4-FFF2-40B4-BE49-F238E27FC236}">
              <a16:creationId xmlns:a16="http://schemas.microsoft.com/office/drawing/2014/main" id="{A79B1A43-A4CF-4399-A005-C988AD6B791E}"/>
            </a:ext>
          </a:extLst>
        </xdr:cNvPr>
        <xdr:cNvCxnSpPr/>
      </xdr:nvCxnSpPr>
      <xdr:spPr>
        <a:xfrm flipV="1">
          <a:off x="18395950" y="10462108"/>
          <a:ext cx="80645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32868</xdr:rowOff>
    </xdr:from>
    <xdr:to>
      <xdr:col>102</xdr:col>
      <xdr:colOff>165100</xdr:colOff>
      <xdr:row>63</xdr:row>
      <xdr:rowOff>134468</xdr:rowOff>
    </xdr:to>
    <xdr:sp macro="" textlink="">
      <xdr:nvSpPr>
        <xdr:cNvPr id="602" name="楕円 601">
          <a:extLst>
            <a:ext uri="{FF2B5EF4-FFF2-40B4-BE49-F238E27FC236}">
              <a16:creationId xmlns:a16="http://schemas.microsoft.com/office/drawing/2014/main" id="{E625F452-5EA3-44D0-BA7B-4593ABDB8EA1}"/>
            </a:ext>
          </a:extLst>
        </xdr:cNvPr>
        <xdr:cNvSpPr/>
      </xdr:nvSpPr>
      <xdr:spPr>
        <a:xfrm>
          <a:off x="17551400" y="104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71324</xdr:rowOff>
    </xdr:from>
    <xdr:to>
      <xdr:col>107</xdr:col>
      <xdr:colOff>50800</xdr:colOff>
      <xdr:row>63</xdr:row>
      <xdr:rowOff>83668</xdr:rowOff>
    </xdr:to>
    <xdr:cxnSp macro="">
      <xdr:nvCxnSpPr>
        <xdr:cNvPr id="603" name="直線コネクタ 602">
          <a:extLst>
            <a:ext uri="{FF2B5EF4-FFF2-40B4-BE49-F238E27FC236}">
              <a16:creationId xmlns:a16="http://schemas.microsoft.com/office/drawing/2014/main" id="{705F8980-F017-4186-BE0D-18CCCECCCB0D}"/>
            </a:ext>
          </a:extLst>
        </xdr:cNvPr>
        <xdr:cNvCxnSpPr/>
      </xdr:nvCxnSpPr>
      <xdr:spPr>
        <a:xfrm flipV="1">
          <a:off x="17602200" y="10472624"/>
          <a:ext cx="79375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46127</xdr:rowOff>
    </xdr:from>
    <xdr:to>
      <xdr:col>98</xdr:col>
      <xdr:colOff>38100</xdr:colOff>
      <xdr:row>63</xdr:row>
      <xdr:rowOff>147727</xdr:rowOff>
    </xdr:to>
    <xdr:sp macro="" textlink="">
      <xdr:nvSpPr>
        <xdr:cNvPr id="604" name="楕円 603">
          <a:extLst>
            <a:ext uri="{FF2B5EF4-FFF2-40B4-BE49-F238E27FC236}">
              <a16:creationId xmlns:a16="http://schemas.microsoft.com/office/drawing/2014/main" id="{764E2EE1-A6AB-4329-AC6A-DB0583C79A3F}"/>
            </a:ext>
          </a:extLst>
        </xdr:cNvPr>
        <xdr:cNvSpPr/>
      </xdr:nvSpPr>
      <xdr:spPr>
        <a:xfrm>
          <a:off x="16757650" y="104474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83668</xdr:rowOff>
    </xdr:from>
    <xdr:to>
      <xdr:col>102</xdr:col>
      <xdr:colOff>114300</xdr:colOff>
      <xdr:row>63</xdr:row>
      <xdr:rowOff>96927</xdr:rowOff>
    </xdr:to>
    <xdr:cxnSp macro="">
      <xdr:nvCxnSpPr>
        <xdr:cNvPr id="605" name="直線コネクタ 604">
          <a:extLst>
            <a:ext uri="{FF2B5EF4-FFF2-40B4-BE49-F238E27FC236}">
              <a16:creationId xmlns:a16="http://schemas.microsoft.com/office/drawing/2014/main" id="{29BCE1C2-5291-49EF-8975-6D7AC58451F3}"/>
            </a:ext>
          </a:extLst>
        </xdr:cNvPr>
        <xdr:cNvCxnSpPr/>
      </xdr:nvCxnSpPr>
      <xdr:spPr>
        <a:xfrm flipV="1">
          <a:off x="16802100" y="10484968"/>
          <a:ext cx="8001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156481</xdr:rowOff>
    </xdr:from>
    <xdr:ext cx="469744" cy="259045"/>
    <xdr:sp macro="" textlink="">
      <xdr:nvSpPr>
        <xdr:cNvPr id="606" name="n_1aveValue【学校施設】&#10;一人当たり面積">
          <a:extLst>
            <a:ext uri="{FF2B5EF4-FFF2-40B4-BE49-F238E27FC236}">
              <a16:creationId xmlns:a16="http://schemas.microsoft.com/office/drawing/2014/main" id="{4887F177-098A-4562-BBEC-7162A9C82DE7}"/>
            </a:ext>
          </a:extLst>
        </xdr:cNvPr>
        <xdr:cNvSpPr txBox="1"/>
      </xdr:nvSpPr>
      <xdr:spPr>
        <a:xfrm>
          <a:off x="18980227" y="989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1947</xdr:rowOff>
    </xdr:from>
    <xdr:ext cx="469744" cy="259045"/>
    <xdr:sp macro="" textlink="">
      <xdr:nvSpPr>
        <xdr:cNvPr id="607" name="n_2aveValue【学校施設】&#10;一人当たり面積">
          <a:extLst>
            <a:ext uri="{FF2B5EF4-FFF2-40B4-BE49-F238E27FC236}">
              <a16:creationId xmlns:a16="http://schemas.microsoft.com/office/drawing/2014/main" id="{488D91D4-7D84-457F-BF1A-1AB55424C283}"/>
            </a:ext>
          </a:extLst>
        </xdr:cNvPr>
        <xdr:cNvSpPr txBox="1"/>
      </xdr:nvSpPr>
      <xdr:spPr>
        <a:xfrm>
          <a:off x="18180127" y="990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16121</xdr:rowOff>
    </xdr:from>
    <xdr:ext cx="469744" cy="259045"/>
    <xdr:sp macro="" textlink="">
      <xdr:nvSpPr>
        <xdr:cNvPr id="608" name="n_3aveValue【学校施設】&#10;一人当たり面積">
          <a:extLst>
            <a:ext uri="{FF2B5EF4-FFF2-40B4-BE49-F238E27FC236}">
              <a16:creationId xmlns:a16="http://schemas.microsoft.com/office/drawing/2014/main" id="{D1DDDF8A-E54B-4C56-A390-B683D8D8C1C7}"/>
            </a:ext>
          </a:extLst>
        </xdr:cNvPr>
        <xdr:cNvSpPr txBox="1"/>
      </xdr:nvSpPr>
      <xdr:spPr>
        <a:xfrm>
          <a:off x="17386377" y="992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48582</xdr:rowOff>
    </xdr:from>
    <xdr:ext cx="469744" cy="259045"/>
    <xdr:sp macro="" textlink="">
      <xdr:nvSpPr>
        <xdr:cNvPr id="609" name="n_4aveValue【学校施設】&#10;一人当たり面積">
          <a:extLst>
            <a:ext uri="{FF2B5EF4-FFF2-40B4-BE49-F238E27FC236}">
              <a16:creationId xmlns:a16="http://schemas.microsoft.com/office/drawing/2014/main" id="{12132032-03A6-460B-A857-5BC30B5EFFB4}"/>
            </a:ext>
          </a:extLst>
        </xdr:cNvPr>
        <xdr:cNvSpPr txBox="1"/>
      </xdr:nvSpPr>
      <xdr:spPr>
        <a:xfrm>
          <a:off x="16592627" y="99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102735</xdr:rowOff>
    </xdr:from>
    <xdr:ext cx="469744" cy="259045"/>
    <xdr:sp macro="" textlink="">
      <xdr:nvSpPr>
        <xdr:cNvPr id="610" name="n_1mainValue【学校施設】&#10;一人当たり面積">
          <a:extLst>
            <a:ext uri="{FF2B5EF4-FFF2-40B4-BE49-F238E27FC236}">
              <a16:creationId xmlns:a16="http://schemas.microsoft.com/office/drawing/2014/main" id="{2C4DA2AB-625C-467E-AA48-167048093EAA}"/>
            </a:ext>
          </a:extLst>
        </xdr:cNvPr>
        <xdr:cNvSpPr txBox="1"/>
      </xdr:nvSpPr>
      <xdr:spPr>
        <a:xfrm>
          <a:off x="18980227" y="105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113251</xdr:rowOff>
    </xdr:from>
    <xdr:ext cx="469744" cy="259045"/>
    <xdr:sp macro="" textlink="">
      <xdr:nvSpPr>
        <xdr:cNvPr id="611" name="n_2mainValue【学校施設】&#10;一人当たり面積">
          <a:extLst>
            <a:ext uri="{FF2B5EF4-FFF2-40B4-BE49-F238E27FC236}">
              <a16:creationId xmlns:a16="http://schemas.microsoft.com/office/drawing/2014/main" id="{3A56A9EF-4E01-4A24-AE81-CEB71CB39273}"/>
            </a:ext>
          </a:extLst>
        </xdr:cNvPr>
        <xdr:cNvSpPr txBox="1"/>
      </xdr:nvSpPr>
      <xdr:spPr>
        <a:xfrm>
          <a:off x="18180127" y="1051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125595</xdr:rowOff>
    </xdr:from>
    <xdr:ext cx="469744" cy="259045"/>
    <xdr:sp macro="" textlink="">
      <xdr:nvSpPr>
        <xdr:cNvPr id="612" name="n_3mainValue【学校施設】&#10;一人当たり面積">
          <a:extLst>
            <a:ext uri="{FF2B5EF4-FFF2-40B4-BE49-F238E27FC236}">
              <a16:creationId xmlns:a16="http://schemas.microsoft.com/office/drawing/2014/main" id="{3C94CA75-9CBC-4AC8-9A19-833F0F0BC57C}"/>
            </a:ext>
          </a:extLst>
        </xdr:cNvPr>
        <xdr:cNvSpPr txBox="1"/>
      </xdr:nvSpPr>
      <xdr:spPr>
        <a:xfrm>
          <a:off x="17386377" y="105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138854</xdr:rowOff>
    </xdr:from>
    <xdr:ext cx="469744" cy="259045"/>
    <xdr:sp macro="" textlink="">
      <xdr:nvSpPr>
        <xdr:cNvPr id="613" name="n_4mainValue【学校施設】&#10;一人当たり面積">
          <a:extLst>
            <a:ext uri="{FF2B5EF4-FFF2-40B4-BE49-F238E27FC236}">
              <a16:creationId xmlns:a16="http://schemas.microsoft.com/office/drawing/2014/main" id="{6556FAEC-D1BF-4C9E-B305-2637FD159DF7}"/>
            </a:ext>
          </a:extLst>
        </xdr:cNvPr>
        <xdr:cNvSpPr txBox="1"/>
      </xdr:nvSpPr>
      <xdr:spPr>
        <a:xfrm>
          <a:off x="16592627" y="1054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B8BA46C0-5A14-4652-826D-02424DCACBFA}"/>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AC4BB153-610A-4F38-B3CC-A4DE42571344}"/>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A702B8C8-4E77-4561-B9A2-9EE04F80A37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AC20BF54-5F9D-4153-87AC-FE0CD1BA4474}"/>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935E0824-2FE9-490E-9369-C2400A0E4379}"/>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80CD70D0-ACF7-4277-A94B-B40DA0037098}"/>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AE9C6C93-ADD6-4419-9356-A87967BD5BFB}"/>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243D41C3-138E-4C25-AC78-66DA96BF2107}"/>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BB73B67C-40B1-4855-898C-05B6077665D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8307E2D1-B526-4D9D-9EC4-A8D4797AE161}"/>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B8E0AF29-6EC5-49EF-A20B-6667046356C9}"/>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BEEA32C9-7F22-48BE-A3DE-E6A53F19509A}"/>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D6031FFB-CB19-4C85-A7EA-DCE7ADBED6B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E00FCE3A-18D6-49CD-832D-2AD6399F8FCD}"/>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200AF3ED-A708-4639-9E78-4A96AE71B62E}"/>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8476FB76-8FF9-43D5-A337-6B6A605A6F66}"/>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4539A851-F057-4329-85AF-3832CC72663E}"/>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2F11E517-24D4-4875-830D-0F9E106FC92A}"/>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3FC5D969-4B66-4F0B-AE4C-7B182CA3DF65}"/>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F4C6060A-DAA3-4AEE-B31D-B7FD94CD8D07}"/>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93514357-CA3F-49FB-918A-E06A60D25D96}"/>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A3E71B67-D396-4DA9-B04E-B825E2E4DF2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7D0E7DC0-531A-460D-9950-F4FDE1F8500E}"/>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DEA02514-601B-4237-9302-E83C007A6FFC}"/>
            </a:ext>
          </a:extLst>
        </xdr:cNvPr>
        <xdr:cNvSpPr/>
      </xdr:nvSpPr>
      <xdr:spPr>
        <a:xfrm>
          <a:off x="1120775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920C133E-0CB8-402B-8ABF-F7DE756C875A}"/>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16CDC2BA-8114-4B5A-AAF2-1A80644D06A6}"/>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EFA022C6-E28F-4337-AC84-AD152A2ED08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72DC5E99-DA25-4B65-9BEB-5B04A4787FF2}"/>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59F05F85-10DE-47A5-B625-446DB7E9642C}"/>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B555BEB7-1033-4074-B1F6-F15611092663}"/>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1872DFEA-C13D-4593-B0E0-E0BC9A43744B}"/>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125CBF6C-6C77-477F-B505-7D2A600D02A6}"/>
            </a:ext>
          </a:extLst>
        </xdr:cNvPr>
        <xdr:cNvSpPr/>
      </xdr:nvSpPr>
      <xdr:spPr>
        <a:xfrm>
          <a:off x="164592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7E857030-3F7C-4DE6-A9B6-C2574255CDBB}"/>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A4860BD8-10ED-4BD0-A45E-E6B7FBDA006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126459C6-C277-4FA3-8A54-876DBC2EEE5B}"/>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mn-lt"/>
              <a:ea typeface="+mn-ea"/>
              <a:cs typeface="+mn-cs"/>
            </a:rPr>
            <a:t>公民館については、令和２年度中に取り壊し、その跡地に総合福祉センターが建設されている。</a:t>
          </a:r>
          <a:endParaRPr lang="ja-JP" altLang="ja-JP" sz="1300">
            <a:effectLst/>
          </a:endParaRPr>
        </a:p>
        <a:p>
          <a:r>
            <a:rPr kumimoji="1" lang="ja-JP" altLang="ja-JP" sz="1300">
              <a:solidFill>
                <a:schemeClr val="dk1"/>
              </a:solidFill>
              <a:effectLst/>
              <a:latin typeface="+mn-lt"/>
              <a:ea typeface="+mn-ea"/>
              <a:cs typeface="+mn-cs"/>
            </a:rPr>
            <a:t>　児童館については、令和２年度中に廃止され、町民の交流施設として用途を変更している。</a:t>
          </a:r>
          <a:endParaRPr lang="ja-JP" altLang="ja-JP" sz="1300">
            <a:effectLst/>
          </a:endParaRPr>
        </a:p>
        <a:p>
          <a:r>
            <a:rPr kumimoji="1" lang="ja-JP" altLang="ja-JP" sz="1300">
              <a:solidFill>
                <a:schemeClr val="dk1"/>
              </a:solidFill>
              <a:effectLst/>
              <a:latin typeface="+mn-lt"/>
              <a:ea typeface="+mn-ea"/>
              <a:cs typeface="+mn-cs"/>
            </a:rPr>
            <a:t>　保育所については、令和３年度に１園を民営化（新設）し、既存施設を取り壊したため、保育所に係る有形固定資産減価償却率は改善したものの、一人当たり面積は減少した。</a:t>
          </a:r>
          <a:endParaRPr lang="ja-JP" altLang="ja-JP" sz="1300">
            <a:effectLst/>
          </a:endParaRPr>
        </a:p>
        <a:p>
          <a:r>
            <a:rPr kumimoji="1" lang="ja-JP" altLang="ja-JP" sz="1300">
              <a:solidFill>
                <a:schemeClr val="dk1"/>
              </a:solidFill>
              <a:effectLst/>
              <a:latin typeface="+mn-lt"/>
              <a:ea typeface="+mn-ea"/>
              <a:cs typeface="+mn-cs"/>
            </a:rPr>
            <a:t>　有形固定資産減価償却率について、道路及び橋りょうは類似団体に比べ数値が高く、保育所及び公営住宅については低い傾向にあるが、今後も計画</a:t>
          </a:r>
          <a:r>
            <a:rPr kumimoji="1" lang="ja-JP" altLang="en-US" sz="1300">
              <a:solidFill>
                <a:schemeClr val="dk1"/>
              </a:solidFill>
              <a:effectLst/>
              <a:latin typeface="+mn-lt"/>
              <a:ea typeface="+mn-ea"/>
              <a:cs typeface="+mn-cs"/>
            </a:rPr>
            <a:t>的に</a:t>
          </a:r>
          <a:r>
            <a:rPr kumimoji="1" lang="ja-JP" altLang="ja-JP" sz="1300">
              <a:solidFill>
                <a:schemeClr val="dk1"/>
              </a:solidFill>
              <a:effectLst/>
              <a:latin typeface="+mn-lt"/>
              <a:ea typeface="+mn-ea"/>
              <a:cs typeface="+mn-cs"/>
            </a:rPr>
            <a:t>改善や修繕を行っていく。</a:t>
          </a:r>
          <a:endParaRPr lang="ja-JP" altLang="ja-JP" sz="1300">
            <a:effectLst/>
          </a:endParaRPr>
        </a:p>
        <a:p>
          <a:r>
            <a:rPr kumimoji="1" lang="ja-JP" altLang="ja-JP" sz="1300">
              <a:solidFill>
                <a:schemeClr val="dk1"/>
              </a:solidFill>
              <a:effectLst/>
              <a:latin typeface="+mn-lt"/>
              <a:ea typeface="+mn-ea"/>
              <a:cs typeface="+mn-cs"/>
            </a:rPr>
            <a:t>　学校施設については、類似団体内で最下位である。</a:t>
          </a:r>
          <a:r>
            <a:rPr kumimoji="1" lang="ja-JP" altLang="en-US" sz="1300">
              <a:solidFill>
                <a:schemeClr val="dk1"/>
              </a:solidFill>
              <a:effectLst/>
              <a:latin typeface="+mn-lt"/>
              <a:ea typeface="+mn-ea"/>
              <a:cs typeface="+mn-cs"/>
            </a:rPr>
            <a:t>大規模改修等の計画はないため、</a:t>
          </a:r>
          <a:r>
            <a:rPr kumimoji="1" lang="ja-JP" altLang="ja-JP" sz="1300">
              <a:solidFill>
                <a:schemeClr val="dk1"/>
              </a:solidFill>
              <a:effectLst/>
              <a:latin typeface="+mn-lt"/>
              <a:ea typeface="+mn-ea"/>
              <a:cs typeface="+mn-cs"/>
            </a:rPr>
            <a:t>当分</a:t>
          </a:r>
          <a:r>
            <a:rPr kumimoji="1" lang="ja-JP" altLang="en-US" sz="1300">
              <a:solidFill>
                <a:schemeClr val="dk1"/>
              </a:solidFill>
              <a:effectLst/>
              <a:latin typeface="+mn-lt"/>
              <a:ea typeface="+mn-ea"/>
              <a:cs typeface="+mn-cs"/>
            </a:rPr>
            <a:t>の間は</a:t>
          </a:r>
          <a:r>
            <a:rPr kumimoji="1" lang="ja-JP" altLang="ja-JP" sz="1300">
              <a:solidFill>
                <a:schemeClr val="dk1"/>
              </a:solidFill>
              <a:effectLst/>
              <a:latin typeface="+mn-lt"/>
              <a:ea typeface="+mn-ea"/>
              <a:cs typeface="+mn-cs"/>
            </a:rPr>
            <a:t>高い傾向が続くものと思われる。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AC9F10-A849-4D2E-97EF-000A5AEA75E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B56204-6B09-4116-A937-2FE890AF7354}"/>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786CDC-0148-42A2-8484-418B14ABD55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7A240B6-2935-44C5-8B12-60700BEC00BE}"/>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宮崎県川南町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983719-D880-434D-A15E-4A1A0C5F6FC2}"/>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A18A1A-8932-4058-B178-9826A9AD2344}"/>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51E434-423B-44D7-B5C9-FE74C6AA00B8}"/>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0869B5-F0A3-4D88-975B-AF413978BB5F}"/>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545459-9ED6-41CE-908B-657ACC78CEB9}"/>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465E3B9-9355-419C-AF6B-FC1DDC7ECF6E}"/>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14,617
14,226
90.13
17,869,931
17,289,456
559,796
5,012,044
5,146,450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0EE1C6-7B1D-4629-9E58-43A4FD441973}"/>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60DB3C-64DB-401A-A886-0273D518681F}"/>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157450-48D4-4D85-BFCC-89BCD3356864}"/>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6BB712-8C0C-4C0A-B22C-443321AE5D6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3BE3CF-E840-4458-9EF5-121793B3AF51}"/>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89B6292-ADAD-493A-B116-3CDDA41608B9}"/>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6CD5DB-C15D-4CEF-9197-A597A178427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5D381E-9BDF-4743-B168-B23776D75CA7}"/>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48B3B3-CDF9-457B-9279-26C6CA6FD11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210DF80-56CB-481E-AA78-4C1C32683FA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86996B-AD33-421D-BA10-D00CFCD57B93}"/>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2AE1708-F45B-400B-B8E1-DE2D51BC31A5}"/>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8310B8-2B67-46EE-A0C3-280D3B27921A}"/>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380E2A-E30B-49D9-9B76-A2CE6698AAA5}"/>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F73A1C-BABB-45DF-A17E-C854B5EE9801}"/>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CB0884-6B4F-44EF-A7C4-A1E74315FD23}"/>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148A27-D68C-4F3C-BFC1-087F2AF85C7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DCB2A2-06F1-48BB-B8E8-85D05ADE3151}"/>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629723-DC4E-4B2B-A76D-E21C330EA7D4}"/>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31A0B0-7E1C-4B69-9BA9-BF51369FFE7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C9ED83-13B0-481A-904C-37BFC547ED6C}"/>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D5616B-E44C-4A1E-B167-2C488E107D35}"/>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85CFAE-E5A4-4D00-93A6-F9108AD0FE01}"/>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6D92B6-D7FF-4E98-81EA-6AD3BF5AB01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F45C97-5D01-4EBF-A554-856FC09792B9}"/>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4C44B8-2B18-4280-BDA9-1CF3520A56DB}"/>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9AE0858-B0E2-4F67-92FB-9F2571BBE9DA}"/>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630721-B65E-49F7-AA5E-6BCAD9277C93}"/>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3685AE-025E-41FA-AF99-B64E82FC68EE}"/>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46714C-8550-4C9A-A710-F4261AC29448}"/>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B05DF23-D007-4BD3-9DC1-161E2E40859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315B59-F152-4B01-88B2-EA8620F15E94}"/>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FAB2823-4B88-436D-89F5-D68AEEA5D64A}"/>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C418E46-CDE1-409A-A3EF-986170640795}"/>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BCCEC73-265D-4273-A236-8FB0B2718FC2}"/>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FD43565-4D23-47FF-A6E3-DB255531E4B4}"/>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640E8B4-5F37-4F9A-9A06-0904B59250EE}"/>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3A6BC27-7B0D-439F-B660-CD75688A6523}"/>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B4A1CE9-783C-4BC9-A80D-D264F296D60C}"/>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6A8B706-9461-4076-A392-6413814AB38A}"/>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746EA1E-4300-4709-8315-6A24CAFDD57C}"/>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610D267-D96E-474F-BC80-5F939A47593A}"/>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712A2D8A-2C27-4FE8-B83D-163DE54BF567}"/>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C1BA8FB6-190C-40D5-AAA4-40EBCB718F1A}"/>
            </a:ext>
          </a:extLst>
        </xdr:cNvPr>
        <xdr:cNvCxnSpPr/>
      </xdr:nvCxnSpPr>
      <xdr:spPr>
        <a:xfrm flipV="1">
          <a:off x="4177665" y="5742178"/>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a:extLst>
            <a:ext uri="{FF2B5EF4-FFF2-40B4-BE49-F238E27FC236}">
              <a16:creationId xmlns:a16="http://schemas.microsoft.com/office/drawing/2014/main" id="{4A873950-EF89-4C11-A361-84131071DAA7}"/>
            </a:ext>
          </a:extLst>
        </xdr:cNvPr>
        <xdr:cNvSpPr txBox="1"/>
      </xdr:nvSpPr>
      <xdr:spPr>
        <a:xfrm>
          <a:off x="4216400" y="69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CFECDAC9-F093-4D11-BC51-DD46A2CA7D1C}"/>
            </a:ext>
          </a:extLst>
        </xdr:cNvPr>
        <xdr:cNvCxnSpPr/>
      </xdr:nvCxnSpPr>
      <xdr:spPr>
        <a:xfrm>
          <a:off x="4108450" y="6902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a:extLst>
            <a:ext uri="{FF2B5EF4-FFF2-40B4-BE49-F238E27FC236}">
              <a16:creationId xmlns:a16="http://schemas.microsoft.com/office/drawing/2014/main" id="{1BA3CC5B-0F5D-467D-A06F-2A97CCDA918F}"/>
            </a:ext>
          </a:extLst>
        </xdr:cNvPr>
        <xdr:cNvSpPr txBox="1"/>
      </xdr:nvSpPr>
      <xdr:spPr>
        <a:xfrm>
          <a:off x="4216400" y="552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a:extLst>
            <a:ext uri="{FF2B5EF4-FFF2-40B4-BE49-F238E27FC236}">
              <a16:creationId xmlns:a16="http://schemas.microsoft.com/office/drawing/2014/main" id="{11F6D096-7831-4CCE-A4E8-DFDBD59C9DD5}"/>
            </a:ext>
          </a:extLst>
        </xdr:cNvPr>
        <xdr:cNvCxnSpPr/>
      </xdr:nvCxnSpPr>
      <xdr:spPr>
        <a:xfrm>
          <a:off x="4108450" y="5742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19829</xdr:rowOff>
    </xdr:from>
    <xdr:ext cx="405111" cy="259045"/>
    <xdr:sp macro="" textlink="">
      <xdr:nvSpPr>
        <xdr:cNvPr id="60" name="【図書館】&#10;有形固定資産減価償却率平均値テキスト">
          <a:extLst>
            <a:ext uri="{FF2B5EF4-FFF2-40B4-BE49-F238E27FC236}">
              <a16:creationId xmlns:a16="http://schemas.microsoft.com/office/drawing/2014/main" id="{FC2B216D-5E4B-4E65-B67F-3DF902946461}"/>
            </a:ext>
          </a:extLst>
        </xdr:cNvPr>
        <xdr:cNvSpPr txBox="1"/>
      </xdr:nvSpPr>
      <xdr:spPr>
        <a:xfrm>
          <a:off x="4216400" y="596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a:extLst>
            <a:ext uri="{FF2B5EF4-FFF2-40B4-BE49-F238E27FC236}">
              <a16:creationId xmlns:a16="http://schemas.microsoft.com/office/drawing/2014/main" id="{2D403535-916B-49D8-8D3A-7FAE430B0D29}"/>
            </a:ext>
          </a:extLst>
        </xdr:cNvPr>
        <xdr:cNvSpPr/>
      </xdr:nvSpPr>
      <xdr:spPr>
        <a:xfrm>
          <a:off x="4127500" y="598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a:extLst>
            <a:ext uri="{FF2B5EF4-FFF2-40B4-BE49-F238E27FC236}">
              <a16:creationId xmlns:a16="http://schemas.microsoft.com/office/drawing/2014/main" id="{7213EBF8-28D1-45A5-BF8E-B0065F6785A6}"/>
            </a:ext>
          </a:extLst>
        </xdr:cNvPr>
        <xdr:cNvSpPr/>
      </xdr:nvSpPr>
      <xdr:spPr>
        <a:xfrm>
          <a:off x="3384550" y="5941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83837</xdr:rowOff>
    </xdr:from>
    <xdr:ext cx="405111" cy="259045"/>
    <xdr:sp macro="" textlink="">
      <xdr:nvSpPr>
        <xdr:cNvPr id="63" name="n_1aveValue【図書館】&#10;有形固定資産減価償却率">
          <a:extLst>
            <a:ext uri="{FF2B5EF4-FFF2-40B4-BE49-F238E27FC236}">
              <a16:creationId xmlns:a16="http://schemas.microsoft.com/office/drawing/2014/main" id="{410D171B-A85A-415B-AFAD-90DABCF6C5F6}"/>
            </a:ext>
          </a:extLst>
        </xdr:cNvPr>
        <xdr:cNvSpPr txBox="1"/>
      </xdr:nvSpPr>
      <xdr:spPr>
        <a:xfrm>
          <a:off x="3239144" y="602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119126</xdr:rowOff>
    </xdr:from>
    <xdr:to>
      <xdr:col>15</xdr:col>
      <xdr:colOff>101600</xdr:colOff>
      <xdr:row>36</xdr:row>
      <xdr:rowOff>49276</xdr:rowOff>
    </xdr:to>
    <xdr:sp macro="" textlink="">
      <xdr:nvSpPr>
        <xdr:cNvPr id="64" name="フローチャート: 判断 63">
          <a:extLst>
            <a:ext uri="{FF2B5EF4-FFF2-40B4-BE49-F238E27FC236}">
              <a16:creationId xmlns:a16="http://schemas.microsoft.com/office/drawing/2014/main" id="{FAF6B569-EF5A-4980-94A6-FEEDAD4E20E7}"/>
            </a:ext>
          </a:extLst>
        </xdr:cNvPr>
        <xdr:cNvSpPr/>
      </xdr:nvSpPr>
      <xdr:spPr>
        <a:xfrm>
          <a:off x="2571750" y="5897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40403</xdr:rowOff>
    </xdr:from>
    <xdr:ext cx="405111" cy="259045"/>
    <xdr:sp macro="" textlink="">
      <xdr:nvSpPr>
        <xdr:cNvPr id="65" name="n_2aveValue【図書館】&#10;有形固定資産減価償却率">
          <a:extLst>
            <a:ext uri="{FF2B5EF4-FFF2-40B4-BE49-F238E27FC236}">
              <a16:creationId xmlns:a16="http://schemas.microsoft.com/office/drawing/2014/main" id="{67B78D15-02DC-4B90-8E8D-6768A993FA8C}"/>
            </a:ext>
          </a:extLst>
        </xdr:cNvPr>
        <xdr:cNvSpPr txBox="1"/>
      </xdr:nvSpPr>
      <xdr:spPr>
        <a:xfrm>
          <a:off x="2439044" y="598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43688</xdr:rowOff>
    </xdr:from>
    <xdr:to>
      <xdr:col>10</xdr:col>
      <xdr:colOff>165100</xdr:colOff>
      <xdr:row>35</xdr:row>
      <xdr:rowOff>145288</xdr:rowOff>
    </xdr:to>
    <xdr:sp macro="" textlink="">
      <xdr:nvSpPr>
        <xdr:cNvPr id="66" name="フローチャート: 判断 65">
          <a:extLst>
            <a:ext uri="{FF2B5EF4-FFF2-40B4-BE49-F238E27FC236}">
              <a16:creationId xmlns:a16="http://schemas.microsoft.com/office/drawing/2014/main" id="{D784D8B9-BB57-49CC-9143-A9A640D4AC82}"/>
            </a:ext>
          </a:extLst>
        </xdr:cNvPr>
        <xdr:cNvSpPr/>
      </xdr:nvSpPr>
      <xdr:spPr>
        <a:xfrm>
          <a:off x="1778000" y="5822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136415</xdr:rowOff>
    </xdr:from>
    <xdr:ext cx="405111" cy="259045"/>
    <xdr:sp macro="" textlink="">
      <xdr:nvSpPr>
        <xdr:cNvPr id="67" name="n_3aveValue【図書館】&#10;有形固定資産減価償却率">
          <a:extLst>
            <a:ext uri="{FF2B5EF4-FFF2-40B4-BE49-F238E27FC236}">
              <a16:creationId xmlns:a16="http://schemas.microsoft.com/office/drawing/2014/main" id="{263F3AC9-FBA3-459D-B930-6430B32EEDC8}"/>
            </a:ext>
          </a:extLst>
        </xdr:cNvPr>
        <xdr:cNvSpPr txBox="1"/>
      </xdr:nvSpPr>
      <xdr:spPr>
        <a:xfrm>
          <a:off x="1645294"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36830</xdr:rowOff>
    </xdr:from>
    <xdr:to>
      <xdr:col>6</xdr:col>
      <xdr:colOff>38100</xdr:colOff>
      <xdr:row>35</xdr:row>
      <xdr:rowOff>138430</xdr:rowOff>
    </xdr:to>
    <xdr:sp macro="" textlink="">
      <xdr:nvSpPr>
        <xdr:cNvPr id="68" name="フローチャート: 判断 67">
          <a:extLst>
            <a:ext uri="{FF2B5EF4-FFF2-40B4-BE49-F238E27FC236}">
              <a16:creationId xmlns:a16="http://schemas.microsoft.com/office/drawing/2014/main" id="{3D52C263-F8F1-4BDD-AC0B-B09D78265C41}"/>
            </a:ext>
          </a:extLst>
        </xdr:cNvPr>
        <xdr:cNvSpPr/>
      </xdr:nvSpPr>
      <xdr:spPr>
        <a:xfrm>
          <a:off x="984250" y="5815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129557</xdr:rowOff>
    </xdr:from>
    <xdr:ext cx="405111" cy="259045"/>
    <xdr:sp macro="" textlink="">
      <xdr:nvSpPr>
        <xdr:cNvPr id="69" name="n_4aveValue【図書館】&#10;有形固定資産減価償却率">
          <a:extLst>
            <a:ext uri="{FF2B5EF4-FFF2-40B4-BE49-F238E27FC236}">
              <a16:creationId xmlns:a16="http://schemas.microsoft.com/office/drawing/2014/main" id="{1362E0A0-5073-4093-9374-3C5FCEA59350}"/>
            </a:ext>
          </a:extLst>
        </xdr:cNvPr>
        <xdr:cNvSpPr txBox="1"/>
      </xdr:nvSpPr>
      <xdr:spPr>
        <a:xfrm>
          <a:off x="851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850106-BCFB-4417-BD61-E34B26A39531}"/>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76582C-13D5-408B-9181-5FB5B92D82D2}"/>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9947C4-3FA2-4725-8C26-776CA61F79BF}"/>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3DC2D0C-1119-462D-A0BA-A35EE9DDEC67}"/>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DD800DA5-3A8F-4F34-8B20-248A66149A9E}"/>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77978</xdr:rowOff>
    </xdr:from>
    <xdr:to>
      <xdr:col>24</xdr:col>
      <xdr:colOff>114300</xdr:colOff>
      <xdr:row>35</xdr:row>
      <xdr:rowOff>8128</xdr:rowOff>
    </xdr:to>
    <xdr:sp macro="" textlink="">
      <xdr:nvSpPr>
        <xdr:cNvPr id="75" name="楕円 74">
          <a:extLst>
            <a:ext uri="{FF2B5EF4-FFF2-40B4-BE49-F238E27FC236}">
              <a16:creationId xmlns:a16="http://schemas.microsoft.com/office/drawing/2014/main" id="{C3274EE0-26F2-4533-A2C5-EB411B4E7AAB}"/>
            </a:ext>
          </a:extLst>
        </xdr:cNvPr>
        <xdr:cNvSpPr/>
      </xdr:nvSpPr>
      <xdr:spPr>
        <a:xfrm>
          <a:off x="4127500" y="5691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31005</xdr:rowOff>
    </xdr:from>
    <xdr:ext cx="405111" cy="259045"/>
    <xdr:sp macro="" textlink="">
      <xdr:nvSpPr>
        <xdr:cNvPr id="76" name="【図書館】&#10;有形固定資産減価償却率該当値テキスト">
          <a:extLst>
            <a:ext uri="{FF2B5EF4-FFF2-40B4-BE49-F238E27FC236}">
              <a16:creationId xmlns:a16="http://schemas.microsoft.com/office/drawing/2014/main" id="{CFB53E48-DCDB-4CC5-AEAA-B01D4D753F33}"/>
            </a:ext>
          </a:extLst>
        </xdr:cNvPr>
        <xdr:cNvSpPr txBox="1"/>
      </xdr:nvSpPr>
      <xdr:spPr>
        <a:xfrm>
          <a:off x="4216400" y="56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119126</xdr:rowOff>
    </xdr:from>
    <xdr:to>
      <xdr:col>20</xdr:col>
      <xdr:colOff>38100</xdr:colOff>
      <xdr:row>35</xdr:row>
      <xdr:rowOff>49276</xdr:rowOff>
    </xdr:to>
    <xdr:sp macro="" textlink="">
      <xdr:nvSpPr>
        <xdr:cNvPr id="77" name="楕円 76">
          <a:extLst>
            <a:ext uri="{FF2B5EF4-FFF2-40B4-BE49-F238E27FC236}">
              <a16:creationId xmlns:a16="http://schemas.microsoft.com/office/drawing/2014/main" id="{AEF56952-375D-49DB-B88E-6AFE90941473}"/>
            </a:ext>
          </a:extLst>
        </xdr:cNvPr>
        <xdr:cNvSpPr/>
      </xdr:nvSpPr>
      <xdr:spPr>
        <a:xfrm>
          <a:off x="3384550" y="57325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128778</xdr:rowOff>
    </xdr:from>
    <xdr:to>
      <xdr:col>24</xdr:col>
      <xdr:colOff>63500</xdr:colOff>
      <xdr:row>34</xdr:row>
      <xdr:rowOff>169926</xdr:rowOff>
    </xdr:to>
    <xdr:cxnSp macro="">
      <xdr:nvCxnSpPr>
        <xdr:cNvPr id="78" name="直線コネクタ 77">
          <a:extLst>
            <a:ext uri="{FF2B5EF4-FFF2-40B4-BE49-F238E27FC236}">
              <a16:creationId xmlns:a16="http://schemas.microsoft.com/office/drawing/2014/main" id="{8B421C03-DC33-458E-8323-9161D2CE0383}"/>
            </a:ext>
          </a:extLst>
        </xdr:cNvPr>
        <xdr:cNvCxnSpPr/>
      </xdr:nvCxnSpPr>
      <xdr:spPr>
        <a:xfrm flipV="1">
          <a:off x="3429000" y="5742178"/>
          <a:ext cx="7493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93980</xdr:rowOff>
    </xdr:from>
    <xdr:to>
      <xdr:col>15</xdr:col>
      <xdr:colOff>101600</xdr:colOff>
      <xdr:row>35</xdr:row>
      <xdr:rowOff>24130</xdr:rowOff>
    </xdr:to>
    <xdr:sp macro="" textlink="">
      <xdr:nvSpPr>
        <xdr:cNvPr id="79" name="楕円 78">
          <a:extLst>
            <a:ext uri="{FF2B5EF4-FFF2-40B4-BE49-F238E27FC236}">
              <a16:creationId xmlns:a16="http://schemas.microsoft.com/office/drawing/2014/main" id="{C005FAB3-FBAF-4ADE-B455-44CDA74E4B28}"/>
            </a:ext>
          </a:extLst>
        </xdr:cNvPr>
        <xdr:cNvSpPr/>
      </xdr:nvSpPr>
      <xdr:spPr>
        <a:xfrm>
          <a:off x="2571750" y="5707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144780</xdr:rowOff>
    </xdr:from>
    <xdr:to>
      <xdr:col>19</xdr:col>
      <xdr:colOff>177800</xdr:colOff>
      <xdr:row>34</xdr:row>
      <xdr:rowOff>169926</xdr:rowOff>
    </xdr:to>
    <xdr:cxnSp macro="">
      <xdr:nvCxnSpPr>
        <xdr:cNvPr id="80" name="直線コネクタ 79">
          <a:extLst>
            <a:ext uri="{FF2B5EF4-FFF2-40B4-BE49-F238E27FC236}">
              <a16:creationId xmlns:a16="http://schemas.microsoft.com/office/drawing/2014/main" id="{F5032C91-CC16-4C20-8F22-CF4869A19FCF}"/>
            </a:ext>
          </a:extLst>
        </xdr:cNvPr>
        <xdr:cNvCxnSpPr/>
      </xdr:nvCxnSpPr>
      <xdr:spPr>
        <a:xfrm>
          <a:off x="2622550" y="5758180"/>
          <a:ext cx="80645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48260</xdr:rowOff>
    </xdr:from>
    <xdr:to>
      <xdr:col>10</xdr:col>
      <xdr:colOff>165100</xdr:colOff>
      <xdr:row>34</xdr:row>
      <xdr:rowOff>149860</xdr:rowOff>
    </xdr:to>
    <xdr:sp macro="" textlink="">
      <xdr:nvSpPr>
        <xdr:cNvPr id="81" name="楕円 80">
          <a:extLst>
            <a:ext uri="{FF2B5EF4-FFF2-40B4-BE49-F238E27FC236}">
              <a16:creationId xmlns:a16="http://schemas.microsoft.com/office/drawing/2014/main" id="{BA146314-6791-4698-BEA8-4DE08EA56499}"/>
            </a:ext>
          </a:extLst>
        </xdr:cNvPr>
        <xdr:cNvSpPr/>
      </xdr:nvSpPr>
      <xdr:spPr>
        <a:xfrm>
          <a:off x="17780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99060</xdr:rowOff>
    </xdr:from>
    <xdr:to>
      <xdr:col>15</xdr:col>
      <xdr:colOff>50800</xdr:colOff>
      <xdr:row>34</xdr:row>
      <xdr:rowOff>144780</xdr:rowOff>
    </xdr:to>
    <xdr:cxnSp macro="">
      <xdr:nvCxnSpPr>
        <xdr:cNvPr id="82" name="直線コネクタ 81">
          <a:extLst>
            <a:ext uri="{FF2B5EF4-FFF2-40B4-BE49-F238E27FC236}">
              <a16:creationId xmlns:a16="http://schemas.microsoft.com/office/drawing/2014/main" id="{A40A23F8-91E1-4827-B28C-16910FEA976A}"/>
            </a:ext>
          </a:extLst>
        </xdr:cNvPr>
        <xdr:cNvCxnSpPr/>
      </xdr:nvCxnSpPr>
      <xdr:spPr>
        <a:xfrm>
          <a:off x="1828800" y="5712460"/>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2540</xdr:rowOff>
    </xdr:from>
    <xdr:to>
      <xdr:col>6</xdr:col>
      <xdr:colOff>38100</xdr:colOff>
      <xdr:row>34</xdr:row>
      <xdr:rowOff>104140</xdr:rowOff>
    </xdr:to>
    <xdr:sp macro="" textlink="">
      <xdr:nvSpPr>
        <xdr:cNvPr id="83" name="楕円 82">
          <a:extLst>
            <a:ext uri="{FF2B5EF4-FFF2-40B4-BE49-F238E27FC236}">
              <a16:creationId xmlns:a16="http://schemas.microsoft.com/office/drawing/2014/main" id="{56D5A5AD-9E0A-4BE8-890B-5113B55F2D37}"/>
            </a:ext>
          </a:extLst>
        </xdr:cNvPr>
        <xdr:cNvSpPr/>
      </xdr:nvSpPr>
      <xdr:spPr>
        <a:xfrm>
          <a:off x="984250" y="5615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53340</xdr:rowOff>
    </xdr:from>
    <xdr:to>
      <xdr:col>10</xdr:col>
      <xdr:colOff>114300</xdr:colOff>
      <xdr:row>34</xdr:row>
      <xdr:rowOff>99060</xdr:rowOff>
    </xdr:to>
    <xdr:cxnSp macro="">
      <xdr:nvCxnSpPr>
        <xdr:cNvPr id="84" name="直線コネクタ 83">
          <a:extLst>
            <a:ext uri="{FF2B5EF4-FFF2-40B4-BE49-F238E27FC236}">
              <a16:creationId xmlns:a16="http://schemas.microsoft.com/office/drawing/2014/main" id="{C634EB9D-2426-47A8-9501-118BCAA4B593}"/>
            </a:ext>
          </a:extLst>
        </xdr:cNvPr>
        <xdr:cNvCxnSpPr/>
      </xdr:nvCxnSpPr>
      <xdr:spPr>
        <a:xfrm>
          <a:off x="1028700" y="566674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65803</xdr:rowOff>
    </xdr:from>
    <xdr:ext cx="405111" cy="259045"/>
    <xdr:sp macro="" textlink="">
      <xdr:nvSpPr>
        <xdr:cNvPr id="85" name="n_1mainValue【図書館】&#10;有形固定資産減価償却率">
          <a:extLst>
            <a:ext uri="{FF2B5EF4-FFF2-40B4-BE49-F238E27FC236}">
              <a16:creationId xmlns:a16="http://schemas.microsoft.com/office/drawing/2014/main" id="{9EFC3EF8-4583-4300-8461-4F7F62D5EE11}"/>
            </a:ext>
          </a:extLst>
        </xdr:cNvPr>
        <xdr:cNvSpPr txBox="1"/>
      </xdr:nvSpPr>
      <xdr:spPr>
        <a:xfrm>
          <a:off x="3239144" y="551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40657</xdr:rowOff>
    </xdr:from>
    <xdr:ext cx="405111" cy="259045"/>
    <xdr:sp macro="" textlink="">
      <xdr:nvSpPr>
        <xdr:cNvPr id="86" name="n_2mainValue【図書館】&#10;有形固定資産減価償却率">
          <a:extLst>
            <a:ext uri="{FF2B5EF4-FFF2-40B4-BE49-F238E27FC236}">
              <a16:creationId xmlns:a16="http://schemas.microsoft.com/office/drawing/2014/main" id="{7D80D543-806D-4C42-A940-246B586C477A}"/>
            </a:ext>
          </a:extLst>
        </xdr:cNvPr>
        <xdr:cNvSpPr txBox="1"/>
      </xdr:nvSpPr>
      <xdr:spPr>
        <a:xfrm>
          <a:off x="243904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166387</xdr:rowOff>
    </xdr:from>
    <xdr:ext cx="405111" cy="259045"/>
    <xdr:sp macro="" textlink="">
      <xdr:nvSpPr>
        <xdr:cNvPr id="87" name="n_3mainValue【図書館】&#10;有形固定資産減価償却率">
          <a:extLst>
            <a:ext uri="{FF2B5EF4-FFF2-40B4-BE49-F238E27FC236}">
              <a16:creationId xmlns:a16="http://schemas.microsoft.com/office/drawing/2014/main" id="{7C3F3CEE-7D4B-45B8-ACED-6F77BFE581AB}"/>
            </a:ext>
          </a:extLst>
        </xdr:cNvPr>
        <xdr:cNvSpPr txBox="1"/>
      </xdr:nvSpPr>
      <xdr:spPr>
        <a:xfrm>
          <a:off x="1645294" y="544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120667</xdr:rowOff>
    </xdr:from>
    <xdr:ext cx="405111" cy="259045"/>
    <xdr:sp macro="" textlink="">
      <xdr:nvSpPr>
        <xdr:cNvPr id="88" name="n_4mainValue【図書館】&#10;有形固定資産減価償却率">
          <a:extLst>
            <a:ext uri="{FF2B5EF4-FFF2-40B4-BE49-F238E27FC236}">
              <a16:creationId xmlns:a16="http://schemas.microsoft.com/office/drawing/2014/main" id="{5A2D8074-1BD1-4A63-80D7-24428FE8336C}"/>
            </a:ext>
          </a:extLst>
        </xdr:cNvPr>
        <xdr:cNvSpPr txBox="1"/>
      </xdr:nvSpPr>
      <xdr:spPr>
        <a:xfrm>
          <a:off x="851544"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7E92164-1785-4E8C-90E5-2BC22BDD108D}"/>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0ED406-6B56-4F02-AA0D-FD0916B969F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AA201EB-BE28-40F7-82E6-6716B335511C}"/>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0376A2C-315A-4923-91E7-5BB47A50A5A5}"/>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253C939-27B4-493C-A688-7B057F3B7EE8}"/>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3CE05B-59A9-4E35-A740-FBFAC30D6B41}"/>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3ECFFC9-DC5B-49A2-B96E-D67B0EFBDE52}"/>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17BF0C7-B5AE-4355-AC24-17C799FB7CF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E2F1F280-305F-41D7-A2C3-86B9F84255FB}"/>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87F209D-924F-47B5-9CEA-F31E5140B1CC}"/>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a:extLst>
            <a:ext uri="{FF2B5EF4-FFF2-40B4-BE49-F238E27FC236}">
              <a16:creationId xmlns:a16="http://schemas.microsoft.com/office/drawing/2014/main" id="{4D75889C-0608-47EE-82D7-6453AEDB7537}"/>
            </a:ext>
          </a:extLst>
        </xdr:cNvPr>
        <xdr:cNvCxnSpPr/>
      </xdr:nvCxnSpPr>
      <xdr:spPr>
        <a:xfrm>
          <a:off x="5956300" y="6788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a:extLst>
            <a:ext uri="{FF2B5EF4-FFF2-40B4-BE49-F238E27FC236}">
              <a16:creationId xmlns:a16="http://schemas.microsoft.com/office/drawing/2014/main" id="{C61BDE38-3DF7-4909-98B6-536B1E56EFE2}"/>
            </a:ext>
          </a:extLst>
        </xdr:cNvPr>
        <xdr:cNvSpPr txBox="1"/>
      </xdr:nvSpPr>
      <xdr:spPr>
        <a:xfrm>
          <a:off x="5527221" y="665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5CCB1311-FD59-48BA-BA26-36C122E094B6}"/>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BD465D8E-A3C7-4EE9-A4A7-DC646A596742}"/>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a:extLst>
            <a:ext uri="{FF2B5EF4-FFF2-40B4-BE49-F238E27FC236}">
              <a16:creationId xmlns:a16="http://schemas.microsoft.com/office/drawing/2014/main" id="{D9CC9793-B498-4926-A3EB-FD5F8DB3DB32}"/>
            </a:ext>
          </a:extLst>
        </xdr:cNvPr>
        <xdr:cNvCxnSpPr/>
      </xdr:nvCxnSpPr>
      <xdr:spPr>
        <a:xfrm>
          <a:off x="5956300" y="5689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a:extLst>
            <a:ext uri="{FF2B5EF4-FFF2-40B4-BE49-F238E27FC236}">
              <a16:creationId xmlns:a16="http://schemas.microsoft.com/office/drawing/2014/main" id="{EAEEA510-9DCD-4BA8-B7E5-A0B1CD830567}"/>
            </a:ext>
          </a:extLst>
        </xdr:cNvPr>
        <xdr:cNvSpPr txBox="1"/>
      </xdr:nvSpPr>
      <xdr:spPr>
        <a:xfrm>
          <a:off x="5527221" y="555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3F20DBFA-9206-4998-B12D-F56F8E6B7542}"/>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77F4B0B5-BD9C-45FE-AD5D-3F983DE8F72F}"/>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626C9B2C-0901-4902-BF89-01D7F900417A}"/>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a:extLst>
            <a:ext uri="{FF2B5EF4-FFF2-40B4-BE49-F238E27FC236}">
              <a16:creationId xmlns:a16="http://schemas.microsoft.com/office/drawing/2014/main" id="{51345EFF-1057-474E-9822-2F8A140C85E5}"/>
            </a:ext>
          </a:extLst>
        </xdr:cNvPr>
        <xdr:cNvCxnSpPr/>
      </xdr:nvCxnSpPr>
      <xdr:spPr>
        <a:xfrm flipV="1">
          <a:off x="9429115" y="5626735"/>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a:extLst>
            <a:ext uri="{FF2B5EF4-FFF2-40B4-BE49-F238E27FC236}">
              <a16:creationId xmlns:a16="http://schemas.microsoft.com/office/drawing/2014/main" id="{2A12943F-116A-4CAB-933E-4B01BC61CC1E}"/>
            </a:ext>
          </a:extLst>
        </xdr:cNvPr>
        <xdr:cNvSpPr txBox="1"/>
      </xdr:nvSpPr>
      <xdr:spPr>
        <a:xfrm>
          <a:off x="9467850" y="676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a:extLst>
            <a:ext uri="{FF2B5EF4-FFF2-40B4-BE49-F238E27FC236}">
              <a16:creationId xmlns:a16="http://schemas.microsoft.com/office/drawing/2014/main" id="{9E5063F5-34B5-45E6-9EEC-A3E8741C7E67}"/>
            </a:ext>
          </a:extLst>
        </xdr:cNvPr>
        <xdr:cNvCxnSpPr/>
      </xdr:nvCxnSpPr>
      <xdr:spPr>
        <a:xfrm>
          <a:off x="9359900" y="6765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a:extLst>
            <a:ext uri="{FF2B5EF4-FFF2-40B4-BE49-F238E27FC236}">
              <a16:creationId xmlns:a16="http://schemas.microsoft.com/office/drawing/2014/main" id="{B2FDE6C8-ACAC-480A-94F9-86634BC0E909}"/>
            </a:ext>
          </a:extLst>
        </xdr:cNvPr>
        <xdr:cNvSpPr txBox="1"/>
      </xdr:nvSpPr>
      <xdr:spPr>
        <a:xfrm>
          <a:off x="9467850" y="541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a:extLst>
            <a:ext uri="{FF2B5EF4-FFF2-40B4-BE49-F238E27FC236}">
              <a16:creationId xmlns:a16="http://schemas.microsoft.com/office/drawing/2014/main" id="{8EA1BD04-221E-498A-8094-9316510ADA5E}"/>
            </a:ext>
          </a:extLst>
        </xdr:cNvPr>
        <xdr:cNvCxnSpPr/>
      </xdr:nvCxnSpPr>
      <xdr:spPr>
        <a:xfrm>
          <a:off x="9359900" y="5626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38117</xdr:rowOff>
    </xdr:from>
    <xdr:ext cx="469744" cy="259045"/>
    <xdr:sp macro="" textlink="">
      <xdr:nvSpPr>
        <xdr:cNvPr id="113" name="【図書館】&#10;一人当たり面積平均値テキスト">
          <a:extLst>
            <a:ext uri="{FF2B5EF4-FFF2-40B4-BE49-F238E27FC236}">
              <a16:creationId xmlns:a16="http://schemas.microsoft.com/office/drawing/2014/main" id="{7AD16016-2886-4C38-B5AA-0CEE24E1A494}"/>
            </a:ext>
          </a:extLst>
        </xdr:cNvPr>
        <xdr:cNvSpPr txBox="1"/>
      </xdr:nvSpPr>
      <xdr:spPr>
        <a:xfrm>
          <a:off x="9467850" y="6311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a:extLst>
            <a:ext uri="{FF2B5EF4-FFF2-40B4-BE49-F238E27FC236}">
              <a16:creationId xmlns:a16="http://schemas.microsoft.com/office/drawing/2014/main" id="{C9CA8D5F-A673-44E0-B69D-1C009027C8E2}"/>
            </a:ext>
          </a:extLst>
        </xdr:cNvPr>
        <xdr:cNvSpPr/>
      </xdr:nvSpPr>
      <xdr:spPr>
        <a:xfrm>
          <a:off x="9398000" y="6333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a:extLst>
            <a:ext uri="{FF2B5EF4-FFF2-40B4-BE49-F238E27FC236}">
              <a16:creationId xmlns:a16="http://schemas.microsoft.com/office/drawing/2014/main" id="{8E3899F4-EBE2-43C9-9C38-54A2A92B6819}"/>
            </a:ext>
          </a:extLst>
        </xdr:cNvPr>
        <xdr:cNvSpPr/>
      </xdr:nvSpPr>
      <xdr:spPr>
        <a:xfrm>
          <a:off x="8636000" y="629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112412</xdr:rowOff>
    </xdr:from>
    <xdr:ext cx="469744" cy="259045"/>
    <xdr:sp macro="" textlink="">
      <xdr:nvSpPr>
        <xdr:cNvPr id="116" name="n_1aveValue【図書館】&#10;一人当たり面積">
          <a:extLst>
            <a:ext uri="{FF2B5EF4-FFF2-40B4-BE49-F238E27FC236}">
              <a16:creationId xmlns:a16="http://schemas.microsoft.com/office/drawing/2014/main" id="{37E32388-6439-40E0-A5E1-E49EB5CEBEA6}"/>
            </a:ext>
          </a:extLst>
        </xdr:cNvPr>
        <xdr:cNvSpPr txBox="1"/>
      </xdr:nvSpPr>
      <xdr:spPr>
        <a:xfrm>
          <a:off x="8458277" y="638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25400</xdr:rowOff>
    </xdr:from>
    <xdr:to>
      <xdr:col>46</xdr:col>
      <xdr:colOff>38100</xdr:colOff>
      <xdr:row>38</xdr:row>
      <xdr:rowOff>127000</xdr:rowOff>
    </xdr:to>
    <xdr:sp macro="" textlink="">
      <xdr:nvSpPr>
        <xdr:cNvPr id="117" name="フローチャート: 判断 116">
          <a:extLst>
            <a:ext uri="{FF2B5EF4-FFF2-40B4-BE49-F238E27FC236}">
              <a16:creationId xmlns:a16="http://schemas.microsoft.com/office/drawing/2014/main" id="{09829825-8631-485B-98F8-C77CACCC86E0}"/>
            </a:ext>
          </a:extLst>
        </xdr:cNvPr>
        <xdr:cNvSpPr/>
      </xdr:nvSpPr>
      <xdr:spPr>
        <a:xfrm>
          <a:off x="7842250" y="629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118127</xdr:rowOff>
    </xdr:from>
    <xdr:ext cx="469744" cy="259045"/>
    <xdr:sp macro="" textlink="">
      <xdr:nvSpPr>
        <xdr:cNvPr id="118" name="n_2aveValue【図書館】&#10;一人当たり面積">
          <a:extLst>
            <a:ext uri="{FF2B5EF4-FFF2-40B4-BE49-F238E27FC236}">
              <a16:creationId xmlns:a16="http://schemas.microsoft.com/office/drawing/2014/main" id="{629A962B-77D1-41C4-93F9-16111A7CE95A}"/>
            </a:ext>
          </a:extLst>
        </xdr:cNvPr>
        <xdr:cNvSpPr txBox="1"/>
      </xdr:nvSpPr>
      <xdr:spPr>
        <a:xfrm>
          <a:off x="76772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36830</xdr:rowOff>
    </xdr:from>
    <xdr:to>
      <xdr:col>41</xdr:col>
      <xdr:colOff>101600</xdr:colOff>
      <xdr:row>38</xdr:row>
      <xdr:rowOff>138430</xdr:rowOff>
    </xdr:to>
    <xdr:sp macro="" textlink="">
      <xdr:nvSpPr>
        <xdr:cNvPr id="119" name="フローチャート: 判断 118">
          <a:extLst>
            <a:ext uri="{FF2B5EF4-FFF2-40B4-BE49-F238E27FC236}">
              <a16:creationId xmlns:a16="http://schemas.microsoft.com/office/drawing/2014/main" id="{281C1D14-E5F5-4DD1-B59A-A4CCB12A8A81}"/>
            </a:ext>
          </a:extLst>
        </xdr:cNvPr>
        <xdr:cNvSpPr/>
      </xdr:nvSpPr>
      <xdr:spPr>
        <a:xfrm>
          <a:off x="702945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129557</xdr:rowOff>
    </xdr:from>
    <xdr:ext cx="469744" cy="259045"/>
    <xdr:sp macro="" textlink="">
      <xdr:nvSpPr>
        <xdr:cNvPr id="120" name="n_3aveValue【図書館】&#10;一人当たり面積">
          <a:extLst>
            <a:ext uri="{FF2B5EF4-FFF2-40B4-BE49-F238E27FC236}">
              <a16:creationId xmlns:a16="http://schemas.microsoft.com/office/drawing/2014/main" id="{11E24488-D020-435E-9CAA-6D44B418A07F}"/>
            </a:ext>
          </a:extLst>
        </xdr:cNvPr>
        <xdr:cNvSpPr txBox="1"/>
      </xdr:nvSpPr>
      <xdr:spPr>
        <a:xfrm>
          <a:off x="686442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162560</xdr:rowOff>
    </xdr:from>
    <xdr:to>
      <xdr:col>36</xdr:col>
      <xdr:colOff>165100</xdr:colOff>
      <xdr:row>38</xdr:row>
      <xdr:rowOff>92710</xdr:rowOff>
    </xdr:to>
    <xdr:sp macro="" textlink="">
      <xdr:nvSpPr>
        <xdr:cNvPr id="121" name="フローチャート: 判断 120">
          <a:extLst>
            <a:ext uri="{FF2B5EF4-FFF2-40B4-BE49-F238E27FC236}">
              <a16:creationId xmlns:a16="http://schemas.microsoft.com/office/drawing/2014/main" id="{B23AE18F-AC8B-4905-8E81-C99562DBC61E}"/>
            </a:ext>
          </a:extLst>
        </xdr:cNvPr>
        <xdr:cNvSpPr/>
      </xdr:nvSpPr>
      <xdr:spPr>
        <a:xfrm>
          <a:off x="6235700" y="6271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83837</xdr:rowOff>
    </xdr:from>
    <xdr:ext cx="469744" cy="259045"/>
    <xdr:sp macro="" textlink="">
      <xdr:nvSpPr>
        <xdr:cNvPr id="122" name="n_4aveValue【図書館】&#10;一人当たり面積">
          <a:extLst>
            <a:ext uri="{FF2B5EF4-FFF2-40B4-BE49-F238E27FC236}">
              <a16:creationId xmlns:a16="http://schemas.microsoft.com/office/drawing/2014/main" id="{F8CC56D3-415A-4B70-B7AA-21736FC00AAB}"/>
            </a:ext>
          </a:extLst>
        </xdr:cNvPr>
        <xdr:cNvSpPr txBox="1"/>
      </xdr:nvSpPr>
      <xdr:spPr>
        <a:xfrm>
          <a:off x="607067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AE4F0C0-E165-4504-8627-5688C201B6A5}"/>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679363-83EE-43F9-A25A-CFE4845C32CE}"/>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C05DC04-A02A-4433-ACE1-C045217D5B8B}"/>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BFA71BB-E695-440E-B57E-CEE707ABB6EC}"/>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8F7DF5E-EC0B-4550-B916-BDED534B3E5F}"/>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133985</xdr:rowOff>
    </xdr:from>
    <xdr:to>
      <xdr:col>55</xdr:col>
      <xdr:colOff>50800</xdr:colOff>
      <xdr:row>34</xdr:row>
      <xdr:rowOff>64135</xdr:rowOff>
    </xdr:to>
    <xdr:sp macro="" textlink="">
      <xdr:nvSpPr>
        <xdr:cNvPr id="128" name="楕円 127">
          <a:extLst>
            <a:ext uri="{FF2B5EF4-FFF2-40B4-BE49-F238E27FC236}">
              <a16:creationId xmlns:a16="http://schemas.microsoft.com/office/drawing/2014/main" id="{EF89B8B4-9EF6-4735-8882-9BBE26D52A1D}"/>
            </a:ext>
          </a:extLst>
        </xdr:cNvPr>
        <xdr:cNvSpPr/>
      </xdr:nvSpPr>
      <xdr:spPr>
        <a:xfrm>
          <a:off x="9398000" y="5582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87012</xdr:rowOff>
    </xdr:from>
    <xdr:ext cx="469744" cy="259045"/>
    <xdr:sp macro="" textlink="">
      <xdr:nvSpPr>
        <xdr:cNvPr id="129" name="【図書館】&#10;一人当たり面積該当値テキスト">
          <a:extLst>
            <a:ext uri="{FF2B5EF4-FFF2-40B4-BE49-F238E27FC236}">
              <a16:creationId xmlns:a16="http://schemas.microsoft.com/office/drawing/2014/main" id="{E728B6A5-5388-4E97-B5A3-AFE469F755BE}"/>
            </a:ext>
          </a:extLst>
        </xdr:cNvPr>
        <xdr:cNvSpPr txBox="1"/>
      </xdr:nvSpPr>
      <xdr:spPr>
        <a:xfrm>
          <a:off x="9467850" y="553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162560</xdr:rowOff>
    </xdr:from>
    <xdr:to>
      <xdr:col>50</xdr:col>
      <xdr:colOff>165100</xdr:colOff>
      <xdr:row>35</xdr:row>
      <xdr:rowOff>92710</xdr:rowOff>
    </xdr:to>
    <xdr:sp macro="" textlink="">
      <xdr:nvSpPr>
        <xdr:cNvPr id="130" name="楕円 129">
          <a:extLst>
            <a:ext uri="{FF2B5EF4-FFF2-40B4-BE49-F238E27FC236}">
              <a16:creationId xmlns:a16="http://schemas.microsoft.com/office/drawing/2014/main" id="{5458FCEA-48D0-4C91-B53B-1707AFCE2CE9}"/>
            </a:ext>
          </a:extLst>
        </xdr:cNvPr>
        <xdr:cNvSpPr/>
      </xdr:nvSpPr>
      <xdr:spPr>
        <a:xfrm>
          <a:off x="8636000" y="5775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13335</xdr:rowOff>
    </xdr:from>
    <xdr:to>
      <xdr:col>55</xdr:col>
      <xdr:colOff>0</xdr:colOff>
      <xdr:row>35</xdr:row>
      <xdr:rowOff>41910</xdr:rowOff>
    </xdr:to>
    <xdr:cxnSp macro="">
      <xdr:nvCxnSpPr>
        <xdr:cNvPr id="131" name="直線コネクタ 130">
          <a:extLst>
            <a:ext uri="{FF2B5EF4-FFF2-40B4-BE49-F238E27FC236}">
              <a16:creationId xmlns:a16="http://schemas.microsoft.com/office/drawing/2014/main" id="{F1D6759D-B715-4108-BD7F-295916ADE097}"/>
            </a:ext>
          </a:extLst>
        </xdr:cNvPr>
        <xdr:cNvCxnSpPr/>
      </xdr:nvCxnSpPr>
      <xdr:spPr>
        <a:xfrm flipV="1">
          <a:off x="8686800" y="5626735"/>
          <a:ext cx="742950" cy="1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2540</xdr:rowOff>
    </xdr:from>
    <xdr:to>
      <xdr:col>46</xdr:col>
      <xdr:colOff>38100</xdr:colOff>
      <xdr:row>35</xdr:row>
      <xdr:rowOff>104140</xdr:rowOff>
    </xdr:to>
    <xdr:sp macro="" textlink="">
      <xdr:nvSpPr>
        <xdr:cNvPr id="132" name="楕円 131">
          <a:extLst>
            <a:ext uri="{FF2B5EF4-FFF2-40B4-BE49-F238E27FC236}">
              <a16:creationId xmlns:a16="http://schemas.microsoft.com/office/drawing/2014/main" id="{96D35151-23FA-4D4D-8B8A-5DB4E773C8D8}"/>
            </a:ext>
          </a:extLst>
        </xdr:cNvPr>
        <xdr:cNvSpPr/>
      </xdr:nvSpPr>
      <xdr:spPr>
        <a:xfrm>
          <a:off x="7842250" y="5781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41910</xdr:rowOff>
    </xdr:from>
    <xdr:to>
      <xdr:col>50</xdr:col>
      <xdr:colOff>114300</xdr:colOff>
      <xdr:row>35</xdr:row>
      <xdr:rowOff>53340</xdr:rowOff>
    </xdr:to>
    <xdr:cxnSp macro="">
      <xdr:nvCxnSpPr>
        <xdr:cNvPr id="133" name="直線コネクタ 132">
          <a:extLst>
            <a:ext uri="{FF2B5EF4-FFF2-40B4-BE49-F238E27FC236}">
              <a16:creationId xmlns:a16="http://schemas.microsoft.com/office/drawing/2014/main" id="{8A3398FE-9493-4829-8895-251E7713685E}"/>
            </a:ext>
          </a:extLst>
        </xdr:cNvPr>
        <xdr:cNvCxnSpPr/>
      </xdr:nvCxnSpPr>
      <xdr:spPr>
        <a:xfrm flipV="1">
          <a:off x="7886700" y="582041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13970</xdr:rowOff>
    </xdr:from>
    <xdr:to>
      <xdr:col>41</xdr:col>
      <xdr:colOff>101600</xdr:colOff>
      <xdr:row>35</xdr:row>
      <xdr:rowOff>115570</xdr:rowOff>
    </xdr:to>
    <xdr:sp macro="" textlink="">
      <xdr:nvSpPr>
        <xdr:cNvPr id="134" name="楕円 133">
          <a:extLst>
            <a:ext uri="{FF2B5EF4-FFF2-40B4-BE49-F238E27FC236}">
              <a16:creationId xmlns:a16="http://schemas.microsoft.com/office/drawing/2014/main" id="{6E739979-25D2-4C58-916B-50FF351940F4}"/>
            </a:ext>
          </a:extLst>
        </xdr:cNvPr>
        <xdr:cNvSpPr/>
      </xdr:nvSpPr>
      <xdr:spPr>
        <a:xfrm>
          <a:off x="702945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53340</xdr:rowOff>
    </xdr:from>
    <xdr:to>
      <xdr:col>45</xdr:col>
      <xdr:colOff>177800</xdr:colOff>
      <xdr:row>35</xdr:row>
      <xdr:rowOff>64770</xdr:rowOff>
    </xdr:to>
    <xdr:cxnSp macro="">
      <xdr:nvCxnSpPr>
        <xdr:cNvPr id="135" name="直線コネクタ 134">
          <a:extLst>
            <a:ext uri="{FF2B5EF4-FFF2-40B4-BE49-F238E27FC236}">
              <a16:creationId xmlns:a16="http://schemas.microsoft.com/office/drawing/2014/main" id="{44224AC7-C98A-4CB1-8C20-85A879AD0C7D}"/>
            </a:ext>
          </a:extLst>
        </xdr:cNvPr>
        <xdr:cNvCxnSpPr/>
      </xdr:nvCxnSpPr>
      <xdr:spPr>
        <a:xfrm flipV="1">
          <a:off x="7080250" y="583184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25400</xdr:rowOff>
    </xdr:from>
    <xdr:to>
      <xdr:col>36</xdr:col>
      <xdr:colOff>165100</xdr:colOff>
      <xdr:row>35</xdr:row>
      <xdr:rowOff>127000</xdr:rowOff>
    </xdr:to>
    <xdr:sp macro="" textlink="">
      <xdr:nvSpPr>
        <xdr:cNvPr id="136" name="楕円 135">
          <a:extLst>
            <a:ext uri="{FF2B5EF4-FFF2-40B4-BE49-F238E27FC236}">
              <a16:creationId xmlns:a16="http://schemas.microsoft.com/office/drawing/2014/main" id="{4ECBAC8C-5630-4185-A8BD-685C15B2568F}"/>
            </a:ext>
          </a:extLst>
        </xdr:cNvPr>
        <xdr:cNvSpPr/>
      </xdr:nvSpPr>
      <xdr:spPr>
        <a:xfrm>
          <a:off x="62357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64770</xdr:rowOff>
    </xdr:from>
    <xdr:to>
      <xdr:col>41</xdr:col>
      <xdr:colOff>50800</xdr:colOff>
      <xdr:row>35</xdr:row>
      <xdr:rowOff>76200</xdr:rowOff>
    </xdr:to>
    <xdr:cxnSp macro="">
      <xdr:nvCxnSpPr>
        <xdr:cNvPr id="137" name="直線コネクタ 136">
          <a:extLst>
            <a:ext uri="{FF2B5EF4-FFF2-40B4-BE49-F238E27FC236}">
              <a16:creationId xmlns:a16="http://schemas.microsoft.com/office/drawing/2014/main" id="{F26D9F50-A4BF-43BD-84EC-A20C422B29FD}"/>
            </a:ext>
          </a:extLst>
        </xdr:cNvPr>
        <xdr:cNvCxnSpPr/>
      </xdr:nvCxnSpPr>
      <xdr:spPr>
        <a:xfrm flipV="1">
          <a:off x="6286500" y="584327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33</xdr:row>
      <xdr:rowOff>109237</xdr:rowOff>
    </xdr:from>
    <xdr:ext cx="469744" cy="259045"/>
    <xdr:sp macro="" textlink="">
      <xdr:nvSpPr>
        <xdr:cNvPr id="138" name="n_1mainValue【図書館】&#10;一人当たり面積">
          <a:extLst>
            <a:ext uri="{FF2B5EF4-FFF2-40B4-BE49-F238E27FC236}">
              <a16:creationId xmlns:a16="http://schemas.microsoft.com/office/drawing/2014/main" id="{F7E98A69-CE1F-4421-BDBC-B1881124B583}"/>
            </a:ext>
          </a:extLst>
        </xdr:cNvPr>
        <xdr:cNvSpPr txBox="1"/>
      </xdr:nvSpPr>
      <xdr:spPr>
        <a:xfrm>
          <a:off x="8458277" y="555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120667</xdr:rowOff>
    </xdr:from>
    <xdr:ext cx="469744" cy="259045"/>
    <xdr:sp macro="" textlink="">
      <xdr:nvSpPr>
        <xdr:cNvPr id="139" name="n_2mainValue【図書館】&#10;一人当たり面積">
          <a:extLst>
            <a:ext uri="{FF2B5EF4-FFF2-40B4-BE49-F238E27FC236}">
              <a16:creationId xmlns:a16="http://schemas.microsoft.com/office/drawing/2014/main" id="{BDDE7DF0-0EB8-4C75-9F54-0CD71580E7E8}"/>
            </a:ext>
          </a:extLst>
        </xdr:cNvPr>
        <xdr:cNvSpPr txBox="1"/>
      </xdr:nvSpPr>
      <xdr:spPr>
        <a:xfrm>
          <a:off x="7677227" y="55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132097</xdr:rowOff>
    </xdr:from>
    <xdr:ext cx="469744" cy="259045"/>
    <xdr:sp macro="" textlink="">
      <xdr:nvSpPr>
        <xdr:cNvPr id="140" name="n_3mainValue【図書館】&#10;一人当たり面積">
          <a:extLst>
            <a:ext uri="{FF2B5EF4-FFF2-40B4-BE49-F238E27FC236}">
              <a16:creationId xmlns:a16="http://schemas.microsoft.com/office/drawing/2014/main" id="{60C3C3B0-21A4-402C-BF7A-FCFF57E05783}"/>
            </a:ext>
          </a:extLst>
        </xdr:cNvPr>
        <xdr:cNvSpPr txBox="1"/>
      </xdr:nvSpPr>
      <xdr:spPr>
        <a:xfrm>
          <a:off x="6864427" y="55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143527</xdr:rowOff>
    </xdr:from>
    <xdr:ext cx="469744" cy="259045"/>
    <xdr:sp macro="" textlink="">
      <xdr:nvSpPr>
        <xdr:cNvPr id="141" name="n_4mainValue【図書館】&#10;一人当たり面積">
          <a:extLst>
            <a:ext uri="{FF2B5EF4-FFF2-40B4-BE49-F238E27FC236}">
              <a16:creationId xmlns:a16="http://schemas.microsoft.com/office/drawing/2014/main" id="{CDE4AF8D-759D-4240-9D57-E0661756EE59}"/>
            </a:ext>
          </a:extLst>
        </xdr:cNvPr>
        <xdr:cNvSpPr txBox="1"/>
      </xdr:nvSpPr>
      <xdr:spPr>
        <a:xfrm>
          <a:off x="6070677" y="55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84B521D1-D2B4-4C49-BA9C-4BE99884B6D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198F52E6-F367-4770-AB20-60E6DE883A73}"/>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D40A3AB3-4403-4955-A7C6-14915867419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B6B3B346-0716-43D8-A119-A375CE7C2FBD}"/>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0229D0E0-919B-4F0C-BBD6-900417E02EB7}"/>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D5E25CA1-7587-4C0E-8192-EB7154666828}"/>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2FAB3E82-2A1A-4535-9F58-7121387DC29D}"/>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93F92E2E-BE35-4286-B530-AA86F31301C8}"/>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88FEFF42-BC48-4621-BFDD-0EAC7FB6CF3E}"/>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EC09B6C8-C580-4A5E-AA75-2C0C68BACB62}"/>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67B6D4CD-89B7-4E8F-B35E-8347148D324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24C5232B-5CEE-4880-B8BC-6611CEE54474}"/>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47D21E64-0A14-46F3-A12D-00197FC62CAA}"/>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E46AB0D3-14AE-48B1-9EED-FE0A45185220}"/>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27175B6A-EA0A-4759-A0D4-F0ED813E550D}"/>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603479AF-5FCB-4E91-8079-EF7875773FF6}"/>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4BE59B36-11CD-4182-8505-6539FB3D5FAC}"/>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C8DE7099-57BF-4FFE-A949-72F7E80D2D5C}"/>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73D40DDD-A20C-4865-8927-D6D8A9522D3B}"/>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80E77205-7037-4093-B30E-B6B21D83BEFC}"/>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DECCA6EA-7FCC-4E3E-A580-905D7BC9C41B}"/>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149B8F56-FEEF-471E-8756-357CC3A4538E}"/>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4" name="テキスト ボックス 163">
          <a:extLst>
            <a:ext uri="{FF2B5EF4-FFF2-40B4-BE49-F238E27FC236}">
              <a16:creationId xmlns:a16="http://schemas.microsoft.com/office/drawing/2014/main" id="{BEF49B05-13A0-44C8-94CD-F7256826F734}"/>
            </a:ext>
          </a:extLst>
        </xdr:cNvPr>
        <xdr:cNvSpPr txBox="1"/>
      </xdr:nvSpPr>
      <xdr:spPr>
        <a:xfrm>
          <a:off x="3398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F8EB8AB7-4209-4D8E-9107-5D30F2206821}"/>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F00BA737-A7AF-40F8-8ECD-6E11DCE77E17}"/>
            </a:ext>
          </a:extLst>
        </xdr:cNvPr>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D51FBCE5-F82D-40C8-8A94-1D45931FDCA1}"/>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168" name="直線コネクタ 167">
          <a:extLst>
            <a:ext uri="{FF2B5EF4-FFF2-40B4-BE49-F238E27FC236}">
              <a16:creationId xmlns:a16="http://schemas.microsoft.com/office/drawing/2014/main" id="{777158C6-018F-438F-9EF8-D9DB58BD004D}"/>
            </a:ext>
          </a:extLst>
        </xdr:cNvPr>
        <xdr:cNvCxnSpPr/>
      </xdr:nvCxnSpPr>
      <xdr:spPr>
        <a:xfrm flipV="1">
          <a:off x="4177665" y="9068888"/>
          <a:ext cx="0" cy="150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E138D28D-E265-40EE-B7D4-8956F07D29B8}"/>
            </a:ext>
          </a:extLst>
        </xdr:cNvPr>
        <xdr:cNvSpPr txBox="1"/>
      </xdr:nvSpPr>
      <xdr:spPr>
        <a:xfrm>
          <a:off x="4216400" y="1058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170" name="直線コネクタ 169">
          <a:extLst>
            <a:ext uri="{FF2B5EF4-FFF2-40B4-BE49-F238E27FC236}">
              <a16:creationId xmlns:a16="http://schemas.microsoft.com/office/drawing/2014/main" id="{CE48013D-9457-473D-BE32-DD90A7EB2014}"/>
            </a:ext>
          </a:extLst>
        </xdr:cNvPr>
        <xdr:cNvCxnSpPr/>
      </xdr:nvCxnSpPr>
      <xdr:spPr>
        <a:xfrm>
          <a:off x="4108450" y="10576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D12D3CDF-13F0-4C7E-ADA0-C72A325005A6}"/>
            </a:ext>
          </a:extLst>
        </xdr:cNvPr>
        <xdr:cNvSpPr txBox="1"/>
      </xdr:nvSpPr>
      <xdr:spPr>
        <a:xfrm>
          <a:off x="4216400" y="885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2" name="直線コネクタ 171">
          <a:extLst>
            <a:ext uri="{FF2B5EF4-FFF2-40B4-BE49-F238E27FC236}">
              <a16:creationId xmlns:a16="http://schemas.microsoft.com/office/drawing/2014/main" id="{94D08E07-09B3-431D-9C05-E9643374154D}"/>
            </a:ext>
          </a:extLst>
        </xdr:cNvPr>
        <xdr:cNvCxnSpPr/>
      </xdr:nvCxnSpPr>
      <xdr:spPr>
        <a:xfrm>
          <a:off x="4108450" y="90688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73314</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E7C0394B-533F-4FC2-8585-7FD2066EEC24}"/>
            </a:ext>
          </a:extLst>
        </xdr:cNvPr>
        <xdr:cNvSpPr txBox="1"/>
      </xdr:nvSpPr>
      <xdr:spPr>
        <a:xfrm>
          <a:off x="4216400" y="94840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174" name="フローチャート: 判断 173">
          <a:extLst>
            <a:ext uri="{FF2B5EF4-FFF2-40B4-BE49-F238E27FC236}">
              <a16:creationId xmlns:a16="http://schemas.microsoft.com/office/drawing/2014/main" id="{447C1629-4490-47D2-813A-D0ACC97C0116}"/>
            </a:ext>
          </a:extLst>
        </xdr:cNvPr>
        <xdr:cNvSpPr/>
      </xdr:nvSpPr>
      <xdr:spPr>
        <a:xfrm>
          <a:off x="4127500" y="962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175" name="フローチャート: 判断 174">
          <a:extLst>
            <a:ext uri="{FF2B5EF4-FFF2-40B4-BE49-F238E27FC236}">
              <a16:creationId xmlns:a16="http://schemas.microsoft.com/office/drawing/2014/main" id="{0D767482-4378-417B-BD44-2E3C9C982CBC}"/>
            </a:ext>
          </a:extLst>
        </xdr:cNvPr>
        <xdr:cNvSpPr/>
      </xdr:nvSpPr>
      <xdr:spPr>
        <a:xfrm>
          <a:off x="3384550" y="95444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80390</xdr:rowOff>
    </xdr:from>
    <xdr:ext cx="405111" cy="259045"/>
    <xdr:sp macro="" textlink="">
      <xdr:nvSpPr>
        <xdr:cNvPr id="176" name="n_1aveValue【体育館・プール】&#10;有形固定資産減価償却率">
          <a:extLst>
            <a:ext uri="{FF2B5EF4-FFF2-40B4-BE49-F238E27FC236}">
              <a16:creationId xmlns:a16="http://schemas.microsoft.com/office/drawing/2014/main" id="{00E8AD96-8363-4806-B920-EF77FF57DB5D}"/>
            </a:ext>
          </a:extLst>
        </xdr:cNvPr>
        <xdr:cNvSpPr txBox="1"/>
      </xdr:nvSpPr>
      <xdr:spPr>
        <a:xfrm>
          <a:off x="3239144" y="932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109220</xdr:rowOff>
    </xdr:from>
    <xdr:to>
      <xdr:col>15</xdr:col>
      <xdr:colOff>101600</xdr:colOff>
      <xdr:row>59</xdr:row>
      <xdr:rowOff>39370</xdr:rowOff>
    </xdr:to>
    <xdr:sp macro="" textlink="">
      <xdr:nvSpPr>
        <xdr:cNvPr id="177" name="フローチャート: 判断 176">
          <a:extLst>
            <a:ext uri="{FF2B5EF4-FFF2-40B4-BE49-F238E27FC236}">
              <a16:creationId xmlns:a16="http://schemas.microsoft.com/office/drawing/2014/main" id="{6DFEB688-E954-4B1B-BE80-97E84D29FB2A}"/>
            </a:ext>
          </a:extLst>
        </xdr:cNvPr>
        <xdr:cNvSpPr/>
      </xdr:nvSpPr>
      <xdr:spPr>
        <a:xfrm>
          <a:off x="2571750" y="9685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55897</xdr:rowOff>
    </xdr:from>
    <xdr:ext cx="405111" cy="259045"/>
    <xdr:sp macro="" textlink="">
      <xdr:nvSpPr>
        <xdr:cNvPr id="178" name="n_2aveValue【体育館・プール】&#10;有形固定資産減価償却率">
          <a:extLst>
            <a:ext uri="{FF2B5EF4-FFF2-40B4-BE49-F238E27FC236}">
              <a16:creationId xmlns:a16="http://schemas.microsoft.com/office/drawing/2014/main" id="{5F470529-28A6-48BB-B63F-143B64920DC7}"/>
            </a:ext>
          </a:extLst>
        </xdr:cNvPr>
        <xdr:cNvSpPr txBox="1"/>
      </xdr:nvSpPr>
      <xdr:spPr>
        <a:xfrm>
          <a:off x="243904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92891</xdr:rowOff>
    </xdr:from>
    <xdr:to>
      <xdr:col>10</xdr:col>
      <xdr:colOff>165100</xdr:colOff>
      <xdr:row>59</xdr:row>
      <xdr:rowOff>23041</xdr:rowOff>
    </xdr:to>
    <xdr:sp macro="" textlink="">
      <xdr:nvSpPr>
        <xdr:cNvPr id="179" name="フローチャート: 判断 178">
          <a:extLst>
            <a:ext uri="{FF2B5EF4-FFF2-40B4-BE49-F238E27FC236}">
              <a16:creationId xmlns:a16="http://schemas.microsoft.com/office/drawing/2014/main" id="{401C263D-5B86-466A-9140-64BF5FCFC05F}"/>
            </a:ext>
          </a:extLst>
        </xdr:cNvPr>
        <xdr:cNvSpPr/>
      </xdr:nvSpPr>
      <xdr:spPr>
        <a:xfrm>
          <a:off x="1778000" y="96686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39568</xdr:rowOff>
    </xdr:from>
    <xdr:ext cx="405111" cy="259045"/>
    <xdr:sp macro="" textlink="">
      <xdr:nvSpPr>
        <xdr:cNvPr id="180" name="n_3aveValue【体育館・プール】&#10;有形固定資産減価償却率">
          <a:extLst>
            <a:ext uri="{FF2B5EF4-FFF2-40B4-BE49-F238E27FC236}">
              <a16:creationId xmlns:a16="http://schemas.microsoft.com/office/drawing/2014/main" id="{F5D58FC3-10C5-4F08-8D3C-853AA3437AF0}"/>
            </a:ext>
          </a:extLst>
        </xdr:cNvPr>
        <xdr:cNvSpPr txBox="1"/>
      </xdr:nvSpPr>
      <xdr:spPr>
        <a:xfrm>
          <a:off x="1645294" y="945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153307</xdr:rowOff>
    </xdr:from>
    <xdr:to>
      <xdr:col>6</xdr:col>
      <xdr:colOff>38100</xdr:colOff>
      <xdr:row>58</xdr:row>
      <xdr:rowOff>83457</xdr:rowOff>
    </xdr:to>
    <xdr:sp macro="" textlink="">
      <xdr:nvSpPr>
        <xdr:cNvPr id="181" name="フローチャート: 判断 180">
          <a:extLst>
            <a:ext uri="{FF2B5EF4-FFF2-40B4-BE49-F238E27FC236}">
              <a16:creationId xmlns:a16="http://schemas.microsoft.com/office/drawing/2014/main" id="{CE108330-1A76-4D01-83F6-EE28330F4DE0}"/>
            </a:ext>
          </a:extLst>
        </xdr:cNvPr>
        <xdr:cNvSpPr/>
      </xdr:nvSpPr>
      <xdr:spPr>
        <a:xfrm>
          <a:off x="984250" y="95640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56</xdr:row>
      <xdr:rowOff>99984</xdr:rowOff>
    </xdr:from>
    <xdr:ext cx="405111" cy="259045"/>
    <xdr:sp macro="" textlink="">
      <xdr:nvSpPr>
        <xdr:cNvPr id="182" name="n_4aveValue【体育館・プール】&#10;有形固定資産減価償却率">
          <a:extLst>
            <a:ext uri="{FF2B5EF4-FFF2-40B4-BE49-F238E27FC236}">
              <a16:creationId xmlns:a16="http://schemas.microsoft.com/office/drawing/2014/main" id="{AB9015AB-FBC3-4344-AA19-8838E4B7BBEC}"/>
            </a:ext>
          </a:extLst>
        </xdr:cNvPr>
        <xdr:cNvSpPr txBox="1"/>
      </xdr:nvSpPr>
      <xdr:spPr>
        <a:xfrm>
          <a:off x="851544" y="934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689C6D-74C3-4ACE-AEB1-C079767CFE1B}"/>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51E86F7-8D61-4616-9D67-08C6B0A3AF32}"/>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267A2F5-480B-4ADE-A01C-FA6C2A8D46E6}"/>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AC737C-5A61-4FED-9865-ADBCFA68824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92C9AF5-4928-4842-9828-09B51B4BFD67}"/>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8" name="楕円 187">
          <a:extLst>
            <a:ext uri="{FF2B5EF4-FFF2-40B4-BE49-F238E27FC236}">
              <a16:creationId xmlns:a16="http://schemas.microsoft.com/office/drawing/2014/main" id="{296DBD68-E6D4-4B18-8F9A-8C18334BFFAA}"/>
            </a:ext>
          </a:extLst>
        </xdr:cNvPr>
        <xdr:cNvSpPr/>
      </xdr:nvSpPr>
      <xdr:spPr>
        <a:xfrm>
          <a:off x="4127500" y="102048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1AE96A3A-7F45-4170-8A49-7F397DC810C6}"/>
            </a:ext>
          </a:extLst>
        </xdr:cNvPr>
        <xdr:cNvSpPr txBox="1"/>
      </xdr:nvSpPr>
      <xdr:spPr>
        <a:xfrm>
          <a:off x="4216400" y="10183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90" name="楕円 189">
          <a:extLst>
            <a:ext uri="{FF2B5EF4-FFF2-40B4-BE49-F238E27FC236}">
              <a16:creationId xmlns:a16="http://schemas.microsoft.com/office/drawing/2014/main" id="{B0E10A30-E620-41E5-8898-C36A779033BF}"/>
            </a:ext>
          </a:extLst>
        </xdr:cNvPr>
        <xdr:cNvSpPr/>
      </xdr:nvSpPr>
      <xdr:spPr>
        <a:xfrm>
          <a:off x="3384550" y="100741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62</xdr:row>
      <xdr:rowOff>13063</xdr:rowOff>
    </xdr:to>
    <xdr:cxnSp macro="">
      <xdr:nvCxnSpPr>
        <xdr:cNvPr id="191" name="直線コネクタ 190">
          <a:extLst>
            <a:ext uri="{FF2B5EF4-FFF2-40B4-BE49-F238E27FC236}">
              <a16:creationId xmlns:a16="http://schemas.microsoft.com/office/drawing/2014/main" id="{B188741B-34BF-41E3-9278-C742F344FF74}"/>
            </a:ext>
          </a:extLst>
        </xdr:cNvPr>
        <xdr:cNvCxnSpPr/>
      </xdr:nvCxnSpPr>
      <xdr:spPr>
        <a:xfrm>
          <a:off x="3429000" y="10124984"/>
          <a:ext cx="749300" cy="12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161472</xdr:rowOff>
    </xdr:from>
    <xdr:to>
      <xdr:col>15</xdr:col>
      <xdr:colOff>101600</xdr:colOff>
      <xdr:row>61</xdr:row>
      <xdr:rowOff>91622</xdr:rowOff>
    </xdr:to>
    <xdr:sp macro="" textlink="">
      <xdr:nvSpPr>
        <xdr:cNvPr id="192" name="楕円 191">
          <a:extLst>
            <a:ext uri="{FF2B5EF4-FFF2-40B4-BE49-F238E27FC236}">
              <a16:creationId xmlns:a16="http://schemas.microsoft.com/office/drawing/2014/main" id="{0BBBDE2E-7C96-42B5-AF4F-B1EEC97834DC}"/>
            </a:ext>
          </a:extLst>
        </xdr:cNvPr>
        <xdr:cNvSpPr/>
      </xdr:nvSpPr>
      <xdr:spPr>
        <a:xfrm>
          <a:off x="2571750" y="100674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40822</xdr:rowOff>
    </xdr:from>
    <xdr:to>
      <xdr:col>19</xdr:col>
      <xdr:colOff>177800</xdr:colOff>
      <xdr:row>61</xdr:row>
      <xdr:rowOff>53884</xdr:rowOff>
    </xdr:to>
    <xdr:cxnSp macro="">
      <xdr:nvCxnSpPr>
        <xdr:cNvPr id="193" name="直線コネクタ 192">
          <a:extLst>
            <a:ext uri="{FF2B5EF4-FFF2-40B4-BE49-F238E27FC236}">
              <a16:creationId xmlns:a16="http://schemas.microsoft.com/office/drawing/2014/main" id="{CDB30644-D2FF-42BE-BC9F-3BC47AD2A838}"/>
            </a:ext>
          </a:extLst>
        </xdr:cNvPr>
        <xdr:cNvCxnSpPr/>
      </xdr:nvCxnSpPr>
      <xdr:spPr>
        <a:xfrm>
          <a:off x="2622550" y="10111922"/>
          <a:ext cx="80645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4" name="楕円 193">
          <a:extLst>
            <a:ext uri="{FF2B5EF4-FFF2-40B4-BE49-F238E27FC236}">
              <a16:creationId xmlns:a16="http://schemas.microsoft.com/office/drawing/2014/main" id="{D9C722FC-DDC4-4818-8D03-2A5EAA49637F}"/>
            </a:ext>
          </a:extLst>
        </xdr:cNvPr>
        <xdr:cNvSpPr/>
      </xdr:nvSpPr>
      <xdr:spPr>
        <a:xfrm>
          <a:off x="1778000" y="99956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61</xdr:row>
      <xdr:rowOff>40822</xdr:rowOff>
    </xdr:to>
    <xdr:cxnSp macro="">
      <xdr:nvCxnSpPr>
        <xdr:cNvPr id="195" name="直線コネクタ 194">
          <a:extLst>
            <a:ext uri="{FF2B5EF4-FFF2-40B4-BE49-F238E27FC236}">
              <a16:creationId xmlns:a16="http://schemas.microsoft.com/office/drawing/2014/main" id="{00E7C49D-7E0C-4203-9055-CEB3152800DB}"/>
            </a:ext>
          </a:extLst>
        </xdr:cNvPr>
        <xdr:cNvCxnSpPr/>
      </xdr:nvCxnSpPr>
      <xdr:spPr>
        <a:xfrm>
          <a:off x="1828800" y="10046426"/>
          <a:ext cx="79375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6" name="楕円 195">
          <a:extLst>
            <a:ext uri="{FF2B5EF4-FFF2-40B4-BE49-F238E27FC236}">
              <a16:creationId xmlns:a16="http://schemas.microsoft.com/office/drawing/2014/main" id="{2266D4EE-0876-4A64-A0EA-600AA61578C3}"/>
            </a:ext>
          </a:extLst>
        </xdr:cNvPr>
        <xdr:cNvSpPr/>
      </xdr:nvSpPr>
      <xdr:spPr>
        <a:xfrm>
          <a:off x="984250" y="9923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140426</xdr:rowOff>
    </xdr:to>
    <xdr:cxnSp macro="">
      <xdr:nvCxnSpPr>
        <xdr:cNvPr id="197" name="直線コネクタ 196">
          <a:extLst>
            <a:ext uri="{FF2B5EF4-FFF2-40B4-BE49-F238E27FC236}">
              <a16:creationId xmlns:a16="http://schemas.microsoft.com/office/drawing/2014/main" id="{C5324838-0DCE-4552-8FA4-65F55A380206}"/>
            </a:ext>
          </a:extLst>
        </xdr:cNvPr>
        <xdr:cNvCxnSpPr/>
      </xdr:nvCxnSpPr>
      <xdr:spPr>
        <a:xfrm>
          <a:off x="1028700" y="9974580"/>
          <a:ext cx="8001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95811</xdr:rowOff>
    </xdr:from>
    <xdr:ext cx="405111" cy="259045"/>
    <xdr:sp macro="" textlink="">
      <xdr:nvSpPr>
        <xdr:cNvPr id="198" name="n_1mainValue【体育館・プール】&#10;有形固定資産減価償却率">
          <a:extLst>
            <a:ext uri="{FF2B5EF4-FFF2-40B4-BE49-F238E27FC236}">
              <a16:creationId xmlns:a16="http://schemas.microsoft.com/office/drawing/2014/main" id="{B7783E58-D4D5-4253-9458-8516EF770BCA}"/>
            </a:ext>
          </a:extLst>
        </xdr:cNvPr>
        <xdr:cNvSpPr txBox="1"/>
      </xdr:nvSpPr>
      <xdr:spPr>
        <a:xfrm>
          <a:off x="3239144" y="10166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82749</xdr:rowOff>
    </xdr:from>
    <xdr:ext cx="405111" cy="259045"/>
    <xdr:sp macro="" textlink="">
      <xdr:nvSpPr>
        <xdr:cNvPr id="199" name="n_2mainValue【体育館・プール】&#10;有形固定資産減価償却率">
          <a:extLst>
            <a:ext uri="{FF2B5EF4-FFF2-40B4-BE49-F238E27FC236}">
              <a16:creationId xmlns:a16="http://schemas.microsoft.com/office/drawing/2014/main" id="{3E54B836-EED8-42DE-B024-3156A32DF83E}"/>
            </a:ext>
          </a:extLst>
        </xdr:cNvPr>
        <xdr:cNvSpPr txBox="1"/>
      </xdr:nvSpPr>
      <xdr:spPr>
        <a:xfrm>
          <a:off x="2439044" y="10153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10903</xdr:rowOff>
    </xdr:from>
    <xdr:ext cx="405111" cy="259045"/>
    <xdr:sp macro="" textlink="">
      <xdr:nvSpPr>
        <xdr:cNvPr id="200" name="n_3mainValue【体育館・プール】&#10;有形固定資産減価償却率">
          <a:extLst>
            <a:ext uri="{FF2B5EF4-FFF2-40B4-BE49-F238E27FC236}">
              <a16:creationId xmlns:a16="http://schemas.microsoft.com/office/drawing/2014/main" id="{0C57480A-1E98-4D88-A9C4-26E6314431C6}"/>
            </a:ext>
          </a:extLst>
        </xdr:cNvPr>
        <xdr:cNvSpPr txBox="1"/>
      </xdr:nvSpPr>
      <xdr:spPr>
        <a:xfrm>
          <a:off x="1645294" y="10082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201" name="n_4mainValue【体育館・プール】&#10;有形固定資産減価償却率">
          <a:extLst>
            <a:ext uri="{FF2B5EF4-FFF2-40B4-BE49-F238E27FC236}">
              <a16:creationId xmlns:a16="http://schemas.microsoft.com/office/drawing/2014/main" id="{4601448C-CCCC-42CB-9B2F-7F8752E741A3}"/>
            </a:ext>
          </a:extLst>
        </xdr:cNvPr>
        <xdr:cNvSpPr txBox="1"/>
      </xdr:nvSpPr>
      <xdr:spPr>
        <a:xfrm>
          <a:off x="851544" y="1001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C4DCF351-9B64-41C0-9061-D29B1299A10F}"/>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BFA22479-0C2E-46AC-BE80-A85AFC5B6924}"/>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479EF4C-0BC1-4F83-AC26-61E76373385E}"/>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3E5D4F42-BB47-4815-B654-726E0BADF1A5}"/>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715BAD8-659D-4499-8B2D-6C98180E363D}"/>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7CA2EFD5-63E1-4003-954C-090011DFA6E2}"/>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2DE405C0-E3A2-4AF5-B31C-1439771DE41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A6FA274A-D429-4663-A4E8-1ECE09D7BCEB}"/>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7353489-F0E8-47F1-9D04-5033AF670C0B}"/>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5DEE9F7D-AC7F-4499-912D-878036551CD1}"/>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F368AB6-5A29-4795-850C-1F6A20DEAE9A}"/>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63D1AB2A-4232-4476-8145-FB485F20BABA}"/>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2EB83938-3E05-428F-BABA-9FB87462E51A}"/>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AFE388BC-01A5-496D-AF39-8CA18F7AA062}"/>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CFBE2147-AE32-4B93-985C-FAD1F6D437B9}"/>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512B78DB-DFA9-43F4-9B29-F492CFF5B667}"/>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1C5F5A15-AD5E-41B4-8206-0CAACFF67676}"/>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DDF8E15B-6B21-4735-87EB-950C6C0301F9}"/>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12CB4129-DF81-4D2A-A618-EFDAB430F4B5}"/>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484579F7-630D-4179-A5F6-E4FE92DE7A4F}"/>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BA7D1B43-857A-4EE8-9EDA-FE70C879A682}"/>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2A421CD-0144-4766-871F-50610FCFD028}"/>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533B23A-4397-4828-820D-5D20DC4BABFB}"/>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a:extLst>
            <a:ext uri="{FF2B5EF4-FFF2-40B4-BE49-F238E27FC236}">
              <a16:creationId xmlns:a16="http://schemas.microsoft.com/office/drawing/2014/main" id="{5E29B195-2ACD-4BED-B6EB-8C91E2746A18}"/>
            </a:ext>
          </a:extLst>
        </xdr:cNvPr>
        <xdr:cNvCxnSpPr/>
      </xdr:nvCxnSpPr>
      <xdr:spPr>
        <a:xfrm flipV="1">
          <a:off x="9429115" y="9170670"/>
          <a:ext cx="0" cy="134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6" name="【体育館・プール】&#10;一人当たり面積最小値テキスト">
          <a:extLst>
            <a:ext uri="{FF2B5EF4-FFF2-40B4-BE49-F238E27FC236}">
              <a16:creationId xmlns:a16="http://schemas.microsoft.com/office/drawing/2014/main" id="{8D018A3A-EB13-436D-B3C4-7A00CF8655A5}"/>
            </a:ext>
          </a:extLst>
        </xdr:cNvPr>
        <xdr:cNvSpPr txBox="1"/>
      </xdr:nvSpPr>
      <xdr:spPr>
        <a:xfrm>
          <a:off x="9467850" y="10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a:extLst>
            <a:ext uri="{FF2B5EF4-FFF2-40B4-BE49-F238E27FC236}">
              <a16:creationId xmlns:a16="http://schemas.microsoft.com/office/drawing/2014/main" id="{B19F705C-E129-42E5-AF67-5C29E1BA4E3D}"/>
            </a:ext>
          </a:extLst>
        </xdr:cNvPr>
        <xdr:cNvCxnSpPr/>
      </xdr:nvCxnSpPr>
      <xdr:spPr>
        <a:xfrm>
          <a:off x="9359900" y="1051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8" name="【体育館・プール】&#10;一人当たり面積最大値テキスト">
          <a:extLst>
            <a:ext uri="{FF2B5EF4-FFF2-40B4-BE49-F238E27FC236}">
              <a16:creationId xmlns:a16="http://schemas.microsoft.com/office/drawing/2014/main" id="{6658DC06-75D5-44BE-B72D-E27F922A5430}"/>
            </a:ext>
          </a:extLst>
        </xdr:cNvPr>
        <xdr:cNvSpPr txBox="1"/>
      </xdr:nvSpPr>
      <xdr:spPr>
        <a:xfrm>
          <a:off x="9467850" y="895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a:extLst>
            <a:ext uri="{FF2B5EF4-FFF2-40B4-BE49-F238E27FC236}">
              <a16:creationId xmlns:a16="http://schemas.microsoft.com/office/drawing/2014/main" id="{4F000E4D-E7C2-4A13-BCC2-BCFBA7D9FB7C}"/>
            </a:ext>
          </a:extLst>
        </xdr:cNvPr>
        <xdr:cNvCxnSpPr/>
      </xdr:nvCxnSpPr>
      <xdr:spPr>
        <a:xfrm>
          <a:off x="9359900" y="9170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230" name="【体育館・プール】&#10;一人当たり面積平均値テキスト">
          <a:extLst>
            <a:ext uri="{FF2B5EF4-FFF2-40B4-BE49-F238E27FC236}">
              <a16:creationId xmlns:a16="http://schemas.microsoft.com/office/drawing/2014/main" id="{AFB54F69-6B84-4352-86D3-96323A838023}"/>
            </a:ext>
          </a:extLst>
        </xdr:cNvPr>
        <xdr:cNvSpPr txBox="1"/>
      </xdr:nvSpPr>
      <xdr:spPr>
        <a:xfrm>
          <a:off x="9467850" y="987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a:extLst>
            <a:ext uri="{FF2B5EF4-FFF2-40B4-BE49-F238E27FC236}">
              <a16:creationId xmlns:a16="http://schemas.microsoft.com/office/drawing/2014/main" id="{74514B87-DE37-47C2-AFEA-2A5EC18C4ED4}"/>
            </a:ext>
          </a:extLst>
        </xdr:cNvPr>
        <xdr:cNvSpPr/>
      </xdr:nvSpPr>
      <xdr:spPr>
        <a:xfrm>
          <a:off x="9398000" y="100139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a:extLst>
            <a:ext uri="{FF2B5EF4-FFF2-40B4-BE49-F238E27FC236}">
              <a16:creationId xmlns:a16="http://schemas.microsoft.com/office/drawing/2014/main" id="{EAEEF965-E0C6-41F5-9A1C-F024EEC122B9}"/>
            </a:ext>
          </a:extLst>
        </xdr:cNvPr>
        <xdr:cNvSpPr/>
      </xdr:nvSpPr>
      <xdr:spPr>
        <a:xfrm>
          <a:off x="8636000" y="1002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60977</xdr:rowOff>
    </xdr:from>
    <xdr:ext cx="469744" cy="259045"/>
    <xdr:sp macro="" textlink="">
      <xdr:nvSpPr>
        <xdr:cNvPr id="233" name="n_1aveValue【体育館・プール】&#10;一人当たり面積">
          <a:extLst>
            <a:ext uri="{FF2B5EF4-FFF2-40B4-BE49-F238E27FC236}">
              <a16:creationId xmlns:a16="http://schemas.microsoft.com/office/drawing/2014/main" id="{1B9CBEDF-586F-46AB-876B-D37E7E67ADC0}"/>
            </a:ext>
          </a:extLst>
        </xdr:cNvPr>
        <xdr:cNvSpPr txBox="1"/>
      </xdr:nvSpPr>
      <xdr:spPr>
        <a:xfrm>
          <a:off x="8458277"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128270</xdr:rowOff>
    </xdr:from>
    <xdr:to>
      <xdr:col>46</xdr:col>
      <xdr:colOff>38100</xdr:colOff>
      <xdr:row>61</xdr:row>
      <xdr:rowOff>58420</xdr:rowOff>
    </xdr:to>
    <xdr:sp macro="" textlink="">
      <xdr:nvSpPr>
        <xdr:cNvPr id="234" name="フローチャート: 判断 233">
          <a:extLst>
            <a:ext uri="{FF2B5EF4-FFF2-40B4-BE49-F238E27FC236}">
              <a16:creationId xmlns:a16="http://schemas.microsoft.com/office/drawing/2014/main" id="{963F756A-0209-40F9-80C6-67E74A2140FC}"/>
            </a:ext>
          </a:extLst>
        </xdr:cNvPr>
        <xdr:cNvSpPr/>
      </xdr:nvSpPr>
      <xdr:spPr>
        <a:xfrm>
          <a:off x="7842250" y="10034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74947</xdr:rowOff>
    </xdr:from>
    <xdr:ext cx="469744" cy="259045"/>
    <xdr:sp macro="" textlink="">
      <xdr:nvSpPr>
        <xdr:cNvPr id="235" name="n_2aveValue【体育館・プール】&#10;一人当たり面積">
          <a:extLst>
            <a:ext uri="{FF2B5EF4-FFF2-40B4-BE49-F238E27FC236}">
              <a16:creationId xmlns:a16="http://schemas.microsoft.com/office/drawing/2014/main" id="{2DDC0A19-D1E3-47A1-8E88-C66D024960CE}"/>
            </a:ext>
          </a:extLst>
        </xdr:cNvPr>
        <xdr:cNvSpPr txBox="1"/>
      </xdr:nvSpPr>
      <xdr:spPr>
        <a:xfrm>
          <a:off x="7677227" y="981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60</xdr:row>
      <xdr:rowOff>139700</xdr:rowOff>
    </xdr:from>
    <xdr:to>
      <xdr:col>41</xdr:col>
      <xdr:colOff>101600</xdr:colOff>
      <xdr:row>61</xdr:row>
      <xdr:rowOff>69850</xdr:rowOff>
    </xdr:to>
    <xdr:sp macro="" textlink="">
      <xdr:nvSpPr>
        <xdr:cNvPr id="236" name="フローチャート: 判断 235">
          <a:extLst>
            <a:ext uri="{FF2B5EF4-FFF2-40B4-BE49-F238E27FC236}">
              <a16:creationId xmlns:a16="http://schemas.microsoft.com/office/drawing/2014/main" id="{FC531C00-1279-4E7D-B2EF-BD0EE3F83B82}"/>
            </a:ext>
          </a:extLst>
        </xdr:cNvPr>
        <xdr:cNvSpPr/>
      </xdr:nvSpPr>
      <xdr:spPr>
        <a:xfrm>
          <a:off x="70294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59</xdr:row>
      <xdr:rowOff>86377</xdr:rowOff>
    </xdr:from>
    <xdr:ext cx="469744" cy="259045"/>
    <xdr:sp macro="" textlink="">
      <xdr:nvSpPr>
        <xdr:cNvPr id="237" name="n_3aveValue【体育館・プール】&#10;一人当たり面積">
          <a:extLst>
            <a:ext uri="{FF2B5EF4-FFF2-40B4-BE49-F238E27FC236}">
              <a16:creationId xmlns:a16="http://schemas.microsoft.com/office/drawing/2014/main" id="{4DD99402-DFE3-480D-A934-DB811EDE402D}"/>
            </a:ext>
          </a:extLst>
        </xdr:cNvPr>
        <xdr:cNvSpPr txBox="1"/>
      </xdr:nvSpPr>
      <xdr:spPr>
        <a:xfrm>
          <a:off x="6864427" y="982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60</xdr:row>
      <xdr:rowOff>78740</xdr:rowOff>
    </xdr:from>
    <xdr:to>
      <xdr:col>36</xdr:col>
      <xdr:colOff>165100</xdr:colOff>
      <xdr:row>61</xdr:row>
      <xdr:rowOff>8890</xdr:rowOff>
    </xdr:to>
    <xdr:sp macro="" textlink="">
      <xdr:nvSpPr>
        <xdr:cNvPr id="238" name="フローチャート: 判断 237">
          <a:extLst>
            <a:ext uri="{FF2B5EF4-FFF2-40B4-BE49-F238E27FC236}">
              <a16:creationId xmlns:a16="http://schemas.microsoft.com/office/drawing/2014/main" id="{928DFA8F-AC36-4A2D-9F25-C129BA7F9AA0}"/>
            </a:ext>
          </a:extLst>
        </xdr:cNvPr>
        <xdr:cNvSpPr/>
      </xdr:nvSpPr>
      <xdr:spPr>
        <a:xfrm>
          <a:off x="6235700" y="99847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59</xdr:row>
      <xdr:rowOff>25417</xdr:rowOff>
    </xdr:from>
    <xdr:ext cx="469744" cy="259045"/>
    <xdr:sp macro="" textlink="">
      <xdr:nvSpPr>
        <xdr:cNvPr id="239" name="n_4aveValue【体育館・プール】&#10;一人当たり面積">
          <a:extLst>
            <a:ext uri="{FF2B5EF4-FFF2-40B4-BE49-F238E27FC236}">
              <a16:creationId xmlns:a16="http://schemas.microsoft.com/office/drawing/2014/main" id="{6DC69649-C4BD-4A4E-95ED-D4608B5F3AED}"/>
            </a:ext>
          </a:extLst>
        </xdr:cNvPr>
        <xdr:cNvSpPr txBox="1"/>
      </xdr:nvSpPr>
      <xdr:spPr>
        <a:xfrm>
          <a:off x="6070677" y="976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1A56C3-644B-4FDE-9FBF-6395395617E9}"/>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023B17B-2090-42A7-AD0E-789FD0321147}"/>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D2292A-D356-4F84-8202-592ADC663784}"/>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49BA64F-694A-4D97-9781-EB29DCB53549}"/>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EAC10FC-8E49-46A7-BF67-45DBEC5C299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158750</xdr:rowOff>
    </xdr:from>
    <xdr:to>
      <xdr:col>55</xdr:col>
      <xdr:colOff>50800</xdr:colOff>
      <xdr:row>62</xdr:row>
      <xdr:rowOff>88900</xdr:rowOff>
    </xdr:to>
    <xdr:sp macro="" textlink="">
      <xdr:nvSpPr>
        <xdr:cNvPr id="245" name="楕円 244">
          <a:extLst>
            <a:ext uri="{FF2B5EF4-FFF2-40B4-BE49-F238E27FC236}">
              <a16:creationId xmlns:a16="http://schemas.microsoft.com/office/drawing/2014/main" id="{DD05E0BF-53DA-43FC-80DC-A33E2FAE85B9}"/>
            </a:ext>
          </a:extLst>
        </xdr:cNvPr>
        <xdr:cNvSpPr/>
      </xdr:nvSpPr>
      <xdr:spPr>
        <a:xfrm>
          <a:off x="9398000" y="10229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137177</xdr:rowOff>
    </xdr:from>
    <xdr:ext cx="469744" cy="259045"/>
    <xdr:sp macro="" textlink="">
      <xdr:nvSpPr>
        <xdr:cNvPr id="246" name="【体育館・プール】&#10;一人当たり面積該当値テキスト">
          <a:extLst>
            <a:ext uri="{FF2B5EF4-FFF2-40B4-BE49-F238E27FC236}">
              <a16:creationId xmlns:a16="http://schemas.microsoft.com/office/drawing/2014/main" id="{3724B7A5-E298-46B5-BD71-8A3E4327651C}"/>
            </a:ext>
          </a:extLst>
        </xdr:cNvPr>
        <xdr:cNvSpPr txBox="1"/>
      </xdr:nvSpPr>
      <xdr:spPr>
        <a:xfrm>
          <a:off x="9467850"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63500</xdr:rowOff>
    </xdr:from>
    <xdr:to>
      <xdr:col>50</xdr:col>
      <xdr:colOff>165100</xdr:colOff>
      <xdr:row>61</xdr:row>
      <xdr:rowOff>165100</xdr:rowOff>
    </xdr:to>
    <xdr:sp macro="" textlink="">
      <xdr:nvSpPr>
        <xdr:cNvPr id="247" name="楕円 246">
          <a:extLst>
            <a:ext uri="{FF2B5EF4-FFF2-40B4-BE49-F238E27FC236}">
              <a16:creationId xmlns:a16="http://schemas.microsoft.com/office/drawing/2014/main" id="{8BFC9F82-5C3A-4DF3-B758-87AF927AB75D}"/>
            </a:ext>
          </a:extLst>
        </xdr:cNvPr>
        <xdr:cNvSpPr/>
      </xdr:nvSpPr>
      <xdr:spPr>
        <a:xfrm>
          <a:off x="8636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114300</xdr:rowOff>
    </xdr:from>
    <xdr:to>
      <xdr:col>55</xdr:col>
      <xdr:colOff>0</xdr:colOff>
      <xdr:row>62</xdr:row>
      <xdr:rowOff>38100</xdr:rowOff>
    </xdr:to>
    <xdr:cxnSp macro="">
      <xdr:nvCxnSpPr>
        <xdr:cNvPr id="248" name="直線コネクタ 247">
          <a:extLst>
            <a:ext uri="{FF2B5EF4-FFF2-40B4-BE49-F238E27FC236}">
              <a16:creationId xmlns:a16="http://schemas.microsoft.com/office/drawing/2014/main" id="{FC5C5621-3E49-4330-B480-67638456F523}"/>
            </a:ext>
          </a:extLst>
        </xdr:cNvPr>
        <xdr:cNvCxnSpPr/>
      </xdr:nvCxnSpPr>
      <xdr:spPr>
        <a:xfrm>
          <a:off x="8686800" y="10185400"/>
          <a:ext cx="74295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68580</xdr:rowOff>
    </xdr:from>
    <xdr:to>
      <xdr:col>46</xdr:col>
      <xdr:colOff>38100</xdr:colOff>
      <xdr:row>61</xdr:row>
      <xdr:rowOff>170180</xdr:rowOff>
    </xdr:to>
    <xdr:sp macro="" textlink="">
      <xdr:nvSpPr>
        <xdr:cNvPr id="249" name="楕円 248">
          <a:extLst>
            <a:ext uri="{FF2B5EF4-FFF2-40B4-BE49-F238E27FC236}">
              <a16:creationId xmlns:a16="http://schemas.microsoft.com/office/drawing/2014/main" id="{59EEC7EF-DC8C-4608-AACC-190A5E2253A4}"/>
            </a:ext>
          </a:extLst>
        </xdr:cNvPr>
        <xdr:cNvSpPr/>
      </xdr:nvSpPr>
      <xdr:spPr>
        <a:xfrm>
          <a:off x="7842250" y="10139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114300</xdr:rowOff>
    </xdr:from>
    <xdr:to>
      <xdr:col>50</xdr:col>
      <xdr:colOff>114300</xdr:colOff>
      <xdr:row>61</xdr:row>
      <xdr:rowOff>119380</xdr:rowOff>
    </xdr:to>
    <xdr:cxnSp macro="">
      <xdr:nvCxnSpPr>
        <xdr:cNvPr id="250" name="直線コネクタ 249">
          <a:extLst>
            <a:ext uri="{FF2B5EF4-FFF2-40B4-BE49-F238E27FC236}">
              <a16:creationId xmlns:a16="http://schemas.microsoft.com/office/drawing/2014/main" id="{16C014AB-1AA1-4E5A-B87C-88C435F8E9E8}"/>
            </a:ext>
          </a:extLst>
        </xdr:cNvPr>
        <xdr:cNvCxnSpPr/>
      </xdr:nvCxnSpPr>
      <xdr:spPr>
        <a:xfrm flipV="1">
          <a:off x="7886700" y="10185400"/>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73660</xdr:rowOff>
    </xdr:from>
    <xdr:to>
      <xdr:col>41</xdr:col>
      <xdr:colOff>101600</xdr:colOff>
      <xdr:row>62</xdr:row>
      <xdr:rowOff>3810</xdr:rowOff>
    </xdr:to>
    <xdr:sp macro="" textlink="">
      <xdr:nvSpPr>
        <xdr:cNvPr id="251" name="楕円 250">
          <a:extLst>
            <a:ext uri="{FF2B5EF4-FFF2-40B4-BE49-F238E27FC236}">
              <a16:creationId xmlns:a16="http://schemas.microsoft.com/office/drawing/2014/main" id="{506A70CF-1BF5-4A04-B411-AC37AFC4906F}"/>
            </a:ext>
          </a:extLst>
        </xdr:cNvPr>
        <xdr:cNvSpPr/>
      </xdr:nvSpPr>
      <xdr:spPr>
        <a:xfrm>
          <a:off x="7029450" y="10144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119380</xdr:rowOff>
    </xdr:from>
    <xdr:to>
      <xdr:col>45</xdr:col>
      <xdr:colOff>177800</xdr:colOff>
      <xdr:row>61</xdr:row>
      <xdr:rowOff>124460</xdr:rowOff>
    </xdr:to>
    <xdr:cxnSp macro="">
      <xdr:nvCxnSpPr>
        <xdr:cNvPr id="252" name="直線コネクタ 251">
          <a:extLst>
            <a:ext uri="{FF2B5EF4-FFF2-40B4-BE49-F238E27FC236}">
              <a16:creationId xmlns:a16="http://schemas.microsoft.com/office/drawing/2014/main" id="{481275A6-C95F-44C1-93A5-A4C11DF34330}"/>
            </a:ext>
          </a:extLst>
        </xdr:cNvPr>
        <xdr:cNvCxnSpPr/>
      </xdr:nvCxnSpPr>
      <xdr:spPr>
        <a:xfrm flipV="1">
          <a:off x="7080250" y="10190480"/>
          <a:ext cx="8064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80010</xdr:rowOff>
    </xdr:from>
    <xdr:to>
      <xdr:col>36</xdr:col>
      <xdr:colOff>165100</xdr:colOff>
      <xdr:row>62</xdr:row>
      <xdr:rowOff>10160</xdr:rowOff>
    </xdr:to>
    <xdr:sp macro="" textlink="">
      <xdr:nvSpPr>
        <xdr:cNvPr id="253" name="楕円 252">
          <a:extLst>
            <a:ext uri="{FF2B5EF4-FFF2-40B4-BE49-F238E27FC236}">
              <a16:creationId xmlns:a16="http://schemas.microsoft.com/office/drawing/2014/main" id="{92666BBF-4B9C-48DA-87F1-C6601DED01C2}"/>
            </a:ext>
          </a:extLst>
        </xdr:cNvPr>
        <xdr:cNvSpPr/>
      </xdr:nvSpPr>
      <xdr:spPr>
        <a:xfrm>
          <a:off x="6235700" y="10151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124460</xdr:rowOff>
    </xdr:from>
    <xdr:to>
      <xdr:col>41</xdr:col>
      <xdr:colOff>50800</xdr:colOff>
      <xdr:row>61</xdr:row>
      <xdr:rowOff>130810</xdr:rowOff>
    </xdr:to>
    <xdr:cxnSp macro="">
      <xdr:nvCxnSpPr>
        <xdr:cNvPr id="254" name="直線コネクタ 253">
          <a:extLst>
            <a:ext uri="{FF2B5EF4-FFF2-40B4-BE49-F238E27FC236}">
              <a16:creationId xmlns:a16="http://schemas.microsoft.com/office/drawing/2014/main" id="{F8035DB4-5DF1-4505-B3D3-3FCCFA3962CE}"/>
            </a:ext>
          </a:extLst>
        </xdr:cNvPr>
        <xdr:cNvCxnSpPr/>
      </xdr:nvCxnSpPr>
      <xdr:spPr>
        <a:xfrm flipV="1">
          <a:off x="6286500" y="10195560"/>
          <a:ext cx="7937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156227</xdr:rowOff>
    </xdr:from>
    <xdr:ext cx="469744" cy="259045"/>
    <xdr:sp macro="" textlink="">
      <xdr:nvSpPr>
        <xdr:cNvPr id="255" name="n_1mainValue【体育館・プール】&#10;一人当たり面積">
          <a:extLst>
            <a:ext uri="{FF2B5EF4-FFF2-40B4-BE49-F238E27FC236}">
              <a16:creationId xmlns:a16="http://schemas.microsoft.com/office/drawing/2014/main" id="{7B170925-3BDC-4AB2-A7F5-FA8C6526ED06}"/>
            </a:ext>
          </a:extLst>
        </xdr:cNvPr>
        <xdr:cNvSpPr txBox="1"/>
      </xdr:nvSpPr>
      <xdr:spPr>
        <a:xfrm>
          <a:off x="845827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161307</xdr:rowOff>
    </xdr:from>
    <xdr:ext cx="469744" cy="259045"/>
    <xdr:sp macro="" textlink="">
      <xdr:nvSpPr>
        <xdr:cNvPr id="256" name="n_2mainValue【体育館・プール】&#10;一人当たり面積">
          <a:extLst>
            <a:ext uri="{FF2B5EF4-FFF2-40B4-BE49-F238E27FC236}">
              <a16:creationId xmlns:a16="http://schemas.microsoft.com/office/drawing/2014/main" id="{199E1426-B87E-4C41-8AF5-7E8A17D0A39E}"/>
            </a:ext>
          </a:extLst>
        </xdr:cNvPr>
        <xdr:cNvSpPr txBox="1"/>
      </xdr:nvSpPr>
      <xdr:spPr>
        <a:xfrm>
          <a:off x="7677227"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166387</xdr:rowOff>
    </xdr:from>
    <xdr:ext cx="469744" cy="259045"/>
    <xdr:sp macro="" textlink="">
      <xdr:nvSpPr>
        <xdr:cNvPr id="257" name="n_3mainValue【体育館・プール】&#10;一人当たり面積">
          <a:extLst>
            <a:ext uri="{FF2B5EF4-FFF2-40B4-BE49-F238E27FC236}">
              <a16:creationId xmlns:a16="http://schemas.microsoft.com/office/drawing/2014/main" id="{95FE17EE-D4FE-4309-ADFE-7FAE62E3FCA8}"/>
            </a:ext>
          </a:extLst>
        </xdr:cNvPr>
        <xdr:cNvSpPr txBox="1"/>
      </xdr:nvSpPr>
      <xdr:spPr>
        <a:xfrm>
          <a:off x="6864427" y="102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1287</xdr:rowOff>
    </xdr:from>
    <xdr:ext cx="469744" cy="259045"/>
    <xdr:sp macro="" textlink="">
      <xdr:nvSpPr>
        <xdr:cNvPr id="258" name="n_4mainValue【体育館・プール】&#10;一人当たり面積">
          <a:extLst>
            <a:ext uri="{FF2B5EF4-FFF2-40B4-BE49-F238E27FC236}">
              <a16:creationId xmlns:a16="http://schemas.microsoft.com/office/drawing/2014/main" id="{C0768743-E151-4152-ADAD-C472D7411CDB}"/>
            </a:ext>
          </a:extLst>
        </xdr:cNvPr>
        <xdr:cNvSpPr txBox="1"/>
      </xdr:nvSpPr>
      <xdr:spPr>
        <a:xfrm>
          <a:off x="6070677" y="102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1380A96F-7407-4635-B7B9-0121E9B48A3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41EDCD3E-DAD9-493D-8AE9-063CD58C98F8}"/>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E941467-B86F-493B-86E1-FA9DEE0AD673}"/>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7C801F56-18D9-40D0-8282-6C7D4B382384}"/>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9F4FD85-188C-4A11-A419-94039BDF37FA}"/>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3A9831F-48BF-4F97-99C7-377C63EC5CD4}"/>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0640ABC-210D-4023-B7D5-2AE8E1412F9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B846440-5F28-4F7A-A5CD-4E00BAEA4D5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C2194BF-6D9D-4D34-AE93-F5C5E6A225DD}"/>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741E093-2F57-4DBA-B7E5-D6F6189CC026}"/>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C715C3A-1F76-42A1-A969-0A2185D76D2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F958C85F-CEB1-40FC-976D-6C038B76127F}"/>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139B192B-7907-4AC5-AF41-FE1A858339F1}"/>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43A6A369-5E69-4F16-9920-85F5DAA05B21}"/>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19E15AF0-8A2F-435B-99E1-1C17D18B3A22}"/>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2B40CFDC-F3BC-4798-8B96-21ED7E2D6BED}"/>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6C2D2B4-C01F-45CB-BFBF-44DFDFA0A8CD}"/>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BA0F7110-3B09-42B6-8ABD-DB2394DE4D5E}"/>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B9ECB618-4519-4151-846F-CA99A246B9D5}"/>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ED6082E-1A38-4C30-B3B5-43E33ACDD542}"/>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F1449C1D-3024-4E5D-910C-CDD9FA8B59B0}"/>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C4DDF40-0E1D-4429-8C46-FBAF0281B7DB}"/>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112DFFF6-9FD9-4B92-B062-FFE91B2A5843}"/>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909FB9D-5BB1-46CB-BB72-03C663D2A752}"/>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B67C12C8-EE7D-465C-870C-824A9CF350C7}"/>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a:extLst>
            <a:ext uri="{FF2B5EF4-FFF2-40B4-BE49-F238E27FC236}">
              <a16:creationId xmlns:a16="http://schemas.microsoft.com/office/drawing/2014/main" id="{E6E69319-A1EE-425B-B145-E9D5EBBBFC46}"/>
            </a:ext>
          </a:extLst>
        </xdr:cNvPr>
        <xdr:cNvCxnSpPr/>
      </xdr:nvCxnSpPr>
      <xdr:spPr>
        <a:xfrm flipV="1">
          <a:off x="4177665" y="12984480"/>
          <a:ext cx="0" cy="135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E6611AD9-7DB9-4730-B755-47284A9FCCD7}"/>
            </a:ext>
          </a:extLst>
        </xdr:cNvPr>
        <xdr:cNvSpPr txBox="1"/>
      </xdr:nvSpPr>
      <xdr:spPr>
        <a:xfrm>
          <a:off x="4216400" y="1434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a:extLst>
            <a:ext uri="{FF2B5EF4-FFF2-40B4-BE49-F238E27FC236}">
              <a16:creationId xmlns:a16="http://schemas.microsoft.com/office/drawing/2014/main" id="{F63B9CB7-635A-41D2-9A75-02C29B1E2A3C}"/>
            </a:ext>
          </a:extLst>
        </xdr:cNvPr>
        <xdr:cNvCxnSpPr/>
      </xdr:nvCxnSpPr>
      <xdr:spPr>
        <a:xfrm>
          <a:off x="4108450" y="14339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EC845A15-7C43-474F-8D3C-A287D0A2B209}"/>
            </a:ext>
          </a:extLst>
        </xdr:cNvPr>
        <xdr:cNvSpPr txBox="1"/>
      </xdr:nvSpPr>
      <xdr:spPr>
        <a:xfrm>
          <a:off x="4216400" y="1276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a:extLst>
            <a:ext uri="{FF2B5EF4-FFF2-40B4-BE49-F238E27FC236}">
              <a16:creationId xmlns:a16="http://schemas.microsoft.com/office/drawing/2014/main" id="{D4220AD5-C032-499A-A107-88CB7D90FE85}"/>
            </a:ext>
          </a:extLst>
        </xdr:cNvPr>
        <xdr:cNvCxnSpPr/>
      </xdr:nvCxnSpPr>
      <xdr:spPr>
        <a:xfrm>
          <a:off x="4108450" y="12984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89825</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000BF878-CA74-4476-9223-C3677A46E030}"/>
            </a:ext>
          </a:extLst>
        </xdr:cNvPr>
        <xdr:cNvSpPr txBox="1"/>
      </xdr:nvSpPr>
      <xdr:spPr>
        <a:xfrm>
          <a:off x="4216400" y="13628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0" name="フローチャート: 判断 289">
          <a:extLst>
            <a:ext uri="{FF2B5EF4-FFF2-40B4-BE49-F238E27FC236}">
              <a16:creationId xmlns:a16="http://schemas.microsoft.com/office/drawing/2014/main" id="{1FC841C5-F194-47AF-9EEA-42AE2B05A3C6}"/>
            </a:ext>
          </a:extLst>
        </xdr:cNvPr>
        <xdr:cNvSpPr/>
      </xdr:nvSpPr>
      <xdr:spPr>
        <a:xfrm>
          <a:off x="4127500" y="136495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91" name="フローチャート: 判断 290">
          <a:extLst>
            <a:ext uri="{FF2B5EF4-FFF2-40B4-BE49-F238E27FC236}">
              <a16:creationId xmlns:a16="http://schemas.microsoft.com/office/drawing/2014/main" id="{2C39F799-B8EF-46B0-BD38-5889921F7DAF}"/>
            </a:ext>
          </a:extLst>
        </xdr:cNvPr>
        <xdr:cNvSpPr/>
      </xdr:nvSpPr>
      <xdr:spPr>
        <a:xfrm>
          <a:off x="3384550" y="136316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14713</xdr:rowOff>
    </xdr:from>
    <xdr:ext cx="405111" cy="259045"/>
    <xdr:sp macro="" textlink="">
      <xdr:nvSpPr>
        <xdr:cNvPr id="292" name="n_1aveValue【福祉施設】&#10;有形固定資産減価償却率">
          <a:extLst>
            <a:ext uri="{FF2B5EF4-FFF2-40B4-BE49-F238E27FC236}">
              <a16:creationId xmlns:a16="http://schemas.microsoft.com/office/drawing/2014/main" id="{5ACA465D-3E7A-4676-AE8B-03B8C64E7544}"/>
            </a:ext>
          </a:extLst>
        </xdr:cNvPr>
        <xdr:cNvSpPr txBox="1"/>
      </xdr:nvSpPr>
      <xdr:spPr>
        <a:xfrm>
          <a:off x="3239144" y="1371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7834D03D-41E7-476A-85DD-B00A49A62FBA}"/>
            </a:ext>
          </a:extLst>
        </xdr:cNvPr>
        <xdr:cNvSpPr/>
      </xdr:nvSpPr>
      <xdr:spPr>
        <a:xfrm>
          <a:off x="257175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168201</xdr:rowOff>
    </xdr:from>
    <xdr:ext cx="405111" cy="259045"/>
    <xdr:sp macro="" textlink="">
      <xdr:nvSpPr>
        <xdr:cNvPr id="294" name="n_2aveValue【福祉施設】&#10;有形固定資産減価償却率">
          <a:extLst>
            <a:ext uri="{FF2B5EF4-FFF2-40B4-BE49-F238E27FC236}">
              <a16:creationId xmlns:a16="http://schemas.microsoft.com/office/drawing/2014/main" id="{5BF82B39-596A-4D9A-8B0F-A7BF70ADECB8}"/>
            </a:ext>
          </a:extLst>
        </xdr:cNvPr>
        <xdr:cNvSpPr txBox="1"/>
      </xdr:nvSpPr>
      <xdr:spPr>
        <a:xfrm>
          <a:off x="2439044" y="13706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28121</xdr:rowOff>
    </xdr:from>
    <xdr:to>
      <xdr:col>10</xdr:col>
      <xdr:colOff>165100</xdr:colOff>
      <xdr:row>83</xdr:row>
      <xdr:rowOff>129721</xdr:rowOff>
    </xdr:to>
    <xdr:sp macro="" textlink="">
      <xdr:nvSpPr>
        <xdr:cNvPr id="295" name="フローチャート: 判断 294">
          <a:extLst>
            <a:ext uri="{FF2B5EF4-FFF2-40B4-BE49-F238E27FC236}">
              <a16:creationId xmlns:a16="http://schemas.microsoft.com/office/drawing/2014/main" id="{AD90010A-0179-49FC-87C3-2BA73EA59C4E}"/>
            </a:ext>
          </a:extLst>
        </xdr:cNvPr>
        <xdr:cNvSpPr/>
      </xdr:nvSpPr>
      <xdr:spPr>
        <a:xfrm>
          <a:off x="1778000" y="1373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146248</xdr:rowOff>
    </xdr:from>
    <xdr:ext cx="405111" cy="259045"/>
    <xdr:sp macro="" textlink="">
      <xdr:nvSpPr>
        <xdr:cNvPr id="296" name="n_3aveValue【福祉施設】&#10;有形固定資産減価償却率">
          <a:extLst>
            <a:ext uri="{FF2B5EF4-FFF2-40B4-BE49-F238E27FC236}">
              <a16:creationId xmlns:a16="http://schemas.microsoft.com/office/drawing/2014/main" id="{0DFDD3CC-1206-4BCD-B1BB-5313DE8998C6}"/>
            </a:ext>
          </a:extLst>
        </xdr:cNvPr>
        <xdr:cNvSpPr txBox="1"/>
      </xdr:nvSpPr>
      <xdr:spPr>
        <a:xfrm>
          <a:off x="1645294" y="135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83</xdr:row>
      <xdr:rowOff>5262</xdr:rowOff>
    </xdr:from>
    <xdr:to>
      <xdr:col>6</xdr:col>
      <xdr:colOff>38100</xdr:colOff>
      <xdr:row>83</xdr:row>
      <xdr:rowOff>106862</xdr:rowOff>
    </xdr:to>
    <xdr:sp macro="" textlink="">
      <xdr:nvSpPr>
        <xdr:cNvPr id="297" name="フローチャート: 判断 296">
          <a:extLst>
            <a:ext uri="{FF2B5EF4-FFF2-40B4-BE49-F238E27FC236}">
              <a16:creationId xmlns:a16="http://schemas.microsoft.com/office/drawing/2014/main" id="{08CC2A25-2882-4DB7-88EF-60614728FD7B}"/>
            </a:ext>
          </a:extLst>
        </xdr:cNvPr>
        <xdr:cNvSpPr/>
      </xdr:nvSpPr>
      <xdr:spPr>
        <a:xfrm>
          <a:off x="984250" y="137085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81</xdr:row>
      <xdr:rowOff>123389</xdr:rowOff>
    </xdr:from>
    <xdr:ext cx="405111" cy="259045"/>
    <xdr:sp macro="" textlink="">
      <xdr:nvSpPr>
        <xdr:cNvPr id="298" name="n_4aveValue【福祉施設】&#10;有形固定資産減価償却率">
          <a:extLst>
            <a:ext uri="{FF2B5EF4-FFF2-40B4-BE49-F238E27FC236}">
              <a16:creationId xmlns:a16="http://schemas.microsoft.com/office/drawing/2014/main" id="{99006564-A9B2-48EC-AA7D-4742F7181F5D}"/>
            </a:ext>
          </a:extLst>
        </xdr:cNvPr>
        <xdr:cNvSpPr txBox="1"/>
      </xdr:nvSpPr>
      <xdr:spPr>
        <a:xfrm>
          <a:off x="851544" y="1349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2EEB0E4-A545-4B23-836C-655F34F9278A}"/>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7C4E2C-8821-4358-A339-AFA8F7AB7463}"/>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FE442AD-3261-4A96-B535-6876547894E4}"/>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7E89FF-B4D0-43B2-87DB-D164C7936F0D}"/>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B989605-DFFD-49EC-9FA5-AE1D8BD89F6F}"/>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55880</xdr:rowOff>
    </xdr:from>
    <xdr:to>
      <xdr:col>24</xdr:col>
      <xdr:colOff>114300</xdr:colOff>
      <xdr:row>78</xdr:row>
      <xdr:rowOff>157480</xdr:rowOff>
    </xdr:to>
    <xdr:sp macro="" textlink="">
      <xdr:nvSpPr>
        <xdr:cNvPr id="304" name="楕円 303">
          <a:extLst>
            <a:ext uri="{FF2B5EF4-FFF2-40B4-BE49-F238E27FC236}">
              <a16:creationId xmlns:a16="http://schemas.microsoft.com/office/drawing/2014/main" id="{531D56FA-5B5B-4E92-84A2-04D3B8047278}"/>
            </a:ext>
          </a:extLst>
        </xdr:cNvPr>
        <xdr:cNvSpPr/>
      </xdr:nvSpPr>
      <xdr:spPr>
        <a:xfrm>
          <a:off x="412750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8907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62F9A8C-095C-4122-AF32-71BDFE59A6CB}"/>
            </a:ext>
          </a:extLst>
        </xdr:cNvPr>
        <xdr:cNvSpPr txBox="1"/>
      </xdr:nvSpPr>
      <xdr:spPr>
        <a:xfrm>
          <a:off x="4216400" y="1288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15058</xdr:rowOff>
    </xdr:from>
    <xdr:to>
      <xdr:col>20</xdr:col>
      <xdr:colOff>38100</xdr:colOff>
      <xdr:row>78</xdr:row>
      <xdr:rowOff>116658</xdr:rowOff>
    </xdr:to>
    <xdr:sp macro="" textlink="">
      <xdr:nvSpPr>
        <xdr:cNvPr id="306" name="楕円 305">
          <a:extLst>
            <a:ext uri="{FF2B5EF4-FFF2-40B4-BE49-F238E27FC236}">
              <a16:creationId xmlns:a16="http://schemas.microsoft.com/office/drawing/2014/main" id="{40BBC23A-9BA3-40E5-AA87-4B4518F4E3F8}"/>
            </a:ext>
          </a:extLst>
        </xdr:cNvPr>
        <xdr:cNvSpPr/>
      </xdr:nvSpPr>
      <xdr:spPr>
        <a:xfrm>
          <a:off x="3384550" y="12892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65858</xdr:rowOff>
    </xdr:from>
    <xdr:to>
      <xdr:col>24</xdr:col>
      <xdr:colOff>63500</xdr:colOff>
      <xdr:row>78</xdr:row>
      <xdr:rowOff>106680</xdr:rowOff>
    </xdr:to>
    <xdr:cxnSp macro="">
      <xdr:nvCxnSpPr>
        <xdr:cNvPr id="307" name="直線コネクタ 306">
          <a:extLst>
            <a:ext uri="{FF2B5EF4-FFF2-40B4-BE49-F238E27FC236}">
              <a16:creationId xmlns:a16="http://schemas.microsoft.com/office/drawing/2014/main" id="{BC1E92EE-7E5F-4A74-8438-BD1A47403221}"/>
            </a:ext>
          </a:extLst>
        </xdr:cNvPr>
        <xdr:cNvCxnSpPr/>
      </xdr:nvCxnSpPr>
      <xdr:spPr>
        <a:xfrm>
          <a:off x="3429000" y="12943658"/>
          <a:ext cx="7493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152219</xdr:rowOff>
    </xdr:from>
    <xdr:to>
      <xdr:col>15</xdr:col>
      <xdr:colOff>101600</xdr:colOff>
      <xdr:row>78</xdr:row>
      <xdr:rowOff>82369</xdr:rowOff>
    </xdr:to>
    <xdr:sp macro="" textlink="">
      <xdr:nvSpPr>
        <xdr:cNvPr id="308" name="楕円 307">
          <a:extLst>
            <a:ext uri="{FF2B5EF4-FFF2-40B4-BE49-F238E27FC236}">
              <a16:creationId xmlns:a16="http://schemas.microsoft.com/office/drawing/2014/main" id="{225BE013-06E6-403E-88E0-FAB030087D80}"/>
            </a:ext>
          </a:extLst>
        </xdr:cNvPr>
        <xdr:cNvSpPr/>
      </xdr:nvSpPr>
      <xdr:spPr>
        <a:xfrm>
          <a:off x="2571750" y="128649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31569</xdr:rowOff>
    </xdr:from>
    <xdr:to>
      <xdr:col>19</xdr:col>
      <xdr:colOff>177800</xdr:colOff>
      <xdr:row>78</xdr:row>
      <xdr:rowOff>65858</xdr:rowOff>
    </xdr:to>
    <xdr:cxnSp macro="">
      <xdr:nvCxnSpPr>
        <xdr:cNvPr id="309" name="直線コネクタ 308">
          <a:extLst>
            <a:ext uri="{FF2B5EF4-FFF2-40B4-BE49-F238E27FC236}">
              <a16:creationId xmlns:a16="http://schemas.microsoft.com/office/drawing/2014/main" id="{3EB51C26-377D-420F-81A6-BB9AAE1E0794}"/>
            </a:ext>
          </a:extLst>
        </xdr:cNvPr>
        <xdr:cNvCxnSpPr/>
      </xdr:nvCxnSpPr>
      <xdr:spPr>
        <a:xfrm>
          <a:off x="2622550" y="12909369"/>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134257</xdr:rowOff>
    </xdr:from>
    <xdr:to>
      <xdr:col>10</xdr:col>
      <xdr:colOff>165100</xdr:colOff>
      <xdr:row>86</xdr:row>
      <xdr:rowOff>64407</xdr:rowOff>
    </xdr:to>
    <xdr:sp macro="" textlink="">
      <xdr:nvSpPr>
        <xdr:cNvPr id="310" name="楕円 309">
          <a:extLst>
            <a:ext uri="{FF2B5EF4-FFF2-40B4-BE49-F238E27FC236}">
              <a16:creationId xmlns:a16="http://schemas.microsoft.com/office/drawing/2014/main" id="{686ECABB-9159-4937-8FE7-C75CA5A56C09}"/>
            </a:ext>
          </a:extLst>
        </xdr:cNvPr>
        <xdr:cNvSpPr/>
      </xdr:nvSpPr>
      <xdr:spPr>
        <a:xfrm>
          <a:off x="1778000" y="141677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31569</xdr:rowOff>
    </xdr:from>
    <xdr:to>
      <xdr:col>15</xdr:col>
      <xdr:colOff>50800</xdr:colOff>
      <xdr:row>86</xdr:row>
      <xdr:rowOff>13607</xdr:rowOff>
    </xdr:to>
    <xdr:cxnSp macro="">
      <xdr:nvCxnSpPr>
        <xdr:cNvPr id="311" name="直線コネクタ 310">
          <a:extLst>
            <a:ext uri="{FF2B5EF4-FFF2-40B4-BE49-F238E27FC236}">
              <a16:creationId xmlns:a16="http://schemas.microsoft.com/office/drawing/2014/main" id="{3DE19BC9-AA13-4BC5-8BB9-25F48EF47C16}"/>
            </a:ext>
          </a:extLst>
        </xdr:cNvPr>
        <xdr:cNvCxnSpPr/>
      </xdr:nvCxnSpPr>
      <xdr:spPr>
        <a:xfrm flipV="1">
          <a:off x="1828800" y="12909369"/>
          <a:ext cx="793750" cy="130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103232</xdr:rowOff>
    </xdr:from>
    <xdr:to>
      <xdr:col>6</xdr:col>
      <xdr:colOff>38100</xdr:colOff>
      <xdr:row>86</xdr:row>
      <xdr:rowOff>33382</xdr:rowOff>
    </xdr:to>
    <xdr:sp macro="" textlink="">
      <xdr:nvSpPr>
        <xdr:cNvPr id="312" name="楕円 311">
          <a:extLst>
            <a:ext uri="{FF2B5EF4-FFF2-40B4-BE49-F238E27FC236}">
              <a16:creationId xmlns:a16="http://schemas.microsoft.com/office/drawing/2014/main" id="{113C27BB-3DF3-4A98-8780-02D7EC0E4D97}"/>
            </a:ext>
          </a:extLst>
        </xdr:cNvPr>
        <xdr:cNvSpPr/>
      </xdr:nvSpPr>
      <xdr:spPr>
        <a:xfrm>
          <a:off x="984250" y="141367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154032</xdr:rowOff>
    </xdr:from>
    <xdr:to>
      <xdr:col>10</xdr:col>
      <xdr:colOff>114300</xdr:colOff>
      <xdr:row>86</xdr:row>
      <xdr:rowOff>13607</xdr:rowOff>
    </xdr:to>
    <xdr:cxnSp macro="">
      <xdr:nvCxnSpPr>
        <xdr:cNvPr id="313" name="直線コネクタ 312">
          <a:extLst>
            <a:ext uri="{FF2B5EF4-FFF2-40B4-BE49-F238E27FC236}">
              <a16:creationId xmlns:a16="http://schemas.microsoft.com/office/drawing/2014/main" id="{3832D70C-5653-4F1E-89E2-98DBF8C14825}"/>
            </a:ext>
          </a:extLst>
        </xdr:cNvPr>
        <xdr:cNvCxnSpPr/>
      </xdr:nvCxnSpPr>
      <xdr:spPr>
        <a:xfrm>
          <a:off x="1028700" y="14187532"/>
          <a:ext cx="8001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76</xdr:row>
      <xdr:rowOff>133185</xdr:rowOff>
    </xdr:from>
    <xdr:ext cx="340478" cy="259045"/>
    <xdr:sp macro="" textlink="">
      <xdr:nvSpPr>
        <xdr:cNvPr id="314" name="n_1mainValue【福祉施設】&#10;有形固定資産減価償却率">
          <a:extLst>
            <a:ext uri="{FF2B5EF4-FFF2-40B4-BE49-F238E27FC236}">
              <a16:creationId xmlns:a16="http://schemas.microsoft.com/office/drawing/2014/main" id="{FE50242A-139A-438E-BD02-DF3FA80A30E1}"/>
            </a:ext>
          </a:extLst>
        </xdr:cNvPr>
        <xdr:cNvSpPr txBox="1"/>
      </xdr:nvSpPr>
      <xdr:spPr>
        <a:xfrm>
          <a:off x="3258761" y="12680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98896</xdr:rowOff>
    </xdr:from>
    <xdr:ext cx="340478" cy="259045"/>
    <xdr:sp macro="" textlink="">
      <xdr:nvSpPr>
        <xdr:cNvPr id="315" name="n_2mainValue【福祉施設】&#10;有形固定資産減価償却率">
          <a:extLst>
            <a:ext uri="{FF2B5EF4-FFF2-40B4-BE49-F238E27FC236}">
              <a16:creationId xmlns:a16="http://schemas.microsoft.com/office/drawing/2014/main" id="{6C3C81EC-5185-4890-9DBC-6E3376FB8225}"/>
            </a:ext>
          </a:extLst>
        </xdr:cNvPr>
        <xdr:cNvSpPr txBox="1"/>
      </xdr:nvSpPr>
      <xdr:spPr>
        <a:xfrm>
          <a:off x="2471361" y="12646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55534</xdr:rowOff>
    </xdr:from>
    <xdr:ext cx="405111" cy="259045"/>
    <xdr:sp macro="" textlink="">
      <xdr:nvSpPr>
        <xdr:cNvPr id="316" name="n_3mainValue【福祉施設】&#10;有形固定資産減価償却率">
          <a:extLst>
            <a:ext uri="{FF2B5EF4-FFF2-40B4-BE49-F238E27FC236}">
              <a16:creationId xmlns:a16="http://schemas.microsoft.com/office/drawing/2014/main" id="{685CB7BD-4278-4A57-B79C-8F174D59253E}"/>
            </a:ext>
          </a:extLst>
        </xdr:cNvPr>
        <xdr:cNvSpPr txBox="1"/>
      </xdr:nvSpPr>
      <xdr:spPr>
        <a:xfrm>
          <a:off x="1645294" y="1425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24509</xdr:rowOff>
    </xdr:from>
    <xdr:ext cx="405111" cy="259045"/>
    <xdr:sp macro="" textlink="">
      <xdr:nvSpPr>
        <xdr:cNvPr id="317" name="n_4mainValue【福祉施設】&#10;有形固定資産減価償却率">
          <a:extLst>
            <a:ext uri="{FF2B5EF4-FFF2-40B4-BE49-F238E27FC236}">
              <a16:creationId xmlns:a16="http://schemas.microsoft.com/office/drawing/2014/main" id="{67B6671D-FC5A-4343-8E5E-E54D17A3ADCA}"/>
            </a:ext>
          </a:extLst>
        </xdr:cNvPr>
        <xdr:cNvSpPr txBox="1"/>
      </xdr:nvSpPr>
      <xdr:spPr>
        <a:xfrm>
          <a:off x="851544" y="1422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36FC680F-58B8-4059-8D06-DAA141395963}"/>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39CE840-E5DE-4D2F-A48F-AEB297DDC96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4D4BCD1-5C69-4ECE-B731-545EB88705B3}"/>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FC134201-6554-4187-877C-DD5245346F32}"/>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E6215780-9D80-4E6A-8448-E464982A6725}"/>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39A3B05-9F23-46FD-AA86-C36D23D1F82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ABAB4886-5705-4DFC-B1CA-2280653B1B5F}"/>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DF1BB8F-4793-4C1B-9654-67BE1CDE154E}"/>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FA8503EB-15B4-4E4D-93B3-4B8B60D3291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81C25DFF-7F87-439B-936A-CB254C50F75B}"/>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71797991-552B-4957-A1CA-6451FF0A9CA7}"/>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07BD43BD-598E-4D81-AD9F-867447E26FF0}"/>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4BC46986-5016-460B-AC55-7D8A0202B368}"/>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051C89CD-CB5C-46A8-A41F-AA16225295AF}"/>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7D28FFD4-A2C6-4925-9720-AD91EE780052}"/>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91355A51-BAA0-4590-856F-A1F41DCAB309}"/>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1772D958-B9A0-4779-AAC2-CD526AF7B61D}"/>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2179AD8E-1E91-4E90-93EB-43656895D57A}"/>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8EBF22E6-40A4-47CC-B542-50D4BB2C89E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F469E21-2F36-44B6-87E1-CBE5F70D5225}"/>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B6F5F03A-BACD-42EB-AAE0-D50ABE773C5F}"/>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140970</xdr:rowOff>
    </xdr:from>
    <xdr:to>
      <xdr:col>54</xdr:col>
      <xdr:colOff>189865</xdr:colOff>
      <xdr:row>85</xdr:row>
      <xdr:rowOff>54102</xdr:rowOff>
    </xdr:to>
    <xdr:cxnSp macro="">
      <xdr:nvCxnSpPr>
        <xdr:cNvPr id="339" name="直線コネクタ 338">
          <a:extLst>
            <a:ext uri="{FF2B5EF4-FFF2-40B4-BE49-F238E27FC236}">
              <a16:creationId xmlns:a16="http://schemas.microsoft.com/office/drawing/2014/main" id="{40D5E1A7-1342-4DC4-BFDD-FDCCD6E3C211}"/>
            </a:ext>
          </a:extLst>
        </xdr:cNvPr>
        <xdr:cNvCxnSpPr/>
      </xdr:nvCxnSpPr>
      <xdr:spPr>
        <a:xfrm flipV="1">
          <a:off x="9429115" y="13018770"/>
          <a:ext cx="0" cy="1068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57929</xdr:rowOff>
    </xdr:from>
    <xdr:ext cx="469744" cy="259045"/>
    <xdr:sp macro="" textlink="">
      <xdr:nvSpPr>
        <xdr:cNvPr id="340" name="【福祉施設】&#10;一人当たり面積最小値テキスト">
          <a:extLst>
            <a:ext uri="{FF2B5EF4-FFF2-40B4-BE49-F238E27FC236}">
              <a16:creationId xmlns:a16="http://schemas.microsoft.com/office/drawing/2014/main" id="{9D6407D6-AB4D-4458-AAE3-40D9943B9A4D}"/>
            </a:ext>
          </a:extLst>
        </xdr:cNvPr>
        <xdr:cNvSpPr txBox="1"/>
      </xdr:nvSpPr>
      <xdr:spPr>
        <a:xfrm>
          <a:off x="9467850" y="1409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54102</xdr:rowOff>
    </xdr:from>
    <xdr:to>
      <xdr:col>55</xdr:col>
      <xdr:colOff>88900</xdr:colOff>
      <xdr:row>85</xdr:row>
      <xdr:rowOff>54102</xdr:rowOff>
    </xdr:to>
    <xdr:cxnSp macro="">
      <xdr:nvCxnSpPr>
        <xdr:cNvPr id="341" name="直線コネクタ 340">
          <a:extLst>
            <a:ext uri="{FF2B5EF4-FFF2-40B4-BE49-F238E27FC236}">
              <a16:creationId xmlns:a16="http://schemas.microsoft.com/office/drawing/2014/main" id="{1F95D53D-E994-4787-ABB0-C42CAE523250}"/>
            </a:ext>
          </a:extLst>
        </xdr:cNvPr>
        <xdr:cNvCxnSpPr/>
      </xdr:nvCxnSpPr>
      <xdr:spPr>
        <a:xfrm>
          <a:off x="9359900" y="140876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87647</xdr:rowOff>
    </xdr:from>
    <xdr:ext cx="469744" cy="259045"/>
    <xdr:sp macro="" textlink="">
      <xdr:nvSpPr>
        <xdr:cNvPr id="342" name="【福祉施設】&#10;一人当たり面積最大値テキスト">
          <a:extLst>
            <a:ext uri="{FF2B5EF4-FFF2-40B4-BE49-F238E27FC236}">
              <a16:creationId xmlns:a16="http://schemas.microsoft.com/office/drawing/2014/main" id="{C74F8815-ECC1-49E9-8CE9-F66E356B20AB}"/>
            </a:ext>
          </a:extLst>
        </xdr:cNvPr>
        <xdr:cNvSpPr txBox="1"/>
      </xdr:nvSpPr>
      <xdr:spPr>
        <a:xfrm>
          <a:off x="9467850" y="1280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140970</xdr:rowOff>
    </xdr:from>
    <xdr:to>
      <xdr:col>55</xdr:col>
      <xdr:colOff>88900</xdr:colOff>
      <xdr:row>78</xdr:row>
      <xdr:rowOff>140970</xdr:rowOff>
    </xdr:to>
    <xdr:cxnSp macro="">
      <xdr:nvCxnSpPr>
        <xdr:cNvPr id="343" name="直線コネクタ 342">
          <a:extLst>
            <a:ext uri="{FF2B5EF4-FFF2-40B4-BE49-F238E27FC236}">
              <a16:creationId xmlns:a16="http://schemas.microsoft.com/office/drawing/2014/main" id="{F390DD24-B6A8-445C-A42C-709286D710EB}"/>
            </a:ext>
          </a:extLst>
        </xdr:cNvPr>
        <xdr:cNvCxnSpPr/>
      </xdr:nvCxnSpPr>
      <xdr:spPr>
        <a:xfrm>
          <a:off x="9359900" y="130187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1033</xdr:rowOff>
    </xdr:from>
    <xdr:ext cx="469744" cy="259045"/>
    <xdr:sp macro="" textlink="">
      <xdr:nvSpPr>
        <xdr:cNvPr id="344" name="【福祉施設】&#10;一人当たり面積平均値テキスト">
          <a:extLst>
            <a:ext uri="{FF2B5EF4-FFF2-40B4-BE49-F238E27FC236}">
              <a16:creationId xmlns:a16="http://schemas.microsoft.com/office/drawing/2014/main" id="{E57B9595-1215-4157-B3DF-0542CB277C3D}"/>
            </a:ext>
          </a:extLst>
        </xdr:cNvPr>
        <xdr:cNvSpPr txBox="1"/>
      </xdr:nvSpPr>
      <xdr:spPr>
        <a:xfrm>
          <a:off x="9467850" y="13539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149606</xdr:rowOff>
    </xdr:from>
    <xdr:to>
      <xdr:col>55</xdr:col>
      <xdr:colOff>50800</xdr:colOff>
      <xdr:row>83</xdr:row>
      <xdr:rowOff>79756</xdr:rowOff>
    </xdr:to>
    <xdr:sp macro="" textlink="">
      <xdr:nvSpPr>
        <xdr:cNvPr id="345" name="フローチャート: 判断 344">
          <a:extLst>
            <a:ext uri="{FF2B5EF4-FFF2-40B4-BE49-F238E27FC236}">
              <a16:creationId xmlns:a16="http://schemas.microsoft.com/office/drawing/2014/main" id="{5948CD82-1779-478F-989E-0AB27C25CD9E}"/>
            </a:ext>
          </a:extLst>
        </xdr:cNvPr>
        <xdr:cNvSpPr/>
      </xdr:nvSpPr>
      <xdr:spPr>
        <a:xfrm>
          <a:off x="9398000" y="136878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163322</xdr:rowOff>
    </xdr:from>
    <xdr:to>
      <xdr:col>50</xdr:col>
      <xdr:colOff>165100</xdr:colOff>
      <xdr:row>83</xdr:row>
      <xdr:rowOff>93472</xdr:rowOff>
    </xdr:to>
    <xdr:sp macro="" textlink="">
      <xdr:nvSpPr>
        <xdr:cNvPr id="346" name="フローチャート: 判断 345">
          <a:extLst>
            <a:ext uri="{FF2B5EF4-FFF2-40B4-BE49-F238E27FC236}">
              <a16:creationId xmlns:a16="http://schemas.microsoft.com/office/drawing/2014/main" id="{90E890F4-4E21-4A52-8E46-DEECB7D9090E}"/>
            </a:ext>
          </a:extLst>
        </xdr:cNvPr>
        <xdr:cNvSpPr/>
      </xdr:nvSpPr>
      <xdr:spPr>
        <a:xfrm>
          <a:off x="8636000" y="13701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109999</xdr:rowOff>
    </xdr:from>
    <xdr:ext cx="469744" cy="259045"/>
    <xdr:sp macro="" textlink="">
      <xdr:nvSpPr>
        <xdr:cNvPr id="347" name="n_1aveValue【福祉施設】&#10;一人当たり面積">
          <a:extLst>
            <a:ext uri="{FF2B5EF4-FFF2-40B4-BE49-F238E27FC236}">
              <a16:creationId xmlns:a16="http://schemas.microsoft.com/office/drawing/2014/main" id="{B6F97015-BF1B-4877-8ECF-A88D2A839251}"/>
            </a:ext>
          </a:extLst>
        </xdr:cNvPr>
        <xdr:cNvSpPr txBox="1"/>
      </xdr:nvSpPr>
      <xdr:spPr>
        <a:xfrm>
          <a:off x="8458277" y="1348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17018</xdr:rowOff>
    </xdr:from>
    <xdr:to>
      <xdr:col>46</xdr:col>
      <xdr:colOff>38100</xdr:colOff>
      <xdr:row>83</xdr:row>
      <xdr:rowOff>118618</xdr:rowOff>
    </xdr:to>
    <xdr:sp macro="" textlink="">
      <xdr:nvSpPr>
        <xdr:cNvPr id="348" name="フローチャート: 判断 347">
          <a:extLst>
            <a:ext uri="{FF2B5EF4-FFF2-40B4-BE49-F238E27FC236}">
              <a16:creationId xmlns:a16="http://schemas.microsoft.com/office/drawing/2014/main" id="{14B50A0E-E519-44ED-9CB2-1B0D514A3B1F}"/>
            </a:ext>
          </a:extLst>
        </xdr:cNvPr>
        <xdr:cNvSpPr/>
      </xdr:nvSpPr>
      <xdr:spPr>
        <a:xfrm>
          <a:off x="7842250" y="137203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109745</xdr:rowOff>
    </xdr:from>
    <xdr:ext cx="469744" cy="259045"/>
    <xdr:sp macro="" textlink="">
      <xdr:nvSpPr>
        <xdr:cNvPr id="349" name="n_2aveValue【福祉施設】&#10;一人当たり面積">
          <a:extLst>
            <a:ext uri="{FF2B5EF4-FFF2-40B4-BE49-F238E27FC236}">
              <a16:creationId xmlns:a16="http://schemas.microsoft.com/office/drawing/2014/main" id="{F1F1B553-BC88-4A8A-82BA-792D0F0786FA}"/>
            </a:ext>
          </a:extLst>
        </xdr:cNvPr>
        <xdr:cNvSpPr txBox="1"/>
      </xdr:nvSpPr>
      <xdr:spPr>
        <a:xfrm>
          <a:off x="7677227" y="1381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67311</xdr:rowOff>
    </xdr:from>
    <xdr:to>
      <xdr:col>41</xdr:col>
      <xdr:colOff>101600</xdr:colOff>
      <xdr:row>83</xdr:row>
      <xdr:rowOff>168911</xdr:rowOff>
    </xdr:to>
    <xdr:sp macro="" textlink="">
      <xdr:nvSpPr>
        <xdr:cNvPr id="350" name="フローチャート: 判断 349">
          <a:extLst>
            <a:ext uri="{FF2B5EF4-FFF2-40B4-BE49-F238E27FC236}">
              <a16:creationId xmlns:a16="http://schemas.microsoft.com/office/drawing/2014/main" id="{8527D6C9-2DAD-425C-B3B5-E983D383CD42}"/>
            </a:ext>
          </a:extLst>
        </xdr:cNvPr>
        <xdr:cNvSpPr/>
      </xdr:nvSpPr>
      <xdr:spPr>
        <a:xfrm>
          <a:off x="7029450" y="137706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13988</xdr:rowOff>
    </xdr:from>
    <xdr:ext cx="469744" cy="259045"/>
    <xdr:sp macro="" textlink="">
      <xdr:nvSpPr>
        <xdr:cNvPr id="351" name="n_3aveValue【福祉施設】&#10;一人当たり面積">
          <a:extLst>
            <a:ext uri="{FF2B5EF4-FFF2-40B4-BE49-F238E27FC236}">
              <a16:creationId xmlns:a16="http://schemas.microsoft.com/office/drawing/2014/main" id="{36FDB306-DA31-45A4-ABB6-5E377DE711F4}"/>
            </a:ext>
          </a:extLst>
        </xdr:cNvPr>
        <xdr:cNvSpPr txBox="1"/>
      </xdr:nvSpPr>
      <xdr:spPr>
        <a:xfrm>
          <a:off x="68644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133604</xdr:rowOff>
    </xdr:from>
    <xdr:to>
      <xdr:col>36</xdr:col>
      <xdr:colOff>165100</xdr:colOff>
      <xdr:row>84</xdr:row>
      <xdr:rowOff>63754</xdr:rowOff>
    </xdr:to>
    <xdr:sp macro="" textlink="">
      <xdr:nvSpPr>
        <xdr:cNvPr id="352" name="フローチャート: 判断 351">
          <a:extLst>
            <a:ext uri="{FF2B5EF4-FFF2-40B4-BE49-F238E27FC236}">
              <a16:creationId xmlns:a16="http://schemas.microsoft.com/office/drawing/2014/main" id="{64F2E92E-205E-44D3-9D7D-863B86F4F360}"/>
            </a:ext>
          </a:extLst>
        </xdr:cNvPr>
        <xdr:cNvSpPr/>
      </xdr:nvSpPr>
      <xdr:spPr>
        <a:xfrm>
          <a:off x="6235700" y="13836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80281</xdr:rowOff>
    </xdr:from>
    <xdr:ext cx="469744" cy="259045"/>
    <xdr:sp macro="" textlink="">
      <xdr:nvSpPr>
        <xdr:cNvPr id="353" name="n_4aveValue【福祉施設】&#10;一人当たり面積">
          <a:extLst>
            <a:ext uri="{FF2B5EF4-FFF2-40B4-BE49-F238E27FC236}">
              <a16:creationId xmlns:a16="http://schemas.microsoft.com/office/drawing/2014/main" id="{3558FA57-C31B-49C5-BADB-407E2A2CF719}"/>
            </a:ext>
          </a:extLst>
        </xdr:cNvPr>
        <xdr:cNvSpPr txBox="1"/>
      </xdr:nvSpPr>
      <xdr:spPr>
        <a:xfrm>
          <a:off x="6070677" y="1361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1BA599-019D-4491-9E37-77334077A9F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CBFB1C9-0C2B-46A6-BAD8-79330E97E2D7}"/>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0E9BCF5-E4A8-4683-894F-D70C4E3B2532}"/>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DF53953-2406-4285-9D5F-3871B21D5C42}"/>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51A89CE-6793-44F0-9499-3C3B0F793E0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158750</xdr:rowOff>
    </xdr:from>
    <xdr:to>
      <xdr:col>55</xdr:col>
      <xdr:colOff>50800</xdr:colOff>
      <xdr:row>83</xdr:row>
      <xdr:rowOff>88900</xdr:rowOff>
    </xdr:to>
    <xdr:sp macro="" textlink="">
      <xdr:nvSpPr>
        <xdr:cNvPr id="359" name="楕円 358">
          <a:extLst>
            <a:ext uri="{FF2B5EF4-FFF2-40B4-BE49-F238E27FC236}">
              <a16:creationId xmlns:a16="http://schemas.microsoft.com/office/drawing/2014/main" id="{57E857B4-8D29-4D1A-A57F-C80CCB968A58}"/>
            </a:ext>
          </a:extLst>
        </xdr:cNvPr>
        <xdr:cNvSpPr/>
      </xdr:nvSpPr>
      <xdr:spPr>
        <a:xfrm>
          <a:off x="9398000" y="13696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137177</xdr:rowOff>
    </xdr:from>
    <xdr:ext cx="469744" cy="259045"/>
    <xdr:sp macro="" textlink="">
      <xdr:nvSpPr>
        <xdr:cNvPr id="360" name="【福祉施設】&#10;一人当たり面積該当値テキスト">
          <a:extLst>
            <a:ext uri="{FF2B5EF4-FFF2-40B4-BE49-F238E27FC236}">
              <a16:creationId xmlns:a16="http://schemas.microsoft.com/office/drawing/2014/main" id="{839FA5FC-345E-4E5A-8007-FDD73192C2FE}"/>
            </a:ext>
          </a:extLst>
        </xdr:cNvPr>
        <xdr:cNvSpPr txBox="1"/>
      </xdr:nvSpPr>
      <xdr:spPr>
        <a:xfrm>
          <a:off x="9467850"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170180</xdr:rowOff>
    </xdr:from>
    <xdr:to>
      <xdr:col>50</xdr:col>
      <xdr:colOff>165100</xdr:colOff>
      <xdr:row>83</xdr:row>
      <xdr:rowOff>100330</xdr:rowOff>
    </xdr:to>
    <xdr:sp macro="" textlink="">
      <xdr:nvSpPr>
        <xdr:cNvPr id="361" name="楕円 360">
          <a:extLst>
            <a:ext uri="{FF2B5EF4-FFF2-40B4-BE49-F238E27FC236}">
              <a16:creationId xmlns:a16="http://schemas.microsoft.com/office/drawing/2014/main" id="{23C8B28F-B3C3-41F0-B16B-E8BD0F87874F}"/>
            </a:ext>
          </a:extLst>
        </xdr:cNvPr>
        <xdr:cNvSpPr/>
      </xdr:nvSpPr>
      <xdr:spPr>
        <a:xfrm>
          <a:off x="8636000" y="1370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38100</xdr:rowOff>
    </xdr:from>
    <xdr:to>
      <xdr:col>55</xdr:col>
      <xdr:colOff>0</xdr:colOff>
      <xdr:row>83</xdr:row>
      <xdr:rowOff>49530</xdr:rowOff>
    </xdr:to>
    <xdr:cxnSp macro="">
      <xdr:nvCxnSpPr>
        <xdr:cNvPr id="362" name="直線コネクタ 361">
          <a:extLst>
            <a:ext uri="{FF2B5EF4-FFF2-40B4-BE49-F238E27FC236}">
              <a16:creationId xmlns:a16="http://schemas.microsoft.com/office/drawing/2014/main" id="{CA1E381E-F4D7-4B27-B2F9-F0DB4ACFBD89}"/>
            </a:ext>
          </a:extLst>
        </xdr:cNvPr>
        <xdr:cNvCxnSpPr/>
      </xdr:nvCxnSpPr>
      <xdr:spPr>
        <a:xfrm flipV="1">
          <a:off x="8686800" y="1374140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3302</xdr:rowOff>
    </xdr:from>
    <xdr:to>
      <xdr:col>46</xdr:col>
      <xdr:colOff>38100</xdr:colOff>
      <xdr:row>83</xdr:row>
      <xdr:rowOff>104902</xdr:rowOff>
    </xdr:to>
    <xdr:sp macro="" textlink="">
      <xdr:nvSpPr>
        <xdr:cNvPr id="363" name="楕円 362">
          <a:extLst>
            <a:ext uri="{FF2B5EF4-FFF2-40B4-BE49-F238E27FC236}">
              <a16:creationId xmlns:a16="http://schemas.microsoft.com/office/drawing/2014/main" id="{7944AFA7-5FC8-4BBF-9914-8924707AC267}"/>
            </a:ext>
          </a:extLst>
        </xdr:cNvPr>
        <xdr:cNvSpPr/>
      </xdr:nvSpPr>
      <xdr:spPr>
        <a:xfrm>
          <a:off x="7842250" y="137066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49530</xdr:rowOff>
    </xdr:from>
    <xdr:to>
      <xdr:col>50</xdr:col>
      <xdr:colOff>114300</xdr:colOff>
      <xdr:row>83</xdr:row>
      <xdr:rowOff>54102</xdr:rowOff>
    </xdr:to>
    <xdr:cxnSp macro="">
      <xdr:nvCxnSpPr>
        <xdr:cNvPr id="364" name="直線コネクタ 363">
          <a:extLst>
            <a:ext uri="{FF2B5EF4-FFF2-40B4-BE49-F238E27FC236}">
              <a16:creationId xmlns:a16="http://schemas.microsoft.com/office/drawing/2014/main" id="{22EB07E1-763F-42A7-AC97-F89FF6928DC7}"/>
            </a:ext>
          </a:extLst>
        </xdr:cNvPr>
        <xdr:cNvCxnSpPr/>
      </xdr:nvCxnSpPr>
      <xdr:spPr>
        <a:xfrm flipV="1">
          <a:off x="7886700" y="1375283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69596</xdr:rowOff>
    </xdr:from>
    <xdr:to>
      <xdr:col>41</xdr:col>
      <xdr:colOff>101600</xdr:colOff>
      <xdr:row>85</xdr:row>
      <xdr:rowOff>171196</xdr:rowOff>
    </xdr:to>
    <xdr:sp macro="" textlink="">
      <xdr:nvSpPr>
        <xdr:cNvPr id="365" name="楕円 364">
          <a:extLst>
            <a:ext uri="{FF2B5EF4-FFF2-40B4-BE49-F238E27FC236}">
              <a16:creationId xmlns:a16="http://schemas.microsoft.com/office/drawing/2014/main" id="{1793C48C-15E0-4660-8642-19FB334C7526}"/>
            </a:ext>
          </a:extLst>
        </xdr:cNvPr>
        <xdr:cNvSpPr/>
      </xdr:nvSpPr>
      <xdr:spPr>
        <a:xfrm>
          <a:off x="7029450" y="141030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54102</xdr:rowOff>
    </xdr:from>
    <xdr:to>
      <xdr:col>45</xdr:col>
      <xdr:colOff>177800</xdr:colOff>
      <xdr:row>85</xdr:row>
      <xdr:rowOff>120396</xdr:rowOff>
    </xdr:to>
    <xdr:cxnSp macro="">
      <xdr:nvCxnSpPr>
        <xdr:cNvPr id="366" name="直線コネクタ 365">
          <a:extLst>
            <a:ext uri="{FF2B5EF4-FFF2-40B4-BE49-F238E27FC236}">
              <a16:creationId xmlns:a16="http://schemas.microsoft.com/office/drawing/2014/main" id="{F59AD8FA-B63E-4A6C-AAC5-3A30CD37DB68}"/>
            </a:ext>
          </a:extLst>
        </xdr:cNvPr>
        <xdr:cNvCxnSpPr/>
      </xdr:nvCxnSpPr>
      <xdr:spPr>
        <a:xfrm flipV="1">
          <a:off x="7080250" y="13757402"/>
          <a:ext cx="806450" cy="39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71882</xdr:rowOff>
    </xdr:from>
    <xdr:to>
      <xdr:col>36</xdr:col>
      <xdr:colOff>165100</xdr:colOff>
      <xdr:row>86</xdr:row>
      <xdr:rowOff>2032</xdr:rowOff>
    </xdr:to>
    <xdr:sp macro="" textlink="">
      <xdr:nvSpPr>
        <xdr:cNvPr id="367" name="楕円 366">
          <a:extLst>
            <a:ext uri="{FF2B5EF4-FFF2-40B4-BE49-F238E27FC236}">
              <a16:creationId xmlns:a16="http://schemas.microsoft.com/office/drawing/2014/main" id="{695FEDA9-BDB3-440C-AF8B-AB58F85FFB4B}"/>
            </a:ext>
          </a:extLst>
        </xdr:cNvPr>
        <xdr:cNvSpPr/>
      </xdr:nvSpPr>
      <xdr:spPr>
        <a:xfrm>
          <a:off x="6235700" y="141053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120396</xdr:rowOff>
    </xdr:from>
    <xdr:to>
      <xdr:col>41</xdr:col>
      <xdr:colOff>50800</xdr:colOff>
      <xdr:row>85</xdr:row>
      <xdr:rowOff>122682</xdr:rowOff>
    </xdr:to>
    <xdr:cxnSp macro="">
      <xdr:nvCxnSpPr>
        <xdr:cNvPr id="368" name="直線コネクタ 367">
          <a:extLst>
            <a:ext uri="{FF2B5EF4-FFF2-40B4-BE49-F238E27FC236}">
              <a16:creationId xmlns:a16="http://schemas.microsoft.com/office/drawing/2014/main" id="{2ACAB9AE-52C3-4233-AC38-8ED1AF9B6C99}"/>
            </a:ext>
          </a:extLst>
        </xdr:cNvPr>
        <xdr:cNvCxnSpPr/>
      </xdr:nvCxnSpPr>
      <xdr:spPr>
        <a:xfrm flipV="1">
          <a:off x="6286500" y="14153896"/>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91457</xdr:rowOff>
    </xdr:from>
    <xdr:ext cx="469744" cy="259045"/>
    <xdr:sp macro="" textlink="">
      <xdr:nvSpPr>
        <xdr:cNvPr id="369" name="n_1mainValue【福祉施設】&#10;一人当たり面積">
          <a:extLst>
            <a:ext uri="{FF2B5EF4-FFF2-40B4-BE49-F238E27FC236}">
              <a16:creationId xmlns:a16="http://schemas.microsoft.com/office/drawing/2014/main" id="{BFFC6FD1-CF55-47A0-9AC8-44A08B53C892}"/>
            </a:ext>
          </a:extLst>
        </xdr:cNvPr>
        <xdr:cNvSpPr txBox="1"/>
      </xdr:nvSpPr>
      <xdr:spPr>
        <a:xfrm>
          <a:off x="8458277"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121429</xdr:rowOff>
    </xdr:from>
    <xdr:ext cx="469744" cy="259045"/>
    <xdr:sp macro="" textlink="">
      <xdr:nvSpPr>
        <xdr:cNvPr id="370" name="n_2mainValue【福祉施設】&#10;一人当たり面積">
          <a:extLst>
            <a:ext uri="{FF2B5EF4-FFF2-40B4-BE49-F238E27FC236}">
              <a16:creationId xmlns:a16="http://schemas.microsoft.com/office/drawing/2014/main" id="{A4F560ED-482E-4100-A82D-2E2D1A20E97E}"/>
            </a:ext>
          </a:extLst>
        </xdr:cNvPr>
        <xdr:cNvSpPr txBox="1"/>
      </xdr:nvSpPr>
      <xdr:spPr>
        <a:xfrm>
          <a:off x="7677227" y="1349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162323</xdr:rowOff>
    </xdr:from>
    <xdr:ext cx="469744" cy="259045"/>
    <xdr:sp macro="" textlink="">
      <xdr:nvSpPr>
        <xdr:cNvPr id="371" name="n_3mainValue【福祉施設】&#10;一人当たり面積">
          <a:extLst>
            <a:ext uri="{FF2B5EF4-FFF2-40B4-BE49-F238E27FC236}">
              <a16:creationId xmlns:a16="http://schemas.microsoft.com/office/drawing/2014/main" id="{DEFDCAEF-D0EB-4CD4-86BE-540FC375D237}"/>
            </a:ext>
          </a:extLst>
        </xdr:cNvPr>
        <xdr:cNvSpPr txBox="1"/>
      </xdr:nvSpPr>
      <xdr:spPr>
        <a:xfrm>
          <a:off x="6864427" y="1419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164609</xdr:rowOff>
    </xdr:from>
    <xdr:ext cx="469744" cy="259045"/>
    <xdr:sp macro="" textlink="">
      <xdr:nvSpPr>
        <xdr:cNvPr id="372" name="n_4mainValue【福祉施設】&#10;一人当たり面積">
          <a:extLst>
            <a:ext uri="{FF2B5EF4-FFF2-40B4-BE49-F238E27FC236}">
              <a16:creationId xmlns:a16="http://schemas.microsoft.com/office/drawing/2014/main" id="{D4C4E1C2-CE89-489B-B97F-1ACE8691E8C2}"/>
            </a:ext>
          </a:extLst>
        </xdr:cNvPr>
        <xdr:cNvSpPr txBox="1"/>
      </xdr:nvSpPr>
      <xdr:spPr>
        <a:xfrm>
          <a:off x="6070677" y="1419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81B6DF8-AB81-4367-B83C-34A357BE071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63620466-5104-4A0D-90BF-BA69787640C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389F0960-B773-42D3-9686-DC84CB867E1D}"/>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AAC642D2-F3FE-431B-98F4-96B0E488DA3E}"/>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C22F6F0-7648-4CFA-90BD-D69FF563C9AE}"/>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1FCD88D5-B943-4A24-9CC4-3C947F37E837}"/>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295EA3D-32E6-4F40-871D-84047237E20C}"/>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889CEA75-F230-4B65-8502-75544B66CEBF}"/>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820B0458-3106-487D-8E4B-35E1EA654143}"/>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E8F019A-525C-4BB6-BA54-4086E5A1809E}"/>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5233AEE2-4B82-4B4E-AECF-7C340C919DC9}"/>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4" name="直線コネクタ 383">
          <a:extLst>
            <a:ext uri="{FF2B5EF4-FFF2-40B4-BE49-F238E27FC236}">
              <a16:creationId xmlns:a16="http://schemas.microsoft.com/office/drawing/2014/main" id="{86D856DE-8C33-4D71-8B40-DC75D19ACC7D}"/>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5" name="テキスト ボックス 384">
          <a:extLst>
            <a:ext uri="{FF2B5EF4-FFF2-40B4-BE49-F238E27FC236}">
              <a16:creationId xmlns:a16="http://schemas.microsoft.com/office/drawing/2014/main" id="{1740DCA1-04B4-4C0A-8F0E-C752BA1CDFEC}"/>
            </a:ext>
          </a:extLst>
        </xdr:cNvPr>
        <xdr:cNvSpPr txBox="1"/>
      </xdr:nvSpPr>
      <xdr:spPr>
        <a:xfrm>
          <a:off x="2757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6" name="直線コネクタ 385">
          <a:extLst>
            <a:ext uri="{FF2B5EF4-FFF2-40B4-BE49-F238E27FC236}">
              <a16:creationId xmlns:a16="http://schemas.microsoft.com/office/drawing/2014/main" id="{D4B4269B-5C2A-4515-BE37-44813AB051AA}"/>
            </a:ext>
          </a:extLst>
        </xdr:cNvPr>
        <xdr:cNvCxnSpPr/>
      </xdr:nvCxnSpPr>
      <xdr:spPr>
        <a:xfrm>
          <a:off x="6858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7" name="テキスト ボックス 386">
          <a:extLst>
            <a:ext uri="{FF2B5EF4-FFF2-40B4-BE49-F238E27FC236}">
              <a16:creationId xmlns:a16="http://schemas.microsoft.com/office/drawing/2014/main" id="{7EFA4687-5048-4632-8F88-670CDBAB91E6}"/>
            </a:ext>
          </a:extLst>
        </xdr:cNvPr>
        <xdr:cNvSpPr txBox="1"/>
      </xdr:nvSpPr>
      <xdr:spPr>
        <a:xfrm>
          <a:off x="3398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8" name="直線コネクタ 387">
          <a:extLst>
            <a:ext uri="{FF2B5EF4-FFF2-40B4-BE49-F238E27FC236}">
              <a16:creationId xmlns:a16="http://schemas.microsoft.com/office/drawing/2014/main" id="{87EF9938-70EB-4CCC-A6B5-B91AF99DA36F}"/>
            </a:ext>
          </a:extLst>
        </xdr:cNvPr>
        <xdr:cNvCxnSpPr/>
      </xdr:nvCxnSpPr>
      <xdr:spPr>
        <a:xfrm>
          <a:off x="6858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9" name="テキスト ボックス 388">
          <a:extLst>
            <a:ext uri="{FF2B5EF4-FFF2-40B4-BE49-F238E27FC236}">
              <a16:creationId xmlns:a16="http://schemas.microsoft.com/office/drawing/2014/main" id="{1A15756E-887F-4130-8E4C-C4F17DB97144}"/>
            </a:ext>
          </a:extLst>
        </xdr:cNvPr>
        <xdr:cNvSpPr txBox="1"/>
      </xdr:nvSpPr>
      <xdr:spPr>
        <a:xfrm>
          <a:off x="3398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0" name="直線コネクタ 389">
          <a:extLst>
            <a:ext uri="{FF2B5EF4-FFF2-40B4-BE49-F238E27FC236}">
              <a16:creationId xmlns:a16="http://schemas.microsoft.com/office/drawing/2014/main" id="{23C16767-09B2-49FB-A6CD-3BDB51516800}"/>
            </a:ext>
          </a:extLst>
        </xdr:cNvPr>
        <xdr:cNvCxnSpPr/>
      </xdr:nvCxnSpPr>
      <xdr:spPr>
        <a:xfrm>
          <a:off x="6858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1" name="テキスト ボックス 390">
          <a:extLst>
            <a:ext uri="{FF2B5EF4-FFF2-40B4-BE49-F238E27FC236}">
              <a16:creationId xmlns:a16="http://schemas.microsoft.com/office/drawing/2014/main" id="{81F011DE-DA1B-48E2-87D4-EA9F926F9162}"/>
            </a:ext>
          </a:extLst>
        </xdr:cNvPr>
        <xdr:cNvSpPr txBox="1"/>
      </xdr:nvSpPr>
      <xdr:spPr>
        <a:xfrm>
          <a:off x="3398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418FFF6A-207E-4AD2-A924-956F1341E6E8}"/>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3" name="テキスト ボックス 392">
          <a:extLst>
            <a:ext uri="{FF2B5EF4-FFF2-40B4-BE49-F238E27FC236}">
              <a16:creationId xmlns:a16="http://schemas.microsoft.com/office/drawing/2014/main" id="{71E13630-49C2-4AB0-9001-EED71697AC36}"/>
            </a:ext>
          </a:extLst>
        </xdr:cNvPr>
        <xdr:cNvSpPr txBox="1"/>
      </xdr:nvSpPr>
      <xdr:spPr>
        <a:xfrm>
          <a:off x="339891" y="16012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781B389B-D7C1-45AF-96E0-57B1C9C22F5C}"/>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106</xdr:row>
      <xdr:rowOff>112776</xdr:rowOff>
    </xdr:to>
    <xdr:cxnSp macro="">
      <xdr:nvCxnSpPr>
        <xdr:cNvPr id="395" name="直線コネクタ 394">
          <a:extLst>
            <a:ext uri="{FF2B5EF4-FFF2-40B4-BE49-F238E27FC236}">
              <a16:creationId xmlns:a16="http://schemas.microsoft.com/office/drawing/2014/main" id="{1DA53EDD-C7E6-4621-AFE3-11F3B7EA0CD4}"/>
            </a:ext>
          </a:extLst>
        </xdr:cNvPr>
        <xdr:cNvCxnSpPr/>
      </xdr:nvCxnSpPr>
      <xdr:spPr>
        <a:xfrm flipV="1">
          <a:off x="4177665" y="16455389"/>
          <a:ext cx="0" cy="1157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116603</xdr:rowOff>
    </xdr:from>
    <xdr:ext cx="405111" cy="259045"/>
    <xdr:sp macro="" textlink="">
      <xdr:nvSpPr>
        <xdr:cNvPr id="396" name="【市民会館】&#10;有形固定資産減価償却率最小値テキスト">
          <a:extLst>
            <a:ext uri="{FF2B5EF4-FFF2-40B4-BE49-F238E27FC236}">
              <a16:creationId xmlns:a16="http://schemas.microsoft.com/office/drawing/2014/main" id="{F857A28B-E496-4C7F-B8F5-FF1BA36E8987}"/>
            </a:ext>
          </a:extLst>
        </xdr:cNvPr>
        <xdr:cNvSpPr txBox="1"/>
      </xdr:nvSpPr>
      <xdr:spPr>
        <a:xfrm>
          <a:off x="4216400" y="17617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112776</xdr:rowOff>
    </xdr:from>
    <xdr:to>
      <xdr:col>24</xdr:col>
      <xdr:colOff>152400</xdr:colOff>
      <xdr:row>106</xdr:row>
      <xdr:rowOff>112776</xdr:rowOff>
    </xdr:to>
    <xdr:cxnSp macro="">
      <xdr:nvCxnSpPr>
        <xdr:cNvPr id="397" name="直線コネクタ 396">
          <a:extLst>
            <a:ext uri="{FF2B5EF4-FFF2-40B4-BE49-F238E27FC236}">
              <a16:creationId xmlns:a16="http://schemas.microsoft.com/office/drawing/2014/main" id="{6C360EE5-49B3-4C4D-A763-7BD1C2A8F528}"/>
            </a:ext>
          </a:extLst>
        </xdr:cNvPr>
        <xdr:cNvCxnSpPr/>
      </xdr:nvCxnSpPr>
      <xdr:spPr>
        <a:xfrm>
          <a:off x="4108450" y="17613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8EC6431D-BC1E-4DE0-B62B-74E037B9702E}"/>
            </a:ext>
          </a:extLst>
        </xdr:cNvPr>
        <xdr:cNvSpPr txBox="1"/>
      </xdr:nvSpPr>
      <xdr:spPr>
        <a:xfrm>
          <a:off x="4216400" y="1623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99" name="直線コネクタ 398">
          <a:extLst>
            <a:ext uri="{FF2B5EF4-FFF2-40B4-BE49-F238E27FC236}">
              <a16:creationId xmlns:a16="http://schemas.microsoft.com/office/drawing/2014/main" id="{9689478D-3E5D-41C0-8319-1767B837CEA7}"/>
            </a:ext>
          </a:extLst>
        </xdr:cNvPr>
        <xdr:cNvCxnSpPr/>
      </xdr:nvCxnSpPr>
      <xdr:spPr>
        <a:xfrm>
          <a:off x="4108450" y="16455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136414</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496F865D-4974-4359-94F8-2A2DB319DE98}"/>
            </a:ext>
          </a:extLst>
        </xdr:cNvPr>
        <xdr:cNvSpPr txBox="1"/>
      </xdr:nvSpPr>
      <xdr:spPr>
        <a:xfrm>
          <a:off x="4216400" y="16976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401" name="フローチャート: 判断 400">
          <a:extLst>
            <a:ext uri="{FF2B5EF4-FFF2-40B4-BE49-F238E27FC236}">
              <a16:creationId xmlns:a16="http://schemas.microsoft.com/office/drawing/2014/main" id="{97E1817D-9036-46C2-AE4C-9F494CFC3269}"/>
            </a:ext>
          </a:extLst>
        </xdr:cNvPr>
        <xdr:cNvSpPr/>
      </xdr:nvSpPr>
      <xdr:spPr>
        <a:xfrm>
          <a:off x="4127500" y="169981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155702</xdr:rowOff>
    </xdr:from>
    <xdr:to>
      <xdr:col>20</xdr:col>
      <xdr:colOff>38100</xdr:colOff>
      <xdr:row>103</xdr:row>
      <xdr:rowOff>85852</xdr:rowOff>
    </xdr:to>
    <xdr:sp macro="" textlink="">
      <xdr:nvSpPr>
        <xdr:cNvPr id="402" name="フローチャート: 判断 401">
          <a:extLst>
            <a:ext uri="{FF2B5EF4-FFF2-40B4-BE49-F238E27FC236}">
              <a16:creationId xmlns:a16="http://schemas.microsoft.com/office/drawing/2014/main" id="{1903EA3B-E773-4D0F-8EC3-BDA25136DBDE}"/>
            </a:ext>
          </a:extLst>
        </xdr:cNvPr>
        <xdr:cNvSpPr/>
      </xdr:nvSpPr>
      <xdr:spPr>
        <a:xfrm>
          <a:off x="3384550" y="16995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76979</xdr:rowOff>
    </xdr:from>
    <xdr:ext cx="405111" cy="259045"/>
    <xdr:sp macro="" textlink="">
      <xdr:nvSpPr>
        <xdr:cNvPr id="403" name="n_1aveValue【市民会館】&#10;有形固定資産減価償却率">
          <a:extLst>
            <a:ext uri="{FF2B5EF4-FFF2-40B4-BE49-F238E27FC236}">
              <a16:creationId xmlns:a16="http://schemas.microsoft.com/office/drawing/2014/main" id="{BCD8AAF2-B05B-4C5E-A70A-D3B2F1A51DD5}"/>
            </a:ext>
          </a:extLst>
        </xdr:cNvPr>
        <xdr:cNvSpPr txBox="1"/>
      </xdr:nvSpPr>
      <xdr:spPr>
        <a:xfrm>
          <a:off x="3239144" y="17082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102</xdr:row>
      <xdr:rowOff>52832</xdr:rowOff>
    </xdr:from>
    <xdr:to>
      <xdr:col>15</xdr:col>
      <xdr:colOff>101600</xdr:colOff>
      <xdr:row>102</xdr:row>
      <xdr:rowOff>154432</xdr:rowOff>
    </xdr:to>
    <xdr:sp macro="" textlink="">
      <xdr:nvSpPr>
        <xdr:cNvPr id="404" name="フローチャート: 判断 403">
          <a:extLst>
            <a:ext uri="{FF2B5EF4-FFF2-40B4-BE49-F238E27FC236}">
              <a16:creationId xmlns:a16="http://schemas.microsoft.com/office/drawing/2014/main" id="{B9576349-BD6A-4D45-9504-B2B84C2E1C2B}"/>
            </a:ext>
          </a:extLst>
        </xdr:cNvPr>
        <xdr:cNvSpPr/>
      </xdr:nvSpPr>
      <xdr:spPr>
        <a:xfrm>
          <a:off x="2571750" y="1689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145559</xdr:rowOff>
    </xdr:from>
    <xdr:ext cx="405111" cy="259045"/>
    <xdr:sp macro="" textlink="">
      <xdr:nvSpPr>
        <xdr:cNvPr id="405" name="n_2aveValue【市民会館】&#10;有形固定資産減価償却率">
          <a:extLst>
            <a:ext uri="{FF2B5EF4-FFF2-40B4-BE49-F238E27FC236}">
              <a16:creationId xmlns:a16="http://schemas.microsoft.com/office/drawing/2014/main" id="{6FDD538C-3BE4-4B18-B201-71D053D20C10}"/>
            </a:ext>
          </a:extLst>
        </xdr:cNvPr>
        <xdr:cNvSpPr txBox="1"/>
      </xdr:nvSpPr>
      <xdr:spPr>
        <a:xfrm>
          <a:off x="2439044" y="1698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102</xdr:row>
      <xdr:rowOff>23113</xdr:rowOff>
    </xdr:from>
    <xdr:to>
      <xdr:col>10</xdr:col>
      <xdr:colOff>165100</xdr:colOff>
      <xdr:row>102</xdr:row>
      <xdr:rowOff>124713</xdr:rowOff>
    </xdr:to>
    <xdr:sp macro="" textlink="">
      <xdr:nvSpPr>
        <xdr:cNvPr id="406" name="フローチャート: 判断 405">
          <a:extLst>
            <a:ext uri="{FF2B5EF4-FFF2-40B4-BE49-F238E27FC236}">
              <a16:creationId xmlns:a16="http://schemas.microsoft.com/office/drawing/2014/main" id="{ED8E8BD6-045D-47E8-B6BE-D118D4E03361}"/>
            </a:ext>
          </a:extLst>
        </xdr:cNvPr>
        <xdr:cNvSpPr/>
      </xdr:nvSpPr>
      <xdr:spPr>
        <a:xfrm>
          <a:off x="1778000" y="1686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115840</xdr:rowOff>
    </xdr:from>
    <xdr:ext cx="405111" cy="259045"/>
    <xdr:sp macro="" textlink="">
      <xdr:nvSpPr>
        <xdr:cNvPr id="407" name="n_3aveValue【市民会館】&#10;有形固定資産減価償却率">
          <a:extLst>
            <a:ext uri="{FF2B5EF4-FFF2-40B4-BE49-F238E27FC236}">
              <a16:creationId xmlns:a16="http://schemas.microsoft.com/office/drawing/2014/main" id="{662CAF94-8340-46AF-B86A-4CBE64D515E7}"/>
            </a:ext>
          </a:extLst>
        </xdr:cNvPr>
        <xdr:cNvSpPr txBox="1"/>
      </xdr:nvSpPr>
      <xdr:spPr>
        <a:xfrm>
          <a:off x="1645294" y="1695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101</xdr:row>
      <xdr:rowOff>148844</xdr:rowOff>
    </xdr:from>
    <xdr:to>
      <xdr:col>6</xdr:col>
      <xdr:colOff>38100</xdr:colOff>
      <xdr:row>102</xdr:row>
      <xdr:rowOff>78994</xdr:rowOff>
    </xdr:to>
    <xdr:sp macro="" textlink="">
      <xdr:nvSpPr>
        <xdr:cNvPr id="408" name="フローチャート: 判断 407">
          <a:extLst>
            <a:ext uri="{FF2B5EF4-FFF2-40B4-BE49-F238E27FC236}">
              <a16:creationId xmlns:a16="http://schemas.microsoft.com/office/drawing/2014/main" id="{80DD9B88-D379-4D54-85B8-1B5D5654D5D5}"/>
            </a:ext>
          </a:extLst>
        </xdr:cNvPr>
        <xdr:cNvSpPr/>
      </xdr:nvSpPr>
      <xdr:spPr>
        <a:xfrm>
          <a:off x="984250" y="168239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70121</xdr:rowOff>
    </xdr:from>
    <xdr:ext cx="405111" cy="259045"/>
    <xdr:sp macro="" textlink="">
      <xdr:nvSpPr>
        <xdr:cNvPr id="409" name="n_4aveValue【市民会館】&#10;有形固定資産減価償却率">
          <a:extLst>
            <a:ext uri="{FF2B5EF4-FFF2-40B4-BE49-F238E27FC236}">
              <a16:creationId xmlns:a16="http://schemas.microsoft.com/office/drawing/2014/main" id="{5EED1EDB-64EB-4391-9E51-DD32170880BD}"/>
            </a:ext>
          </a:extLst>
        </xdr:cNvPr>
        <xdr:cNvSpPr txBox="1"/>
      </xdr:nvSpPr>
      <xdr:spPr>
        <a:xfrm>
          <a:off x="851544" y="16910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7D70731-0117-4EFB-A189-8A81D206D39B}"/>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EEB7EBC-1A23-47C5-930B-AC3BC0389271}"/>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A1A41A2-155E-41AE-BC45-964C701E16B2}"/>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458399F-3E12-4A5C-B7C7-84496E7396BC}"/>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AAEB02B-821D-41BA-99C5-3CB7C42EDD78}"/>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16256</xdr:rowOff>
    </xdr:from>
    <xdr:to>
      <xdr:col>24</xdr:col>
      <xdr:colOff>114300</xdr:colOff>
      <xdr:row>100</xdr:row>
      <xdr:rowOff>117856</xdr:rowOff>
    </xdr:to>
    <xdr:sp macro="" textlink="">
      <xdr:nvSpPr>
        <xdr:cNvPr id="415" name="楕円 414">
          <a:extLst>
            <a:ext uri="{FF2B5EF4-FFF2-40B4-BE49-F238E27FC236}">
              <a16:creationId xmlns:a16="http://schemas.microsoft.com/office/drawing/2014/main" id="{ACBF039C-EA18-49D4-BC8E-DDEA859D3250}"/>
            </a:ext>
          </a:extLst>
        </xdr:cNvPr>
        <xdr:cNvSpPr/>
      </xdr:nvSpPr>
      <xdr:spPr>
        <a:xfrm>
          <a:off x="4127500" y="1652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39133</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E0F59983-E947-4974-BD77-455591B19AC0}"/>
            </a:ext>
          </a:extLst>
        </xdr:cNvPr>
        <xdr:cNvSpPr txBox="1"/>
      </xdr:nvSpPr>
      <xdr:spPr>
        <a:xfrm>
          <a:off x="4216400" y="1638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41402</xdr:rowOff>
    </xdr:from>
    <xdr:to>
      <xdr:col>20</xdr:col>
      <xdr:colOff>38100</xdr:colOff>
      <xdr:row>100</xdr:row>
      <xdr:rowOff>143002</xdr:rowOff>
    </xdr:to>
    <xdr:sp macro="" textlink="">
      <xdr:nvSpPr>
        <xdr:cNvPr id="417" name="楕円 416">
          <a:extLst>
            <a:ext uri="{FF2B5EF4-FFF2-40B4-BE49-F238E27FC236}">
              <a16:creationId xmlns:a16="http://schemas.microsoft.com/office/drawing/2014/main" id="{494AFDAC-25DE-4A4E-A333-97544E94F812}"/>
            </a:ext>
          </a:extLst>
        </xdr:cNvPr>
        <xdr:cNvSpPr/>
      </xdr:nvSpPr>
      <xdr:spPr>
        <a:xfrm>
          <a:off x="3384550" y="165514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67056</xdr:rowOff>
    </xdr:from>
    <xdr:to>
      <xdr:col>24</xdr:col>
      <xdr:colOff>63500</xdr:colOff>
      <xdr:row>100</xdr:row>
      <xdr:rowOff>92202</xdr:rowOff>
    </xdr:to>
    <xdr:cxnSp macro="">
      <xdr:nvCxnSpPr>
        <xdr:cNvPr id="418" name="直線コネクタ 417">
          <a:extLst>
            <a:ext uri="{FF2B5EF4-FFF2-40B4-BE49-F238E27FC236}">
              <a16:creationId xmlns:a16="http://schemas.microsoft.com/office/drawing/2014/main" id="{30952DBF-5194-4704-A775-B1E1BD85190D}"/>
            </a:ext>
          </a:extLst>
        </xdr:cNvPr>
        <xdr:cNvCxnSpPr/>
      </xdr:nvCxnSpPr>
      <xdr:spPr>
        <a:xfrm flipV="1">
          <a:off x="3429000" y="16577056"/>
          <a:ext cx="7493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167132</xdr:rowOff>
    </xdr:from>
    <xdr:to>
      <xdr:col>15</xdr:col>
      <xdr:colOff>101600</xdr:colOff>
      <xdr:row>100</xdr:row>
      <xdr:rowOff>97282</xdr:rowOff>
    </xdr:to>
    <xdr:sp macro="" textlink="">
      <xdr:nvSpPr>
        <xdr:cNvPr id="419" name="楕円 418">
          <a:extLst>
            <a:ext uri="{FF2B5EF4-FFF2-40B4-BE49-F238E27FC236}">
              <a16:creationId xmlns:a16="http://schemas.microsoft.com/office/drawing/2014/main" id="{CB99F749-0CCF-4512-B085-3C128105A783}"/>
            </a:ext>
          </a:extLst>
        </xdr:cNvPr>
        <xdr:cNvSpPr/>
      </xdr:nvSpPr>
      <xdr:spPr>
        <a:xfrm>
          <a:off x="2571750" y="165120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46482</xdr:rowOff>
    </xdr:from>
    <xdr:to>
      <xdr:col>19</xdr:col>
      <xdr:colOff>177800</xdr:colOff>
      <xdr:row>100</xdr:row>
      <xdr:rowOff>92202</xdr:rowOff>
    </xdr:to>
    <xdr:cxnSp macro="">
      <xdr:nvCxnSpPr>
        <xdr:cNvPr id="420" name="直線コネクタ 419">
          <a:extLst>
            <a:ext uri="{FF2B5EF4-FFF2-40B4-BE49-F238E27FC236}">
              <a16:creationId xmlns:a16="http://schemas.microsoft.com/office/drawing/2014/main" id="{6A28839F-2234-404E-8B5A-FB20572C1B71}"/>
            </a:ext>
          </a:extLst>
        </xdr:cNvPr>
        <xdr:cNvCxnSpPr/>
      </xdr:nvCxnSpPr>
      <xdr:spPr>
        <a:xfrm>
          <a:off x="2622550" y="16556482"/>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135128</xdr:rowOff>
    </xdr:from>
    <xdr:to>
      <xdr:col>10</xdr:col>
      <xdr:colOff>165100</xdr:colOff>
      <xdr:row>100</xdr:row>
      <xdr:rowOff>65278</xdr:rowOff>
    </xdr:to>
    <xdr:sp macro="" textlink="">
      <xdr:nvSpPr>
        <xdr:cNvPr id="421" name="楕円 420">
          <a:extLst>
            <a:ext uri="{FF2B5EF4-FFF2-40B4-BE49-F238E27FC236}">
              <a16:creationId xmlns:a16="http://schemas.microsoft.com/office/drawing/2014/main" id="{AD9B93F4-060B-4BC0-BCB6-03FC9EEAB5FC}"/>
            </a:ext>
          </a:extLst>
        </xdr:cNvPr>
        <xdr:cNvSpPr/>
      </xdr:nvSpPr>
      <xdr:spPr>
        <a:xfrm>
          <a:off x="1778000" y="16480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14478</xdr:rowOff>
    </xdr:from>
    <xdr:to>
      <xdr:col>15</xdr:col>
      <xdr:colOff>50800</xdr:colOff>
      <xdr:row>100</xdr:row>
      <xdr:rowOff>46482</xdr:rowOff>
    </xdr:to>
    <xdr:cxnSp macro="">
      <xdr:nvCxnSpPr>
        <xdr:cNvPr id="422" name="直線コネクタ 421">
          <a:extLst>
            <a:ext uri="{FF2B5EF4-FFF2-40B4-BE49-F238E27FC236}">
              <a16:creationId xmlns:a16="http://schemas.microsoft.com/office/drawing/2014/main" id="{CA53992D-5D9D-47E8-8D15-66394CE131EC}"/>
            </a:ext>
          </a:extLst>
        </xdr:cNvPr>
        <xdr:cNvCxnSpPr/>
      </xdr:nvCxnSpPr>
      <xdr:spPr>
        <a:xfrm>
          <a:off x="1828800" y="16524478"/>
          <a:ext cx="7937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61976</xdr:rowOff>
    </xdr:from>
    <xdr:to>
      <xdr:col>6</xdr:col>
      <xdr:colOff>38100</xdr:colOff>
      <xdr:row>99</xdr:row>
      <xdr:rowOff>163576</xdr:rowOff>
    </xdr:to>
    <xdr:sp macro="" textlink="">
      <xdr:nvSpPr>
        <xdr:cNvPr id="423" name="楕円 422">
          <a:extLst>
            <a:ext uri="{FF2B5EF4-FFF2-40B4-BE49-F238E27FC236}">
              <a16:creationId xmlns:a16="http://schemas.microsoft.com/office/drawing/2014/main" id="{123AF23C-F46E-4C85-95EA-12C73A295B0B}"/>
            </a:ext>
          </a:extLst>
        </xdr:cNvPr>
        <xdr:cNvSpPr/>
      </xdr:nvSpPr>
      <xdr:spPr>
        <a:xfrm>
          <a:off x="984250" y="164068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112776</xdr:rowOff>
    </xdr:from>
    <xdr:to>
      <xdr:col>10</xdr:col>
      <xdr:colOff>114300</xdr:colOff>
      <xdr:row>100</xdr:row>
      <xdr:rowOff>14478</xdr:rowOff>
    </xdr:to>
    <xdr:cxnSp macro="">
      <xdr:nvCxnSpPr>
        <xdr:cNvPr id="424" name="直線コネクタ 423">
          <a:extLst>
            <a:ext uri="{FF2B5EF4-FFF2-40B4-BE49-F238E27FC236}">
              <a16:creationId xmlns:a16="http://schemas.microsoft.com/office/drawing/2014/main" id="{4FE9CAD7-8817-462A-88F4-4A26D7169AE2}"/>
            </a:ext>
          </a:extLst>
        </xdr:cNvPr>
        <xdr:cNvCxnSpPr/>
      </xdr:nvCxnSpPr>
      <xdr:spPr>
        <a:xfrm>
          <a:off x="1028700" y="16457676"/>
          <a:ext cx="8001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98</xdr:row>
      <xdr:rowOff>159529</xdr:rowOff>
    </xdr:from>
    <xdr:ext cx="405111" cy="259045"/>
    <xdr:sp macro="" textlink="">
      <xdr:nvSpPr>
        <xdr:cNvPr id="425" name="n_1mainValue【市民会館】&#10;有形固定資産減価償却率">
          <a:extLst>
            <a:ext uri="{FF2B5EF4-FFF2-40B4-BE49-F238E27FC236}">
              <a16:creationId xmlns:a16="http://schemas.microsoft.com/office/drawing/2014/main" id="{D4929F43-5882-415E-B0FB-6EB4D83B6AB3}"/>
            </a:ext>
          </a:extLst>
        </xdr:cNvPr>
        <xdr:cNvSpPr txBox="1"/>
      </xdr:nvSpPr>
      <xdr:spPr>
        <a:xfrm>
          <a:off x="3239144" y="1633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113809</xdr:rowOff>
    </xdr:from>
    <xdr:ext cx="405111" cy="259045"/>
    <xdr:sp macro="" textlink="">
      <xdr:nvSpPr>
        <xdr:cNvPr id="426" name="n_2mainValue【市民会館】&#10;有形固定資産減価償却率">
          <a:extLst>
            <a:ext uri="{FF2B5EF4-FFF2-40B4-BE49-F238E27FC236}">
              <a16:creationId xmlns:a16="http://schemas.microsoft.com/office/drawing/2014/main" id="{856B689C-CA5C-4BE3-A944-EB2F1B308D11}"/>
            </a:ext>
          </a:extLst>
        </xdr:cNvPr>
        <xdr:cNvSpPr txBox="1"/>
      </xdr:nvSpPr>
      <xdr:spPr>
        <a:xfrm>
          <a:off x="2439044" y="16293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81805</xdr:rowOff>
    </xdr:from>
    <xdr:ext cx="405111" cy="259045"/>
    <xdr:sp macro="" textlink="">
      <xdr:nvSpPr>
        <xdr:cNvPr id="427" name="n_3mainValue【市民会館】&#10;有形固定資産減価償却率">
          <a:extLst>
            <a:ext uri="{FF2B5EF4-FFF2-40B4-BE49-F238E27FC236}">
              <a16:creationId xmlns:a16="http://schemas.microsoft.com/office/drawing/2014/main" id="{CEB477B7-A9C6-429A-933A-65E4DD9299F5}"/>
            </a:ext>
          </a:extLst>
        </xdr:cNvPr>
        <xdr:cNvSpPr txBox="1"/>
      </xdr:nvSpPr>
      <xdr:spPr>
        <a:xfrm>
          <a:off x="1645294" y="1626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8653</xdr:rowOff>
    </xdr:from>
    <xdr:ext cx="405111" cy="259045"/>
    <xdr:sp macro="" textlink="">
      <xdr:nvSpPr>
        <xdr:cNvPr id="428" name="n_4mainValue【市民会館】&#10;有形固定資産減価償却率">
          <a:extLst>
            <a:ext uri="{FF2B5EF4-FFF2-40B4-BE49-F238E27FC236}">
              <a16:creationId xmlns:a16="http://schemas.microsoft.com/office/drawing/2014/main" id="{A37C93C8-4041-444D-87F1-52FE7907EFDB}"/>
            </a:ext>
          </a:extLst>
        </xdr:cNvPr>
        <xdr:cNvSpPr txBox="1"/>
      </xdr:nvSpPr>
      <xdr:spPr>
        <a:xfrm>
          <a:off x="851544" y="1618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D59F5717-EF71-4818-92DC-71A563F1FED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28DFDA91-F209-41D1-8618-68E5C90D7B33}"/>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CA458351-A21D-43A0-9789-50B245B6A7ED}"/>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1A5F86B8-E879-43A9-A942-D61EC50572D4}"/>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B1CDC31C-A11B-484E-8FE7-ABA0061851DA}"/>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A844FE98-4C89-4085-AB6B-19604A73DC37}"/>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1AD1EC88-5E32-4EC4-8A13-798675AB4513}"/>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7CFA38C4-F1BD-4914-8CD2-1E8252FDF6CF}"/>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67D75AFF-C1E3-4C95-B944-A6EB0ED4E561}"/>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C2F89790-63B6-4A7C-9093-4E6DD648EAB6}"/>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9" name="テキスト ボックス 438">
          <a:extLst>
            <a:ext uri="{FF2B5EF4-FFF2-40B4-BE49-F238E27FC236}">
              <a16:creationId xmlns:a16="http://schemas.microsoft.com/office/drawing/2014/main" id="{8174DD60-5FC9-49A0-A55C-E86E2FBBF658}"/>
            </a:ext>
          </a:extLst>
        </xdr:cNvPr>
        <xdr:cNvSpPr txBox="1"/>
      </xdr:nvSpPr>
      <xdr:spPr>
        <a:xfrm>
          <a:off x="55272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C414340E-E58A-49F5-BDE1-152BBD7978D1}"/>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DAC5B1EC-0E0E-4AEC-8413-377BD5A66CD3}"/>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3BEE834F-5FC6-48F6-9F0A-14EA207A3B68}"/>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5D8B41DE-4E41-4D13-9C9A-68F5F7ADACE0}"/>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6725AFC6-1B4B-4B66-A26E-BFCE46CA75B7}"/>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A66A7153-C09F-4DC2-BBA4-EFC17BCAD886}"/>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BCB04ABD-E3BF-4CBF-ABB8-49CC932A2651}"/>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B62C43E4-5942-4953-8735-6F92A1FF0DEC}"/>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5900D80B-6A15-44FA-8655-311831108E94}"/>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4265D492-2564-4350-9426-8F2B6F57CEBF}"/>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1F8D9E84-9D2C-4E90-B98E-ACA533A49F4B}"/>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9CD0AC8D-1549-46A0-9BC8-B1E9E77BFDFE}"/>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0CAACAB1-1144-4BA6-B568-CD496A5A87F7}"/>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453" name="直線コネクタ 452">
          <a:extLst>
            <a:ext uri="{FF2B5EF4-FFF2-40B4-BE49-F238E27FC236}">
              <a16:creationId xmlns:a16="http://schemas.microsoft.com/office/drawing/2014/main" id="{F079765C-069E-480C-9330-FD8DF24E859E}"/>
            </a:ext>
          </a:extLst>
        </xdr:cNvPr>
        <xdr:cNvCxnSpPr/>
      </xdr:nvCxnSpPr>
      <xdr:spPr>
        <a:xfrm flipV="1">
          <a:off x="9429115" y="16620489"/>
          <a:ext cx="0" cy="1313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454" name="【市民会館】&#10;一人当たり面積最小値テキスト">
          <a:extLst>
            <a:ext uri="{FF2B5EF4-FFF2-40B4-BE49-F238E27FC236}">
              <a16:creationId xmlns:a16="http://schemas.microsoft.com/office/drawing/2014/main" id="{9EC37AF7-A26B-4881-9963-30D435CD1F1E}"/>
            </a:ext>
          </a:extLst>
        </xdr:cNvPr>
        <xdr:cNvSpPr txBox="1"/>
      </xdr:nvSpPr>
      <xdr:spPr>
        <a:xfrm>
          <a:off x="9467850" y="1793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455" name="直線コネクタ 454">
          <a:extLst>
            <a:ext uri="{FF2B5EF4-FFF2-40B4-BE49-F238E27FC236}">
              <a16:creationId xmlns:a16="http://schemas.microsoft.com/office/drawing/2014/main" id="{8896D548-20F7-4F28-AFF9-12D39780B877}"/>
            </a:ext>
          </a:extLst>
        </xdr:cNvPr>
        <xdr:cNvCxnSpPr/>
      </xdr:nvCxnSpPr>
      <xdr:spPr>
        <a:xfrm>
          <a:off x="9359900" y="1793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456" name="【市民会館】&#10;一人当たり面積最大値テキスト">
          <a:extLst>
            <a:ext uri="{FF2B5EF4-FFF2-40B4-BE49-F238E27FC236}">
              <a16:creationId xmlns:a16="http://schemas.microsoft.com/office/drawing/2014/main" id="{3038477E-8D18-4C27-A196-280AE30031D7}"/>
            </a:ext>
          </a:extLst>
        </xdr:cNvPr>
        <xdr:cNvSpPr txBox="1"/>
      </xdr:nvSpPr>
      <xdr:spPr>
        <a:xfrm>
          <a:off x="9467850" y="1640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457" name="直線コネクタ 456">
          <a:extLst>
            <a:ext uri="{FF2B5EF4-FFF2-40B4-BE49-F238E27FC236}">
              <a16:creationId xmlns:a16="http://schemas.microsoft.com/office/drawing/2014/main" id="{B08338F2-213C-4F91-89F7-1305B3CD2E7D}"/>
            </a:ext>
          </a:extLst>
        </xdr:cNvPr>
        <xdr:cNvCxnSpPr/>
      </xdr:nvCxnSpPr>
      <xdr:spPr>
        <a:xfrm>
          <a:off x="9359900" y="16620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78757</xdr:rowOff>
    </xdr:from>
    <xdr:ext cx="469744" cy="259045"/>
    <xdr:sp macro="" textlink="">
      <xdr:nvSpPr>
        <xdr:cNvPr id="458" name="【市民会館】&#10;一人当たり面積平均値テキスト">
          <a:extLst>
            <a:ext uri="{FF2B5EF4-FFF2-40B4-BE49-F238E27FC236}">
              <a16:creationId xmlns:a16="http://schemas.microsoft.com/office/drawing/2014/main" id="{8D552D73-A895-4A37-9128-627CE62A4904}"/>
            </a:ext>
          </a:extLst>
        </xdr:cNvPr>
        <xdr:cNvSpPr txBox="1"/>
      </xdr:nvSpPr>
      <xdr:spPr>
        <a:xfrm>
          <a:off x="9467850" y="17084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459" name="フローチャート: 判断 458">
          <a:extLst>
            <a:ext uri="{FF2B5EF4-FFF2-40B4-BE49-F238E27FC236}">
              <a16:creationId xmlns:a16="http://schemas.microsoft.com/office/drawing/2014/main" id="{B2344436-0E54-45DC-B691-98B37068F32F}"/>
            </a:ext>
          </a:extLst>
        </xdr:cNvPr>
        <xdr:cNvSpPr/>
      </xdr:nvSpPr>
      <xdr:spPr>
        <a:xfrm>
          <a:off x="9398000" y="17226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460" name="フローチャート: 判断 459">
          <a:extLst>
            <a:ext uri="{FF2B5EF4-FFF2-40B4-BE49-F238E27FC236}">
              <a16:creationId xmlns:a16="http://schemas.microsoft.com/office/drawing/2014/main" id="{35F29063-DCFE-4A9E-AEC9-4BA373829883}"/>
            </a:ext>
          </a:extLst>
        </xdr:cNvPr>
        <xdr:cNvSpPr/>
      </xdr:nvSpPr>
      <xdr:spPr>
        <a:xfrm>
          <a:off x="8636000" y="172491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25416</xdr:rowOff>
    </xdr:from>
    <xdr:ext cx="469744" cy="259045"/>
    <xdr:sp macro="" textlink="">
      <xdr:nvSpPr>
        <xdr:cNvPr id="461" name="n_1aveValue【市民会館】&#10;一人当たり面積">
          <a:extLst>
            <a:ext uri="{FF2B5EF4-FFF2-40B4-BE49-F238E27FC236}">
              <a16:creationId xmlns:a16="http://schemas.microsoft.com/office/drawing/2014/main" id="{0DDDD37A-8408-4C1B-8489-3FB9B1866B86}"/>
            </a:ext>
          </a:extLst>
        </xdr:cNvPr>
        <xdr:cNvSpPr txBox="1"/>
      </xdr:nvSpPr>
      <xdr:spPr>
        <a:xfrm>
          <a:off x="8458277" y="170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116839</xdr:rowOff>
    </xdr:from>
    <xdr:to>
      <xdr:col>46</xdr:col>
      <xdr:colOff>38100</xdr:colOff>
      <xdr:row>105</xdr:row>
      <xdr:rowOff>46989</xdr:rowOff>
    </xdr:to>
    <xdr:sp macro="" textlink="">
      <xdr:nvSpPr>
        <xdr:cNvPr id="462" name="フローチャート: 判断 461">
          <a:extLst>
            <a:ext uri="{FF2B5EF4-FFF2-40B4-BE49-F238E27FC236}">
              <a16:creationId xmlns:a16="http://schemas.microsoft.com/office/drawing/2014/main" id="{0278D38B-7AA0-4310-98BC-3C31BE7DAD44}"/>
            </a:ext>
          </a:extLst>
        </xdr:cNvPr>
        <xdr:cNvSpPr/>
      </xdr:nvSpPr>
      <xdr:spPr>
        <a:xfrm>
          <a:off x="7842250" y="1728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63516</xdr:rowOff>
    </xdr:from>
    <xdr:ext cx="469744" cy="259045"/>
    <xdr:sp macro="" textlink="">
      <xdr:nvSpPr>
        <xdr:cNvPr id="463" name="n_2aveValue【市民会館】&#10;一人当たり面積">
          <a:extLst>
            <a:ext uri="{FF2B5EF4-FFF2-40B4-BE49-F238E27FC236}">
              <a16:creationId xmlns:a16="http://schemas.microsoft.com/office/drawing/2014/main" id="{B652DD74-5C65-4D41-A50B-B55F2413821F}"/>
            </a:ext>
          </a:extLst>
        </xdr:cNvPr>
        <xdr:cNvSpPr txBox="1"/>
      </xdr:nvSpPr>
      <xdr:spPr>
        <a:xfrm>
          <a:off x="76772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135889</xdr:rowOff>
    </xdr:from>
    <xdr:to>
      <xdr:col>41</xdr:col>
      <xdr:colOff>101600</xdr:colOff>
      <xdr:row>105</xdr:row>
      <xdr:rowOff>66039</xdr:rowOff>
    </xdr:to>
    <xdr:sp macro="" textlink="">
      <xdr:nvSpPr>
        <xdr:cNvPr id="464" name="フローチャート: 判断 463">
          <a:extLst>
            <a:ext uri="{FF2B5EF4-FFF2-40B4-BE49-F238E27FC236}">
              <a16:creationId xmlns:a16="http://schemas.microsoft.com/office/drawing/2014/main" id="{783A27A1-0385-4D85-A69D-030D8EF0A150}"/>
            </a:ext>
          </a:extLst>
        </xdr:cNvPr>
        <xdr:cNvSpPr/>
      </xdr:nvSpPr>
      <xdr:spPr>
        <a:xfrm>
          <a:off x="7029450" y="173062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82566</xdr:rowOff>
    </xdr:from>
    <xdr:ext cx="469744" cy="259045"/>
    <xdr:sp macro="" textlink="">
      <xdr:nvSpPr>
        <xdr:cNvPr id="465" name="n_3aveValue【市民会館】&#10;一人当たり面積">
          <a:extLst>
            <a:ext uri="{FF2B5EF4-FFF2-40B4-BE49-F238E27FC236}">
              <a16:creationId xmlns:a16="http://schemas.microsoft.com/office/drawing/2014/main" id="{F25943D2-853A-4144-88FC-81B966D4064A}"/>
            </a:ext>
          </a:extLst>
        </xdr:cNvPr>
        <xdr:cNvSpPr txBox="1"/>
      </xdr:nvSpPr>
      <xdr:spPr>
        <a:xfrm>
          <a:off x="6864427" y="1708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74930</xdr:rowOff>
    </xdr:from>
    <xdr:to>
      <xdr:col>36</xdr:col>
      <xdr:colOff>165100</xdr:colOff>
      <xdr:row>106</xdr:row>
      <xdr:rowOff>5080</xdr:rowOff>
    </xdr:to>
    <xdr:sp macro="" textlink="">
      <xdr:nvSpPr>
        <xdr:cNvPr id="466" name="フローチャート: 判断 465">
          <a:extLst>
            <a:ext uri="{FF2B5EF4-FFF2-40B4-BE49-F238E27FC236}">
              <a16:creationId xmlns:a16="http://schemas.microsoft.com/office/drawing/2014/main" id="{D9B73784-4AB6-42CF-B356-44446B265747}"/>
            </a:ext>
          </a:extLst>
        </xdr:cNvPr>
        <xdr:cNvSpPr/>
      </xdr:nvSpPr>
      <xdr:spPr>
        <a:xfrm>
          <a:off x="6235700" y="17410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104</xdr:row>
      <xdr:rowOff>21607</xdr:rowOff>
    </xdr:from>
    <xdr:ext cx="469744" cy="259045"/>
    <xdr:sp macro="" textlink="">
      <xdr:nvSpPr>
        <xdr:cNvPr id="467" name="n_4aveValue【市民会館】&#10;一人当たり面積">
          <a:extLst>
            <a:ext uri="{FF2B5EF4-FFF2-40B4-BE49-F238E27FC236}">
              <a16:creationId xmlns:a16="http://schemas.microsoft.com/office/drawing/2014/main" id="{436FCCD9-0A41-4E75-ADEC-2118DFDEB939}"/>
            </a:ext>
          </a:extLst>
        </xdr:cNvPr>
        <xdr:cNvSpPr txBox="1"/>
      </xdr:nvSpPr>
      <xdr:spPr>
        <a:xfrm>
          <a:off x="6070677" y="1719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86DBB60-E51D-4E73-BBB5-8158FCB803C2}"/>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A17ED3D-65B1-4CC5-A4BD-AB6E6DF6F603}"/>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9AE9811-4EF2-404E-A3FF-697170BC7E15}"/>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48E6B53-9EF0-40FB-9EF9-A73071B28736}"/>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1B9649E-E38B-45B1-AC20-8EC5CAD4AD6F}"/>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21589</xdr:rowOff>
    </xdr:from>
    <xdr:to>
      <xdr:col>55</xdr:col>
      <xdr:colOff>50800</xdr:colOff>
      <xdr:row>106</xdr:row>
      <xdr:rowOff>123189</xdr:rowOff>
    </xdr:to>
    <xdr:sp macro="" textlink="">
      <xdr:nvSpPr>
        <xdr:cNvPr id="473" name="楕円 472">
          <a:extLst>
            <a:ext uri="{FF2B5EF4-FFF2-40B4-BE49-F238E27FC236}">
              <a16:creationId xmlns:a16="http://schemas.microsoft.com/office/drawing/2014/main" id="{B27A3114-D470-4DAE-B3C6-901019992CFD}"/>
            </a:ext>
          </a:extLst>
        </xdr:cNvPr>
        <xdr:cNvSpPr/>
      </xdr:nvSpPr>
      <xdr:spPr>
        <a:xfrm>
          <a:off x="9398000" y="175221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xdr:rowOff>
    </xdr:from>
    <xdr:ext cx="469744" cy="259045"/>
    <xdr:sp macro="" textlink="">
      <xdr:nvSpPr>
        <xdr:cNvPr id="474" name="【市民会館】&#10;一人当たり面積該当値テキスト">
          <a:extLst>
            <a:ext uri="{FF2B5EF4-FFF2-40B4-BE49-F238E27FC236}">
              <a16:creationId xmlns:a16="http://schemas.microsoft.com/office/drawing/2014/main" id="{F3CC5F73-9518-4D3E-A235-6DF5D69A3FF1}"/>
            </a:ext>
          </a:extLst>
        </xdr:cNvPr>
        <xdr:cNvSpPr txBox="1"/>
      </xdr:nvSpPr>
      <xdr:spPr>
        <a:xfrm>
          <a:off x="9467850" y="1750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90170</xdr:rowOff>
    </xdr:from>
    <xdr:to>
      <xdr:col>50</xdr:col>
      <xdr:colOff>165100</xdr:colOff>
      <xdr:row>106</xdr:row>
      <xdr:rowOff>20320</xdr:rowOff>
    </xdr:to>
    <xdr:sp macro="" textlink="">
      <xdr:nvSpPr>
        <xdr:cNvPr id="475" name="楕円 474">
          <a:extLst>
            <a:ext uri="{FF2B5EF4-FFF2-40B4-BE49-F238E27FC236}">
              <a16:creationId xmlns:a16="http://schemas.microsoft.com/office/drawing/2014/main" id="{977AF0DA-9F94-4B52-A370-ECBCB37BE476}"/>
            </a:ext>
          </a:extLst>
        </xdr:cNvPr>
        <xdr:cNvSpPr/>
      </xdr:nvSpPr>
      <xdr:spPr>
        <a:xfrm>
          <a:off x="8636000" y="17425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140970</xdr:rowOff>
    </xdr:from>
    <xdr:to>
      <xdr:col>55</xdr:col>
      <xdr:colOff>0</xdr:colOff>
      <xdr:row>106</xdr:row>
      <xdr:rowOff>72389</xdr:rowOff>
    </xdr:to>
    <xdr:cxnSp macro="">
      <xdr:nvCxnSpPr>
        <xdr:cNvPr id="476" name="直線コネクタ 475">
          <a:extLst>
            <a:ext uri="{FF2B5EF4-FFF2-40B4-BE49-F238E27FC236}">
              <a16:creationId xmlns:a16="http://schemas.microsoft.com/office/drawing/2014/main" id="{10910BE5-FE4C-48FF-9597-737509D815CB}"/>
            </a:ext>
          </a:extLst>
        </xdr:cNvPr>
        <xdr:cNvCxnSpPr/>
      </xdr:nvCxnSpPr>
      <xdr:spPr>
        <a:xfrm>
          <a:off x="8686800" y="17476470"/>
          <a:ext cx="74295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101600</xdr:rowOff>
    </xdr:from>
    <xdr:to>
      <xdr:col>46</xdr:col>
      <xdr:colOff>38100</xdr:colOff>
      <xdr:row>106</xdr:row>
      <xdr:rowOff>31750</xdr:rowOff>
    </xdr:to>
    <xdr:sp macro="" textlink="">
      <xdr:nvSpPr>
        <xdr:cNvPr id="477" name="楕円 476">
          <a:extLst>
            <a:ext uri="{FF2B5EF4-FFF2-40B4-BE49-F238E27FC236}">
              <a16:creationId xmlns:a16="http://schemas.microsoft.com/office/drawing/2014/main" id="{48DD336F-FE25-4A19-82D4-AA039366DE9E}"/>
            </a:ext>
          </a:extLst>
        </xdr:cNvPr>
        <xdr:cNvSpPr/>
      </xdr:nvSpPr>
      <xdr:spPr>
        <a:xfrm>
          <a:off x="7842250" y="17437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140970</xdr:rowOff>
    </xdr:from>
    <xdr:to>
      <xdr:col>50</xdr:col>
      <xdr:colOff>114300</xdr:colOff>
      <xdr:row>105</xdr:row>
      <xdr:rowOff>152400</xdr:rowOff>
    </xdr:to>
    <xdr:cxnSp macro="">
      <xdr:nvCxnSpPr>
        <xdr:cNvPr id="478" name="直線コネクタ 477">
          <a:extLst>
            <a:ext uri="{FF2B5EF4-FFF2-40B4-BE49-F238E27FC236}">
              <a16:creationId xmlns:a16="http://schemas.microsoft.com/office/drawing/2014/main" id="{8C94D904-4D6F-462D-A338-62357B44CBA8}"/>
            </a:ext>
          </a:extLst>
        </xdr:cNvPr>
        <xdr:cNvCxnSpPr/>
      </xdr:nvCxnSpPr>
      <xdr:spPr>
        <a:xfrm flipV="1">
          <a:off x="7886700" y="1747647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113030</xdr:rowOff>
    </xdr:from>
    <xdr:to>
      <xdr:col>41</xdr:col>
      <xdr:colOff>101600</xdr:colOff>
      <xdr:row>106</xdr:row>
      <xdr:rowOff>43180</xdr:rowOff>
    </xdr:to>
    <xdr:sp macro="" textlink="">
      <xdr:nvSpPr>
        <xdr:cNvPr id="479" name="楕円 478">
          <a:extLst>
            <a:ext uri="{FF2B5EF4-FFF2-40B4-BE49-F238E27FC236}">
              <a16:creationId xmlns:a16="http://schemas.microsoft.com/office/drawing/2014/main" id="{3A872FC6-722E-4925-A23C-BD2DADA145E6}"/>
            </a:ext>
          </a:extLst>
        </xdr:cNvPr>
        <xdr:cNvSpPr/>
      </xdr:nvSpPr>
      <xdr:spPr>
        <a:xfrm>
          <a:off x="7029450" y="1744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152400</xdr:rowOff>
    </xdr:from>
    <xdr:to>
      <xdr:col>45</xdr:col>
      <xdr:colOff>177800</xdr:colOff>
      <xdr:row>105</xdr:row>
      <xdr:rowOff>163830</xdr:rowOff>
    </xdr:to>
    <xdr:cxnSp macro="">
      <xdr:nvCxnSpPr>
        <xdr:cNvPr id="480" name="直線コネクタ 479">
          <a:extLst>
            <a:ext uri="{FF2B5EF4-FFF2-40B4-BE49-F238E27FC236}">
              <a16:creationId xmlns:a16="http://schemas.microsoft.com/office/drawing/2014/main" id="{4C85CA05-99B4-45BE-8CA8-3DA8D070A310}"/>
            </a:ext>
          </a:extLst>
        </xdr:cNvPr>
        <xdr:cNvCxnSpPr/>
      </xdr:nvCxnSpPr>
      <xdr:spPr>
        <a:xfrm flipV="1">
          <a:off x="7080250" y="1748790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124461</xdr:rowOff>
    </xdr:from>
    <xdr:to>
      <xdr:col>36</xdr:col>
      <xdr:colOff>165100</xdr:colOff>
      <xdr:row>106</xdr:row>
      <xdr:rowOff>54611</xdr:rowOff>
    </xdr:to>
    <xdr:sp macro="" textlink="">
      <xdr:nvSpPr>
        <xdr:cNvPr id="481" name="楕円 480">
          <a:extLst>
            <a:ext uri="{FF2B5EF4-FFF2-40B4-BE49-F238E27FC236}">
              <a16:creationId xmlns:a16="http://schemas.microsoft.com/office/drawing/2014/main" id="{C437057D-47CD-4FF5-A74D-496675AEE2E0}"/>
            </a:ext>
          </a:extLst>
        </xdr:cNvPr>
        <xdr:cNvSpPr/>
      </xdr:nvSpPr>
      <xdr:spPr>
        <a:xfrm>
          <a:off x="6235700" y="17459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3811</xdr:rowOff>
    </xdr:to>
    <xdr:cxnSp macro="">
      <xdr:nvCxnSpPr>
        <xdr:cNvPr id="482" name="直線コネクタ 481">
          <a:extLst>
            <a:ext uri="{FF2B5EF4-FFF2-40B4-BE49-F238E27FC236}">
              <a16:creationId xmlns:a16="http://schemas.microsoft.com/office/drawing/2014/main" id="{90F765A6-263A-45CD-81D6-F0D53223B479}"/>
            </a:ext>
          </a:extLst>
        </xdr:cNvPr>
        <xdr:cNvCxnSpPr/>
      </xdr:nvCxnSpPr>
      <xdr:spPr>
        <a:xfrm flipV="1">
          <a:off x="6286500" y="17499330"/>
          <a:ext cx="7937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11447</xdr:rowOff>
    </xdr:from>
    <xdr:ext cx="469744" cy="259045"/>
    <xdr:sp macro="" textlink="">
      <xdr:nvSpPr>
        <xdr:cNvPr id="483" name="n_1mainValue【市民会館】&#10;一人当たり面積">
          <a:extLst>
            <a:ext uri="{FF2B5EF4-FFF2-40B4-BE49-F238E27FC236}">
              <a16:creationId xmlns:a16="http://schemas.microsoft.com/office/drawing/2014/main" id="{A7829AFF-9E56-42B8-A867-BD1084C966E7}"/>
            </a:ext>
          </a:extLst>
        </xdr:cNvPr>
        <xdr:cNvSpPr txBox="1"/>
      </xdr:nvSpPr>
      <xdr:spPr>
        <a:xfrm>
          <a:off x="8458277" y="1751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22877</xdr:rowOff>
    </xdr:from>
    <xdr:ext cx="469744" cy="259045"/>
    <xdr:sp macro="" textlink="">
      <xdr:nvSpPr>
        <xdr:cNvPr id="484" name="n_2mainValue【市民会館】&#10;一人当たり面積">
          <a:extLst>
            <a:ext uri="{FF2B5EF4-FFF2-40B4-BE49-F238E27FC236}">
              <a16:creationId xmlns:a16="http://schemas.microsoft.com/office/drawing/2014/main" id="{0FEA9F37-73DB-424C-A5A3-D3C34B308460}"/>
            </a:ext>
          </a:extLst>
        </xdr:cNvPr>
        <xdr:cNvSpPr txBox="1"/>
      </xdr:nvSpPr>
      <xdr:spPr>
        <a:xfrm>
          <a:off x="7677227" y="1752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34307</xdr:rowOff>
    </xdr:from>
    <xdr:ext cx="469744" cy="259045"/>
    <xdr:sp macro="" textlink="">
      <xdr:nvSpPr>
        <xdr:cNvPr id="485" name="n_3mainValue【市民会館】&#10;一人当たり面積">
          <a:extLst>
            <a:ext uri="{FF2B5EF4-FFF2-40B4-BE49-F238E27FC236}">
              <a16:creationId xmlns:a16="http://schemas.microsoft.com/office/drawing/2014/main" id="{04CA7350-C57D-4458-BE39-C32A848A382E}"/>
            </a:ext>
          </a:extLst>
        </xdr:cNvPr>
        <xdr:cNvSpPr txBox="1"/>
      </xdr:nvSpPr>
      <xdr:spPr>
        <a:xfrm>
          <a:off x="68644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45738</xdr:rowOff>
    </xdr:from>
    <xdr:ext cx="469744" cy="259045"/>
    <xdr:sp macro="" textlink="">
      <xdr:nvSpPr>
        <xdr:cNvPr id="486" name="n_4mainValue【市民会館】&#10;一人当たり面積">
          <a:extLst>
            <a:ext uri="{FF2B5EF4-FFF2-40B4-BE49-F238E27FC236}">
              <a16:creationId xmlns:a16="http://schemas.microsoft.com/office/drawing/2014/main" id="{CF8DD3F4-E740-4FE3-85B5-A68C18448229}"/>
            </a:ext>
          </a:extLst>
        </xdr:cNvPr>
        <xdr:cNvSpPr txBox="1"/>
      </xdr:nvSpPr>
      <xdr:spPr>
        <a:xfrm>
          <a:off x="6070677" y="1754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82C6AA03-5FD4-4E93-864A-092E86715FE8}"/>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B2481ADF-DC19-4F2E-97C3-CF7AB74D925E}"/>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2E3F6412-6DE1-454F-8132-D1840F0ECC52}"/>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74D41643-5CD6-4A05-A014-AB95C1EA8E8E}"/>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3C1CE6B8-C4E7-4074-ABFB-4FAAF8BFC625}"/>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B09F035F-E677-45D1-A46D-57F5FB93AA33}"/>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58AFA27C-668A-43D0-9F52-6687085EE4F6}"/>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7966C389-8EA4-450C-94D4-9C08AC3CC815}"/>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5822BC97-3F33-4FF5-9635-59D198FA4B37}"/>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293731A2-6965-4055-AC4F-69FC24394CF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79701264-ECF9-47FE-A0B9-4F46CB846CD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3963F996-C196-40F7-B2B2-4FC727F15F45}"/>
            </a:ext>
          </a:extLst>
        </xdr:cNvPr>
        <xdr:cNvCxnSpPr/>
      </xdr:nvCxnSpPr>
      <xdr:spPr>
        <a:xfrm>
          <a:off x="11207750" y="6902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9" name="テキスト ボックス 498">
          <a:extLst>
            <a:ext uri="{FF2B5EF4-FFF2-40B4-BE49-F238E27FC236}">
              <a16:creationId xmlns:a16="http://schemas.microsoft.com/office/drawing/2014/main" id="{4A4C2D7B-18F9-4437-A062-4BBD77439FAE}"/>
            </a:ext>
          </a:extLst>
        </xdr:cNvPr>
        <xdr:cNvSpPr txBox="1"/>
      </xdr:nvSpPr>
      <xdr:spPr>
        <a:xfrm>
          <a:off x="10842791" y="6766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BF5DCA86-0816-4B18-A110-B7F9C4B084EF}"/>
            </a:ext>
          </a:extLst>
        </xdr:cNvPr>
        <xdr:cNvCxnSpPr/>
      </xdr:nvCxnSpPr>
      <xdr:spPr>
        <a:xfrm>
          <a:off x="11207750" y="6457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5D5AAE85-45C1-4D2C-86D0-21A44597C153}"/>
            </a:ext>
          </a:extLst>
        </xdr:cNvPr>
        <xdr:cNvSpPr txBox="1"/>
      </xdr:nvSpPr>
      <xdr:spPr>
        <a:xfrm>
          <a:off x="108427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9F00BE9E-3C29-48E4-8B80-A108622835E1}"/>
            </a:ext>
          </a:extLst>
        </xdr:cNvPr>
        <xdr:cNvCxnSpPr/>
      </xdr:nvCxnSpPr>
      <xdr:spPr>
        <a:xfrm>
          <a:off x="11207750" y="6019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E8B4F39E-91DC-4B66-B9CA-90FA7104F468}"/>
            </a:ext>
          </a:extLst>
        </xdr:cNvPr>
        <xdr:cNvSpPr txBox="1"/>
      </xdr:nvSpPr>
      <xdr:spPr>
        <a:xfrm>
          <a:off x="108427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F8F27921-0D45-429C-B19D-9F0EA39F5136}"/>
            </a:ext>
          </a:extLst>
        </xdr:cNvPr>
        <xdr:cNvCxnSpPr/>
      </xdr:nvCxnSpPr>
      <xdr:spPr>
        <a:xfrm>
          <a:off x="11207750" y="5581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762633D9-1048-46AB-86CA-CEBCC21725A6}"/>
            </a:ext>
          </a:extLst>
        </xdr:cNvPr>
        <xdr:cNvSpPr txBox="1"/>
      </xdr:nvSpPr>
      <xdr:spPr>
        <a:xfrm>
          <a:off x="108427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6585BA61-7322-4CC4-A276-8BBC4AEC04A2}"/>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6B9F5F01-D7E7-44E6-B779-6C0949679DFC}"/>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F38AA1A8-969D-42DD-A532-3E8FE13FB314}"/>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37</xdr:row>
      <xdr:rowOff>105918</xdr:rowOff>
    </xdr:from>
    <xdr:to>
      <xdr:col>85</xdr:col>
      <xdr:colOff>126364</xdr:colOff>
      <xdr:row>42</xdr:row>
      <xdr:rowOff>44196</xdr:rowOff>
    </xdr:to>
    <xdr:cxnSp macro="">
      <xdr:nvCxnSpPr>
        <xdr:cNvPr id="509" name="直線コネクタ 508">
          <a:extLst>
            <a:ext uri="{FF2B5EF4-FFF2-40B4-BE49-F238E27FC236}">
              <a16:creationId xmlns:a16="http://schemas.microsoft.com/office/drawing/2014/main" id="{E599D3D4-8848-4A3C-8468-DC55BB18B860}"/>
            </a:ext>
          </a:extLst>
        </xdr:cNvPr>
        <xdr:cNvCxnSpPr/>
      </xdr:nvCxnSpPr>
      <xdr:spPr>
        <a:xfrm flipV="1">
          <a:off x="14699614" y="6214618"/>
          <a:ext cx="0" cy="763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48023</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02B2443B-9F4B-4304-BD0B-C0C326E73C5C}"/>
            </a:ext>
          </a:extLst>
        </xdr:cNvPr>
        <xdr:cNvSpPr txBox="1"/>
      </xdr:nvSpPr>
      <xdr:spPr>
        <a:xfrm>
          <a:off x="14738350" y="698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44196</xdr:rowOff>
    </xdr:from>
    <xdr:to>
      <xdr:col>86</xdr:col>
      <xdr:colOff>25400</xdr:colOff>
      <xdr:row>42</xdr:row>
      <xdr:rowOff>44196</xdr:rowOff>
    </xdr:to>
    <xdr:cxnSp macro="">
      <xdr:nvCxnSpPr>
        <xdr:cNvPr id="511" name="直線コネクタ 510">
          <a:extLst>
            <a:ext uri="{FF2B5EF4-FFF2-40B4-BE49-F238E27FC236}">
              <a16:creationId xmlns:a16="http://schemas.microsoft.com/office/drawing/2014/main" id="{2B58FCCD-8A76-420A-B6C2-5561A95D6F7C}"/>
            </a:ext>
          </a:extLst>
        </xdr:cNvPr>
        <xdr:cNvCxnSpPr/>
      </xdr:nvCxnSpPr>
      <xdr:spPr>
        <a:xfrm>
          <a:off x="14611350" y="6978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52595</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65770A69-E332-41BD-8482-CE2A8DA80583}"/>
            </a:ext>
          </a:extLst>
        </xdr:cNvPr>
        <xdr:cNvSpPr txBox="1"/>
      </xdr:nvSpPr>
      <xdr:spPr>
        <a:xfrm>
          <a:off x="14738350" y="5996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105918</xdr:rowOff>
    </xdr:from>
    <xdr:to>
      <xdr:col>86</xdr:col>
      <xdr:colOff>25400</xdr:colOff>
      <xdr:row>37</xdr:row>
      <xdr:rowOff>105918</xdr:rowOff>
    </xdr:to>
    <xdr:cxnSp macro="">
      <xdr:nvCxnSpPr>
        <xdr:cNvPr id="513" name="直線コネクタ 512">
          <a:extLst>
            <a:ext uri="{FF2B5EF4-FFF2-40B4-BE49-F238E27FC236}">
              <a16:creationId xmlns:a16="http://schemas.microsoft.com/office/drawing/2014/main" id="{2E7F4924-CFB6-4C9E-B4B6-975ADCCCAD65}"/>
            </a:ext>
          </a:extLst>
        </xdr:cNvPr>
        <xdr:cNvCxnSpPr/>
      </xdr:nvCxnSpPr>
      <xdr:spPr>
        <a:xfrm>
          <a:off x="14611350" y="62146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84853</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342767F0-67ED-4567-A17A-3CD89E3B2881}"/>
            </a:ext>
          </a:extLst>
        </xdr:cNvPr>
        <xdr:cNvSpPr txBox="1"/>
      </xdr:nvSpPr>
      <xdr:spPr>
        <a:xfrm>
          <a:off x="14738350" y="6358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61976</xdr:rowOff>
    </xdr:from>
    <xdr:to>
      <xdr:col>85</xdr:col>
      <xdr:colOff>177800</xdr:colOff>
      <xdr:row>39</xdr:row>
      <xdr:rowOff>163576</xdr:rowOff>
    </xdr:to>
    <xdr:sp macro="" textlink="">
      <xdr:nvSpPr>
        <xdr:cNvPr id="515" name="フローチャート: 判断 514">
          <a:extLst>
            <a:ext uri="{FF2B5EF4-FFF2-40B4-BE49-F238E27FC236}">
              <a16:creationId xmlns:a16="http://schemas.microsoft.com/office/drawing/2014/main" id="{9C41BC94-2B62-4B64-8131-75FD2736DC1C}"/>
            </a:ext>
          </a:extLst>
        </xdr:cNvPr>
        <xdr:cNvSpPr/>
      </xdr:nvSpPr>
      <xdr:spPr>
        <a:xfrm>
          <a:off x="14649450" y="65008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64262</xdr:rowOff>
    </xdr:from>
    <xdr:to>
      <xdr:col>81</xdr:col>
      <xdr:colOff>101600</xdr:colOff>
      <xdr:row>39</xdr:row>
      <xdr:rowOff>165862</xdr:rowOff>
    </xdr:to>
    <xdr:sp macro="" textlink="">
      <xdr:nvSpPr>
        <xdr:cNvPr id="516" name="フローチャート: 判断 515">
          <a:extLst>
            <a:ext uri="{FF2B5EF4-FFF2-40B4-BE49-F238E27FC236}">
              <a16:creationId xmlns:a16="http://schemas.microsoft.com/office/drawing/2014/main" id="{9E10C1FA-571A-4FD5-B16A-02A7E39055D8}"/>
            </a:ext>
          </a:extLst>
        </xdr:cNvPr>
        <xdr:cNvSpPr/>
      </xdr:nvSpPr>
      <xdr:spPr>
        <a:xfrm>
          <a:off x="13887450" y="650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39</xdr:row>
      <xdr:rowOff>156989</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64D46858-5192-4775-A61A-C647FBA4564B}"/>
            </a:ext>
          </a:extLst>
        </xdr:cNvPr>
        <xdr:cNvSpPr txBox="1"/>
      </xdr:nvSpPr>
      <xdr:spPr>
        <a:xfrm>
          <a:off x="13742044" y="659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13970</xdr:rowOff>
    </xdr:from>
    <xdr:to>
      <xdr:col>76</xdr:col>
      <xdr:colOff>165100</xdr:colOff>
      <xdr:row>39</xdr:row>
      <xdr:rowOff>115570</xdr:rowOff>
    </xdr:to>
    <xdr:sp macro="" textlink="">
      <xdr:nvSpPr>
        <xdr:cNvPr id="518" name="フローチャート: 判断 517">
          <a:extLst>
            <a:ext uri="{FF2B5EF4-FFF2-40B4-BE49-F238E27FC236}">
              <a16:creationId xmlns:a16="http://schemas.microsoft.com/office/drawing/2014/main" id="{803C72EB-6E4A-4955-AD0C-217B87CC9420}"/>
            </a:ext>
          </a:extLst>
        </xdr:cNvPr>
        <xdr:cNvSpPr/>
      </xdr:nvSpPr>
      <xdr:spPr>
        <a:xfrm>
          <a:off x="13093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39</xdr:row>
      <xdr:rowOff>106697</xdr:rowOff>
    </xdr:from>
    <xdr:ext cx="405111" cy="259045"/>
    <xdr:sp macro="" textlink="">
      <xdr:nvSpPr>
        <xdr:cNvPr id="519" name="n_2aveValue【一般廃棄物処理施設】&#10;有形固定資産減価償却率">
          <a:extLst>
            <a:ext uri="{FF2B5EF4-FFF2-40B4-BE49-F238E27FC236}">
              <a16:creationId xmlns:a16="http://schemas.microsoft.com/office/drawing/2014/main" id="{A385885C-4622-40DD-BDEF-C0E34A6E5697}"/>
            </a:ext>
          </a:extLst>
        </xdr:cNvPr>
        <xdr:cNvSpPr txBox="1"/>
      </xdr:nvSpPr>
      <xdr:spPr>
        <a:xfrm>
          <a:off x="1296099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128270</xdr:rowOff>
    </xdr:from>
    <xdr:to>
      <xdr:col>72</xdr:col>
      <xdr:colOff>38100</xdr:colOff>
      <xdr:row>39</xdr:row>
      <xdr:rowOff>58420</xdr:rowOff>
    </xdr:to>
    <xdr:sp macro="" textlink="">
      <xdr:nvSpPr>
        <xdr:cNvPr id="520" name="フローチャート: 判断 519">
          <a:extLst>
            <a:ext uri="{FF2B5EF4-FFF2-40B4-BE49-F238E27FC236}">
              <a16:creationId xmlns:a16="http://schemas.microsoft.com/office/drawing/2014/main" id="{4CDF5E9A-3E17-4458-B25E-F4B9C81364FB}"/>
            </a:ext>
          </a:extLst>
        </xdr:cNvPr>
        <xdr:cNvSpPr/>
      </xdr:nvSpPr>
      <xdr:spPr>
        <a:xfrm>
          <a:off x="12299950" y="6402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39</xdr:row>
      <xdr:rowOff>49547</xdr:rowOff>
    </xdr:from>
    <xdr:ext cx="405111" cy="259045"/>
    <xdr:sp macro="" textlink="">
      <xdr:nvSpPr>
        <xdr:cNvPr id="521" name="n_3aveValue【一般廃棄物処理施設】&#10;有形固定資産減価償却率">
          <a:extLst>
            <a:ext uri="{FF2B5EF4-FFF2-40B4-BE49-F238E27FC236}">
              <a16:creationId xmlns:a16="http://schemas.microsoft.com/office/drawing/2014/main" id="{EAC9E8D2-B2F0-41AE-82F1-64E8926A7E5B}"/>
            </a:ext>
          </a:extLst>
        </xdr:cNvPr>
        <xdr:cNvSpPr txBox="1"/>
      </xdr:nvSpPr>
      <xdr:spPr>
        <a:xfrm>
          <a:off x="121672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77978</xdr:rowOff>
    </xdr:from>
    <xdr:to>
      <xdr:col>67</xdr:col>
      <xdr:colOff>101600</xdr:colOff>
      <xdr:row>39</xdr:row>
      <xdr:rowOff>8128</xdr:rowOff>
    </xdr:to>
    <xdr:sp macro="" textlink="">
      <xdr:nvSpPr>
        <xdr:cNvPr id="522" name="フローチャート: 判断 521">
          <a:extLst>
            <a:ext uri="{FF2B5EF4-FFF2-40B4-BE49-F238E27FC236}">
              <a16:creationId xmlns:a16="http://schemas.microsoft.com/office/drawing/2014/main" id="{CFF28CA5-517B-419A-802C-A8F5C9D666C8}"/>
            </a:ext>
          </a:extLst>
        </xdr:cNvPr>
        <xdr:cNvSpPr/>
      </xdr:nvSpPr>
      <xdr:spPr>
        <a:xfrm>
          <a:off x="11487150" y="63517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170705</xdr:rowOff>
    </xdr:from>
    <xdr:ext cx="405111" cy="259045"/>
    <xdr:sp macro="" textlink="">
      <xdr:nvSpPr>
        <xdr:cNvPr id="523" name="n_4aveValue【一般廃棄物処理施設】&#10;有形固定資産減価償却率">
          <a:extLst>
            <a:ext uri="{FF2B5EF4-FFF2-40B4-BE49-F238E27FC236}">
              <a16:creationId xmlns:a16="http://schemas.microsoft.com/office/drawing/2014/main" id="{F5B88496-BF8D-4765-B48E-349774BB6B40}"/>
            </a:ext>
          </a:extLst>
        </xdr:cNvPr>
        <xdr:cNvSpPr txBox="1"/>
      </xdr:nvSpPr>
      <xdr:spPr>
        <a:xfrm>
          <a:off x="11354444" y="643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4296A72-EA79-4823-8133-C5ABD514FBD1}"/>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13F7A60-22BF-461A-AE76-34A58C791377}"/>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DFFB4FF-6675-4AFD-813C-6DE18271B935}"/>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BDD8763-B9F5-43A8-883C-9775BE394ACC}"/>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CB73754-15EA-4EC0-ADCA-C0194C3EE8C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139700</xdr:rowOff>
    </xdr:from>
    <xdr:to>
      <xdr:col>85</xdr:col>
      <xdr:colOff>177800</xdr:colOff>
      <xdr:row>41</xdr:row>
      <xdr:rowOff>69850</xdr:rowOff>
    </xdr:to>
    <xdr:sp macro="" textlink="">
      <xdr:nvSpPr>
        <xdr:cNvPr id="529" name="楕円 528">
          <a:extLst>
            <a:ext uri="{FF2B5EF4-FFF2-40B4-BE49-F238E27FC236}">
              <a16:creationId xmlns:a16="http://schemas.microsoft.com/office/drawing/2014/main" id="{EAE139A3-060C-4996-B378-CCF4ACC3401E}"/>
            </a:ext>
          </a:extLst>
        </xdr:cNvPr>
        <xdr:cNvSpPr/>
      </xdr:nvSpPr>
      <xdr:spPr>
        <a:xfrm>
          <a:off x="14649450" y="6743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118127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520E9B09-802A-4A6E-A295-5877A4397180}"/>
            </a:ext>
          </a:extLst>
        </xdr:cNvPr>
        <xdr:cNvSpPr txBox="1"/>
      </xdr:nvSpPr>
      <xdr:spPr>
        <a:xfrm>
          <a:off x="14738350"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9398</xdr:rowOff>
    </xdr:from>
    <xdr:to>
      <xdr:col>81</xdr:col>
      <xdr:colOff>101600</xdr:colOff>
      <xdr:row>35</xdr:row>
      <xdr:rowOff>110998</xdr:rowOff>
    </xdr:to>
    <xdr:sp macro="" textlink="">
      <xdr:nvSpPr>
        <xdr:cNvPr id="531" name="楕円 530">
          <a:extLst>
            <a:ext uri="{FF2B5EF4-FFF2-40B4-BE49-F238E27FC236}">
              <a16:creationId xmlns:a16="http://schemas.microsoft.com/office/drawing/2014/main" id="{C72E0730-E8F0-48ED-8FEE-BE3BE7B0DB6E}"/>
            </a:ext>
          </a:extLst>
        </xdr:cNvPr>
        <xdr:cNvSpPr/>
      </xdr:nvSpPr>
      <xdr:spPr>
        <a:xfrm>
          <a:off x="13887450" y="578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60198</xdr:rowOff>
    </xdr:from>
    <xdr:to>
      <xdr:col>85</xdr:col>
      <xdr:colOff>127000</xdr:colOff>
      <xdr:row>41</xdr:row>
      <xdr:rowOff>19050</xdr:rowOff>
    </xdr:to>
    <xdr:cxnSp macro="">
      <xdr:nvCxnSpPr>
        <xdr:cNvPr id="532" name="直線コネクタ 531">
          <a:extLst>
            <a:ext uri="{FF2B5EF4-FFF2-40B4-BE49-F238E27FC236}">
              <a16:creationId xmlns:a16="http://schemas.microsoft.com/office/drawing/2014/main" id="{F84E5A59-2CDE-43C3-94E2-D4AE6E05B640}"/>
            </a:ext>
          </a:extLst>
        </xdr:cNvPr>
        <xdr:cNvCxnSpPr/>
      </xdr:nvCxnSpPr>
      <xdr:spPr>
        <a:xfrm>
          <a:off x="13938250" y="5838698"/>
          <a:ext cx="762000" cy="94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125984</xdr:rowOff>
    </xdr:from>
    <xdr:to>
      <xdr:col>76</xdr:col>
      <xdr:colOff>165100</xdr:colOff>
      <xdr:row>35</xdr:row>
      <xdr:rowOff>56134</xdr:rowOff>
    </xdr:to>
    <xdr:sp macro="" textlink="">
      <xdr:nvSpPr>
        <xdr:cNvPr id="533" name="楕円 532">
          <a:extLst>
            <a:ext uri="{FF2B5EF4-FFF2-40B4-BE49-F238E27FC236}">
              <a16:creationId xmlns:a16="http://schemas.microsoft.com/office/drawing/2014/main" id="{B2F65FF5-83C8-45AE-A6AE-6DFB9F152CCF}"/>
            </a:ext>
          </a:extLst>
        </xdr:cNvPr>
        <xdr:cNvSpPr/>
      </xdr:nvSpPr>
      <xdr:spPr>
        <a:xfrm>
          <a:off x="13093700" y="57393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5334</xdr:rowOff>
    </xdr:from>
    <xdr:to>
      <xdr:col>81</xdr:col>
      <xdr:colOff>50800</xdr:colOff>
      <xdr:row>35</xdr:row>
      <xdr:rowOff>60198</xdr:rowOff>
    </xdr:to>
    <xdr:cxnSp macro="">
      <xdr:nvCxnSpPr>
        <xdr:cNvPr id="534" name="直線コネクタ 533">
          <a:extLst>
            <a:ext uri="{FF2B5EF4-FFF2-40B4-BE49-F238E27FC236}">
              <a16:creationId xmlns:a16="http://schemas.microsoft.com/office/drawing/2014/main" id="{1FA4D342-8E31-4D6B-897A-0B96972C62A1}"/>
            </a:ext>
          </a:extLst>
        </xdr:cNvPr>
        <xdr:cNvCxnSpPr/>
      </xdr:nvCxnSpPr>
      <xdr:spPr>
        <a:xfrm>
          <a:off x="13144500" y="5783834"/>
          <a:ext cx="79375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64262</xdr:rowOff>
    </xdr:from>
    <xdr:to>
      <xdr:col>72</xdr:col>
      <xdr:colOff>38100</xdr:colOff>
      <xdr:row>34</xdr:row>
      <xdr:rowOff>165862</xdr:rowOff>
    </xdr:to>
    <xdr:sp macro="" textlink="">
      <xdr:nvSpPr>
        <xdr:cNvPr id="535" name="楕円 534">
          <a:extLst>
            <a:ext uri="{FF2B5EF4-FFF2-40B4-BE49-F238E27FC236}">
              <a16:creationId xmlns:a16="http://schemas.microsoft.com/office/drawing/2014/main" id="{7304358B-4B05-4C82-B5D5-23D4CAC4CC40}"/>
            </a:ext>
          </a:extLst>
        </xdr:cNvPr>
        <xdr:cNvSpPr/>
      </xdr:nvSpPr>
      <xdr:spPr>
        <a:xfrm>
          <a:off x="12299950" y="56776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115062</xdr:rowOff>
    </xdr:from>
    <xdr:to>
      <xdr:col>76</xdr:col>
      <xdr:colOff>114300</xdr:colOff>
      <xdr:row>35</xdr:row>
      <xdr:rowOff>5334</xdr:rowOff>
    </xdr:to>
    <xdr:cxnSp macro="">
      <xdr:nvCxnSpPr>
        <xdr:cNvPr id="536" name="直線コネクタ 535">
          <a:extLst>
            <a:ext uri="{FF2B5EF4-FFF2-40B4-BE49-F238E27FC236}">
              <a16:creationId xmlns:a16="http://schemas.microsoft.com/office/drawing/2014/main" id="{E1639216-972D-4A9F-86B5-00856C25FB9F}"/>
            </a:ext>
          </a:extLst>
        </xdr:cNvPr>
        <xdr:cNvCxnSpPr/>
      </xdr:nvCxnSpPr>
      <xdr:spPr>
        <a:xfrm>
          <a:off x="12344400" y="5728462"/>
          <a:ext cx="8001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157988</xdr:rowOff>
    </xdr:from>
    <xdr:to>
      <xdr:col>67</xdr:col>
      <xdr:colOff>101600</xdr:colOff>
      <xdr:row>34</xdr:row>
      <xdr:rowOff>88138</xdr:rowOff>
    </xdr:to>
    <xdr:sp macro="" textlink="">
      <xdr:nvSpPr>
        <xdr:cNvPr id="537" name="楕円 536">
          <a:extLst>
            <a:ext uri="{FF2B5EF4-FFF2-40B4-BE49-F238E27FC236}">
              <a16:creationId xmlns:a16="http://schemas.microsoft.com/office/drawing/2014/main" id="{F7176BA9-0775-4D11-82CA-FB0265503A4A}"/>
            </a:ext>
          </a:extLst>
        </xdr:cNvPr>
        <xdr:cNvSpPr/>
      </xdr:nvSpPr>
      <xdr:spPr>
        <a:xfrm>
          <a:off x="11487150" y="56062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37338</xdr:rowOff>
    </xdr:from>
    <xdr:to>
      <xdr:col>71</xdr:col>
      <xdr:colOff>177800</xdr:colOff>
      <xdr:row>34</xdr:row>
      <xdr:rowOff>115062</xdr:rowOff>
    </xdr:to>
    <xdr:cxnSp macro="">
      <xdr:nvCxnSpPr>
        <xdr:cNvPr id="538" name="直線コネクタ 537">
          <a:extLst>
            <a:ext uri="{FF2B5EF4-FFF2-40B4-BE49-F238E27FC236}">
              <a16:creationId xmlns:a16="http://schemas.microsoft.com/office/drawing/2014/main" id="{DC875925-C17A-48EA-8624-51A65C43FF42}"/>
            </a:ext>
          </a:extLst>
        </xdr:cNvPr>
        <xdr:cNvCxnSpPr/>
      </xdr:nvCxnSpPr>
      <xdr:spPr>
        <a:xfrm>
          <a:off x="11537950" y="5650738"/>
          <a:ext cx="8064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33</xdr:row>
      <xdr:rowOff>127525</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6A589C8D-A53A-4886-A29C-1BE8E8B46CCA}"/>
            </a:ext>
          </a:extLst>
        </xdr:cNvPr>
        <xdr:cNvSpPr txBox="1"/>
      </xdr:nvSpPr>
      <xdr:spPr>
        <a:xfrm>
          <a:off x="13742044" y="557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72661</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797290AC-62CE-48AE-A6EC-2E4DEE86A0F7}"/>
            </a:ext>
          </a:extLst>
        </xdr:cNvPr>
        <xdr:cNvSpPr txBox="1"/>
      </xdr:nvSpPr>
      <xdr:spPr>
        <a:xfrm>
          <a:off x="12960994" y="552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10939</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A12FEACC-1859-40A7-8A62-457AC2F7D88F}"/>
            </a:ext>
          </a:extLst>
        </xdr:cNvPr>
        <xdr:cNvSpPr txBox="1"/>
      </xdr:nvSpPr>
      <xdr:spPr>
        <a:xfrm>
          <a:off x="12167244" y="545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104665</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1687C2DC-50B5-4E2C-89CA-5663FF9B60A8}"/>
            </a:ext>
          </a:extLst>
        </xdr:cNvPr>
        <xdr:cNvSpPr txBox="1"/>
      </xdr:nvSpPr>
      <xdr:spPr>
        <a:xfrm>
          <a:off x="11354444" y="5387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CAC690C2-97B9-4E37-9A86-A732EF11E6A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E3B159F3-4580-46D0-B575-6EAB1B1BAB19}"/>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3E74FB9B-3CB9-4F83-BCC1-D9C473D84BA7}"/>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2B43787F-22D0-4814-B671-2E6E9D3DB530}"/>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88112B40-5CAF-44B3-8F06-32190B6D3AEA}"/>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5577514C-9F52-4148-8F75-262646398A1D}"/>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FC32D865-D484-4300-BA47-C4C7C93733BC}"/>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AB4AF1C-C703-4676-91ED-FB2F8D261B3B}"/>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1DF97D51-72EF-4D91-8B89-B5700588717C}"/>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1D052AB8-0B35-439D-AF12-CA05859B1A67}"/>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056D7E9A-5E36-42E7-9152-D9AD72B6AB89}"/>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4" name="テキスト ボックス 553">
          <a:extLst>
            <a:ext uri="{FF2B5EF4-FFF2-40B4-BE49-F238E27FC236}">
              <a16:creationId xmlns:a16="http://schemas.microsoft.com/office/drawing/2014/main" id="{310C02E2-18FC-4313-9CD3-8BCF5FA48BCD}"/>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7F0D3BBF-ACC6-46C0-BD6A-78D5B99CA964}"/>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6" name="テキスト ボックス 555">
          <a:extLst>
            <a:ext uri="{FF2B5EF4-FFF2-40B4-BE49-F238E27FC236}">
              <a16:creationId xmlns:a16="http://schemas.microsoft.com/office/drawing/2014/main" id="{402E9E06-8A41-457D-AA08-30F638E884BE}"/>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7DC48DAF-3A1D-4E42-B0F5-CDB5B014F538}"/>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8" name="テキスト ボックス 557">
          <a:extLst>
            <a:ext uri="{FF2B5EF4-FFF2-40B4-BE49-F238E27FC236}">
              <a16:creationId xmlns:a16="http://schemas.microsoft.com/office/drawing/2014/main" id="{74610A1A-9777-4908-B76B-E1881DE4E9A5}"/>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2287F273-0D4A-44F7-91D3-DE3120243F54}"/>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0" name="テキスト ボックス 559">
          <a:extLst>
            <a:ext uri="{FF2B5EF4-FFF2-40B4-BE49-F238E27FC236}">
              <a16:creationId xmlns:a16="http://schemas.microsoft.com/office/drawing/2014/main" id="{2C6961FA-D1F3-4F0A-AD53-1471DB17544D}"/>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5420968C-C376-40B2-8DD4-7FB1F202B126}"/>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2" name="テキスト ボックス 561">
          <a:extLst>
            <a:ext uri="{FF2B5EF4-FFF2-40B4-BE49-F238E27FC236}">
              <a16:creationId xmlns:a16="http://schemas.microsoft.com/office/drawing/2014/main" id="{04376F5F-9517-467C-BF46-7D5321E734C7}"/>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229C9308-DB8E-4AE0-8B57-83FA1102A027}"/>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D92BAB68-1B84-490C-9933-EF0E7912B14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62E0812D-7967-4F0F-BDBE-84E70A58F5D9}"/>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566" name="直線コネクタ 565">
          <a:extLst>
            <a:ext uri="{FF2B5EF4-FFF2-40B4-BE49-F238E27FC236}">
              <a16:creationId xmlns:a16="http://schemas.microsoft.com/office/drawing/2014/main" id="{6D17E82C-AE88-448A-A58E-7E3200F25E69}"/>
            </a:ext>
          </a:extLst>
        </xdr:cNvPr>
        <xdr:cNvCxnSpPr/>
      </xdr:nvCxnSpPr>
      <xdr:spPr>
        <a:xfrm flipV="1">
          <a:off x="19951064" y="5544914"/>
          <a:ext cx="0" cy="140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385DAA43-4433-406D-9A78-B013CE40847E}"/>
            </a:ext>
          </a:extLst>
        </xdr:cNvPr>
        <xdr:cNvSpPr txBox="1"/>
      </xdr:nvSpPr>
      <xdr:spPr>
        <a:xfrm>
          <a:off x="19989800" y="695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568" name="直線コネクタ 567">
          <a:extLst>
            <a:ext uri="{FF2B5EF4-FFF2-40B4-BE49-F238E27FC236}">
              <a16:creationId xmlns:a16="http://schemas.microsoft.com/office/drawing/2014/main" id="{E62577C9-D576-43C4-A56C-DB9BA8B22388}"/>
            </a:ext>
          </a:extLst>
        </xdr:cNvPr>
        <xdr:cNvCxnSpPr/>
      </xdr:nvCxnSpPr>
      <xdr:spPr>
        <a:xfrm>
          <a:off x="19881850" y="69493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FD618159-6E61-4132-B376-648A9AFB1101}"/>
            </a:ext>
          </a:extLst>
        </xdr:cNvPr>
        <xdr:cNvSpPr txBox="1"/>
      </xdr:nvSpPr>
      <xdr:spPr>
        <a:xfrm>
          <a:off x="19989800" y="5326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570" name="直線コネクタ 569">
          <a:extLst>
            <a:ext uri="{FF2B5EF4-FFF2-40B4-BE49-F238E27FC236}">
              <a16:creationId xmlns:a16="http://schemas.microsoft.com/office/drawing/2014/main" id="{0DAACA33-9512-4630-A9FD-C0CBE0BC9E3D}"/>
            </a:ext>
          </a:extLst>
        </xdr:cNvPr>
        <xdr:cNvCxnSpPr/>
      </xdr:nvCxnSpPr>
      <xdr:spPr>
        <a:xfrm>
          <a:off x="19881850" y="5544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36763</xdr:rowOff>
    </xdr:from>
    <xdr:ext cx="599010" cy="259045"/>
    <xdr:sp macro="" textlink="">
      <xdr:nvSpPr>
        <xdr:cNvPr id="571" name="【一般廃棄物処理施設】&#10;一人当たり有形固定資産（償却資産）額平均値テキスト">
          <a:extLst>
            <a:ext uri="{FF2B5EF4-FFF2-40B4-BE49-F238E27FC236}">
              <a16:creationId xmlns:a16="http://schemas.microsoft.com/office/drawing/2014/main" id="{A52A61F7-31BB-4C3F-978F-BA4AAE802F4F}"/>
            </a:ext>
          </a:extLst>
        </xdr:cNvPr>
        <xdr:cNvSpPr txBox="1"/>
      </xdr:nvSpPr>
      <xdr:spPr>
        <a:xfrm>
          <a:off x="19989800" y="63105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572" name="フローチャート: 判断 571">
          <a:extLst>
            <a:ext uri="{FF2B5EF4-FFF2-40B4-BE49-F238E27FC236}">
              <a16:creationId xmlns:a16="http://schemas.microsoft.com/office/drawing/2014/main" id="{53F7414B-AFD8-47E4-ACF9-530669154982}"/>
            </a:ext>
          </a:extLst>
        </xdr:cNvPr>
        <xdr:cNvSpPr/>
      </xdr:nvSpPr>
      <xdr:spPr>
        <a:xfrm>
          <a:off x="19900900" y="645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573" name="フローチャート: 判断 572">
          <a:extLst>
            <a:ext uri="{FF2B5EF4-FFF2-40B4-BE49-F238E27FC236}">
              <a16:creationId xmlns:a16="http://schemas.microsoft.com/office/drawing/2014/main" id="{3298F299-1E89-47AD-ADD7-59C61309DCEB}"/>
            </a:ext>
          </a:extLst>
        </xdr:cNvPr>
        <xdr:cNvSpPr/>
      </xdr:nvSpPr>
      <xdr:spPr>
        <a:xfrm>
          <a:off x="19157950" y="65247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32542</xdr:rowOff>
    </xdr:from>
    <xdr:ext cx="599010" cy="259045"/>
    <xdr:sp macro="" textlink="">
      <xdr:nvSpPr>
        <xdr:cNvPr id="574" name="n_1aveValue【一般廃棄物処理施設】&#10;一人当たり有形固定資産（償却資産）額">
          <a:extLst>
            <a:ext uri="{FF2B5EF4-FFF2-40B4-BE49-F238E27FC236}">
              <a16:creationId xmlns:a16="http://schemas.microsoft.com/office/drawing/2014/main" id="{3FB5FD3F-78C0-4EC2-A60B-44E9CB6E10F9}"/>
            </a:ext>
          </a:extLst>
        </xdr:cNvPr>
        <xdr:cNvSpPr txBox="1"/>
      </xdr:nvSpPr>
      <xdr:spPr>
        <a:xfrm>
          <a:off x="18915595" y="630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101040</xdr:rowOff>
    </xdr:from>
    <xdr:to>
      <xdr:col>107</xdr:col>
      <xdr:colOff>101600</xdr:colOff>
      <xdr:row>40</xdr:row>
      <xdr:rowOff>31190</xdr:rowOff>
    </xdr:to>
    <xdr:sp macro="" textlink="">
      <xdr:nvSpPr>
        <xdr:cNvPr id="575" name="フローチャート: 判断 574">
          <a:extLst>
            <a:ext uri="{FF2B5EF4-FFF2-40B4-BE49-F238E27FC236}">
              <a16:creationId xmlns:a16="http://schemas.microsoft.com/office/drawing/2014/main" id="{ACEB33B1-3987-478E-8393-6E97618A11B1}"/>
            </a:ext>
          </a:extLst>
        </xdr:cNvPr>
        <xdr:cNvSpPr/>
      </xdr:nvSpPr>
      <xdr:spPr>
        <a:xfrm>
          <a:off x="18345150" y="6539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38</xdr:row>
      <xdr:rowOff>47717</xdr:rowOff>
    </xdr:from>
    <xdr:ext cx="599010" cy="259045"/>
    <xdr:sp macro="" textlink="">
      <xdr:nvSpPr>
        <xdr:cNvPr id="576" name="n_2aveValue【一般廃棄物処理施設】&#10;一人当たり有形固定資産（償却資産）額">
          <a:extLst>
            <a:ext uri="{FF2B5EF4-FFF2-40B4-BE49-F238E27FC236}">
              <a16:creationId xmlns:a16="http://schemas.microsoft.com/office/drawing/2014/main" id="{DDBDE732-B6C0-4336-ABA0-CA2A031B7255}"/>
            </a:ext>
          </a:extLst>
        </xdr:cNvPr>
        <xdr:cNvSpPr txBox="1"/>
      </xdr:nvSpPr>
      <xdr:spPr>
        <a:xfrm>
          <a:off x="18134545" y="632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111682</xdr:rowOff>
    </xdr:from>
    <xdr:to>
      <xdr:col>102</xdr:col>
      <xdr:colOff>165100</xdr:colOff>
      <xdr:row>40</xdr:row>
      <xdr:rowOff>41832</xdr:rowOff>
    </xdr:to>
    <xdr:sp macro="" textlink="">
      <xdr:nvSpPr>
        <xdr:cNvPr id="577" name="フローチャート: 判断 576">
          <a:extLst>
            <a:ext uri="{FF2B5EF4-FFF2-40B4-BE49-F238E27FC236}">
              <a16:creationId xmlns:a16="http://schemas.microsoft.com/office/drawing/2014/main" id="{AEE41E89-00B9-4F99-80A0-AF68F9A76827}"/>
            </a:ext>
          </a:extLst>
        </xdr:cNvPr>
        <xdr:cNvSpPr/>
      </xdr:nvSpPr>
      <xdr:spPr>
        <a:xfrm>
          <a:off x="17551400" y="6550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38</xdr:row>
      <xdr:rowOff>58359</xdr:rowOff>
    </xdr:from>
    <xdr:ext cx="599010" cy="259045"/>
    <xdr:sp macro="" textlink="">
      <xdr:nvSpPr>
        <xdr:cNvPr id="578" name="n_3aveValue【一般廃棄物処理施設】&#10;一人当たり有形固定資産（償却資産）額">
          <a:extLst>
            <a:ext uri="{FF2B5EF4-FFF2-40B4-BE49-F238E27FC236}">
              <a16:creationId xmlns:a16="http://schemas.microsoft.com/office/drawing/2014/main" id="{B3001582-3890-4300-BD5F-8411FB7F2AE1}"/>
            </a:ext>
          </a:extLst>
        </xdr:cNvPr>
        <xdr:cNvSpPr txBox="1"/>
      </xdr:nvSpPr>
      <xdr:spPr>
        <a:xfrm>
          <a:off x="17321745" y="6332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101622</xdr:rowOff>
    </xdr:from>
    <xdr:to>
      <xdr:col>98</xdr:col>
      <xdr:colOff>38100</xdr:colOff>
      <xdr:row>40</xdr:row>
      <xdr:rowOff>31772</xdr:rowOff>
    </xdr:to>
    <xdr:sp macro="" textlink="">
      <xdr:nvSpPr>
        <xdr:cNvPr id="579" name="フローチャート: 判断 578">
          <a:extLst>
            <a:ext uri="{FF2B5EF4-FFF2-40B4-BE49-F238E27FC236}">
              <a16:creationId xmlns:a16="http://schemas.microsoft.com/office/drawing/2014/main" id="{8EF2F857-1271-416A-97BF-19F7BBBE971F}"/>
            </a:ext>
          </a:extLst>
        </xdr:cNvPr>
        <xdr:cNvSpPr/>
      </xdr:nvSpPr>
      <xdr:spPr>
        <a:xfrm>
          <a:off x="16757650" y="6540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38</xdr:row>
      <xdr:rowOff>48299</xdr:rowOff>
    </xdr:from>
    <xdr:ext cx="599010" cy="259045"/>
    <xdr:sp macro="" textlink="">
      <xdr:nvSpPr>
        <xdr:cNvPr id="580" name="n_4aveValue【一般廃棄物処理施設】&#10;一人当たり有形固定資産（償却資産）額">
          <a:extLst>
            <a:ext uri="{FF2B5EF4-FFF2-40B4-BE49-F238E27FC236}">
              <a16:creationId xmlns:a16="http://schemas.microsoft.com/office/drawing/2014/main" id="{9C7D3273-8F11-4000-B6E3-73D3FA7FD269}"/>
            </a:ext>
          </a:extLst>
        </xdr:cNvPr>
        <xdr:cNvSpPr txBox="1"/>
      </xdr:nvSpPr>
      <xdr:spPr>
        <a:xfrm>
          <a:off x="16527995" y="632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53EE7FD-8E36-4B08-BF89-B4292B4BDC18}"/>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B9C8829-2B3B-43D0-BCDA-FF22EBB4022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783A82E-68F7-4B5A-8375-6E6207772D14}"/>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1CB7609-343A-46FC-B850-B374B27FFB2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B3062E4-3227-4796-9C9C-F1377865A14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154254</xdr:rowOff>
    </xdr:from>
    <xdr:to>
      <xdr:col>116</xdr:col>
      <xdr:colOff>114300</xdr:colOff>
      <xdr:row>40</xdr:row>
      <xdr:rowOff>84404</xdr:rowOff>
    </xdr:to>
    <xdr:sp macro="" textlink="">
      <xdr:nvSpPr>
        <xdr:cNvPr id="586" name="楕円 585">
          <a:extLst>
            <a:ext uri="{FF2B5EF4-FFF2-40B4-BE49-F238E27FC236}">
              <a16:creationId xmlns:a16="http://schemas.microsoft.com/office/drawing/2014/main" id="{3989AC20-5E93-4F54-81B5-3CE7F1FF4751}"/>
            </a:ext>
          </a:extLst>
        </xdr:cNvPr>
        <xdr:cNvSpPr/>
      </xdr:nvSpPr>
      <xdr:spPr>
        <a:xfrm>
          <a:off x="19900900" y="65931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132681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6103A28-C285-4C7B-884C-71A4BFE3A2F5}"/>
            </a:ext>
          </a:extLst>
        </xdr:cNvPr>
        <xdr:cNvSpPr txBox="1"/>
      </xdr:nvSpPr>
      <xdr:spPr>
        <a:xfrm>
          <a:off x="19989800" y="65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143418</xdr:rowOff>
    </xdr:from>
    <xdr:to>
      <xdr:col>112</xdr:col>
      <xdr:colOff>38100</xdr:colOff>
      <xdr:row>42</xdr:row>
      <xdr:rowOff>73568</xdr:rowOff>
    </xdr:to>
    <xdr:sp macro="" textlink="">
      <xdr:nvSpPr>
        <xdr:cNvPr id="588" name="楕円 587">
          <a:extLst>
            <a:ext uri="{FF2B5EF4-FFF2-40B4-BE49-F238E27FC236}">
              <a16:creationId xmlns:a16="http://schemas.microsoft.com/office/drawing/2014/main" id="{2820D11A-D6E3-4BA1-B5C4-642041BDDA26}"/>
            </a:ext>
          </a:extLst>
        </xdr:cNvPr>
        <xdr:cNvSpPr/>
      </xdr:nvSpPr>
      <xdr:spPr>
        <a:xfrm>
          <a:off x="19157950" y="69125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33604</xdr:rowOff>
    </xdr:from>
    <xdr:to>
      <xdr:col>116</xdr:col>
      <xdr:colOff>63500</xdr:colOff>
      <xdr:row>42</xdr:row>
      <xdr:rowOff>22768</xdr:rowOff>
    </xdr:to>
    <xdr:cxnSp macro="">
      <xdr:nvCxnSpPr>
        <xdr:cNvPr id="589" name="直線コネクタ 588">
          <a:extLst>
            <a:ext uri="{FF2B5EF4-FFF2-40B4-BE49-F238E27FC236}">
              <a16:creationId xmlns:a16="http://schemas.microsoft.com/office/drawing/2014/main" id="{CCFE6B67-C210-4F27-BC38-FD877B44E839}"/>
            </a:ext>
          </a:extLst>
        </xdr:cNvPr>
        <xdr:cNvCxnSpPr/>
      </xdr:nvCxnSpPr>
      <xdr:spPr>
        <a:xfrm flipV="1">
          <a:off x="19202400" y="6637604"/>
          <a:ext cx="749300" cy="31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144104</xdr:rowOff>
    </xdr:from>
    <xdr:to>
      <xdr:col>107</xdr:col>
      <xdr:colOff>101600</xdr:colOff>
      <xdr:row>42</xdr:row>
      <xdr:rowOff>74254</xdr:rowOff>
    </xdr:to>
    <xdr:sp macro="" textlink="">
      <xdr:nvSpPr>
        <xdr:cNvPr id="590" name="楕円 589">
          <a:extLst>
            <a:ext uri="{FF2B5EF4-FFF2-40B4-BE49-F238E27FC236}">
              <a16:creationId xmlns:a16="http://schemas.microsoft.com/office/drawing/2014/main" id="{4E455E36-6902-4B55-9C14-D4C2FE9CD32A}"/>
            </a:ext>
          </a:extLst>
        </xdr:cNvPr>
        <xdr:cNvSpPr/>
      </xdr:nvSpPr>
      <xdr:spPr>
        <a:xfrm>
          <a:off x="18345150" y="69132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22768</xdr:rowOff>
    </xdr:from>
    <xdr:to>
      <xdr:col>111</xdr:col>
      <xdr:colOff>177800</xdr:colOff>
      <xdr:row>42</xdr:row>
      <xdr:rowOff>23454</xdr:rowOff>
    </xdr:to>
    <xdr:cxnSp macro="">
      <xdr:nvCxnSpPr>
        <xdr:cNvPr id="591" name="直線コネクタ 590">
          <a:extLst>
            <a:ext uri="{FF2B5EF4-FFF2-40B4-BE49-F238E27FC236}">
              <a16:creationId xmlns:a16="http://schemas.microsoft.com/office/drawing/2014/main" id="{9AB7146B-650E-4523-A8E9-3A88FB12262E}"/>
            </a:ext>
          </a:extLst>
        </xdr:cNvPr>
        <xdr:cNvCxnSpPr/>
      </xdr:nvCxnSpPr>
      <xdr:spPr>
        <a:xfrm flipV="1">
          <a:off x="18395950" y="6956968"/>
          <a:ext cx="80645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144733</xdr:rowOff>
    </xdr:from>
    <xdr:to>
      <xdr:col>102</xdr:col>
      <xdr:colOff>165100</xdr:colOff>
      <xdr:row>42</xdr:row>
      <xdr:rowOff>74883</xdr:rowOff>
    </xdr:to>
    <xdr:sp macro="" textlink="">
      <xdr:nvSpPr>
        <xdr:cNvPr id="592" name="楕円 591">
          <a:extLst>
            <a:ext uri="{FF2B5EF4-FFF2-40B4-BE49-F238E27FC236}">
              <a16:creationId xmlns:a16="http://schemas.microsoft.com/office/drawing/2014/main" id="{080BCA31-0602-496A-908D-35542AC37C81}"/>
            </a:ext>
          </a:extLst>
        </xdr:cNvPr>
        <xdr:cNvSpPr/>
      </xdr:nvSpPr>
      <xdr:spPr>
        <a:xfrm>
          <a:off x="17551400" y="69138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23454</xdr:rowOff>
    </xdr:from>
    <xdr:to>
      <xdr:col>107</xdr:col>
      <xdr:colOff>50800</xdr:colOff>
      <xdr:row>42</xdr:row>
      <xdr:rowOff>24083</xdr:rowOff>
    </xdr:to>
    <xdr:cxnSp macro="">
      <xdr:nvCxnSpPr>
        <xdr:cNvPr id="593" name="直線コネクタ 592">
          <a:extLst>
            <a:ext uri="{FF2B5EF4-FFF2-40B4-BE49-F238E27FC236}">
              <a16:creationId xmlns:a16="http://schemas.microsoft.com/office/drawing/2014/main" id="{95E35A6B-F51A-40C8-B187-5F5E052C749E}"/>
            </a:ext>
          </a:extLst>
        </xdr:cNvPr>
        <xdr:cNvCxnSpPr/>
      </xdr:nvCxnSpPr>
      <xdr:spPr>
        <a:xfrm flipV="1">
          <a:off x="17602200" y="6957654"/>
          <a:ext cx="79375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144920</xdr:rowOff>
    </xdr:from>
    <xdr:to>
      <xdr:col>98</xdr:col>
      <xdr:colOff>38100</xdr:colOff>
      <xdr:row>42</xdr:row>
      <xdr:rowOff>75070</xdr:rowOff>
    </xdr:to>
    <xdr:sp macro="" textlink="">
      <xdr:nvSpPr>
        <xdr:cNvPr id="594" name="楕円 593">
          <a:extLst>
            <a:ext uri="{FF2B5EF4-FFF2-40B4-BE49-F238E27FC236}">
              <a16:creationId xmlns:a16="http://schemas.microsoft.com/office/drawing/2014/main" id="{429F6EC1-B84C-41F8-94B5-5C29DA3083C9}"/>
            </a:ext>
          </a:extLst>
        </xdr:cNvPr>
        <xdr:cNvSpPr/>
      </xdr:nvSpPr>
      <xdr:spPr>
        <a:xfrm>
          <a:off x="16757650" y="6914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24083</xdr:rowOff>
    </xdr:from>
    <xdr:to>
      <xdr:col>102</xdr:col>
      <xdr:colOff>114300</xdr:colOff>
      <xdr:row>42</xdr:row>
      <xdr:rowOff>24270</xdr:rowOff>
    </xdr:to>
    <xdr:cxnSp macro="">
      <xdr:nvCxnSpPr>
        <xdr:cNvPr id="595" name="直線コネクタ 594">
          <a:extLst>
            <a:ext uri="{FF2B5EF4-FFF2-40B4-BE49-F238E27FC236}">
              <a16:creationId xmlns:a16="http://schemas.microsoft.com/office/drawing/2014/main" id="{98B4A33F-D2E1-476E-8208-2F2422CFEDE3}"/>
            </a:ext>
          </a:extLst>
        </xdr:cNvPr>
        <xdr:cNvCxnSpPr/>
      </xdr:nvCxnSpPr>
      <xdr:spPr>
        <a:xfrm flipV="1">
          <a:off x="16802100" y="6958283"/>
          <a:ext cx="8001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42</xdr:row>
      <xdr:rowOff>64695</xdr:rowOff>
    </xdr:from>
    <xdr:ext cx="469744" cy="259045"/>
    <xdr:sp macro="" textlink="">
      <xdr:nvSpPr>
        <xdr:cNvPr id="596" name="n_1mainValue【一般廃棄物処理施設】&#10;一人当たり有形固定資産（償却資産）額">
          <a:extLst>
            <a:ext uri="{FF2B5EF4-FFF2-40B4-BE49-F238E27FC236}">
              <a16:creationId xmlns:a16="http://schemas.microsoft.com/office/drawing/2014/main" id="{7CF14ECC-0F61-4C96-92B3-A31B969DF6EB}"/>
            </a:ext>
          </a:extLst>
        </xdr:cNvPr>
        <xdr:cNvSpPr txBox="1"/>
      </xdr:nvSpPr>
      <xdr:spPr>
        <a:xfrm>
          <a:off x="18980228" y="699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65381</xdr:rowOff>
    </xdr:from>
    <xdr:ext cx="469744" cy="259045"/>
    <xdr:sp macro="" textlink="">
      <xdr:nvSpPr>
        <xdr:cNvPr id="597" name="n_2mainValue【一般廃棄物処理施設】&#10;一人当たり有形固定資産（償却資産）額">
          <a:extLst>
            <a:ext uri="{FF2B5EF4-FFF2-40B4-BE49-F238E27FC236}">
              <a16:creationId xmlns:a16="http://schemas.microsoft.com/office/drawing/2014/main" id="{3A29089F-1ACA-450D-A2B4-02FDA7A7E97E}"/>
            </a:ext>
          </a:extLst>
        </xdr:cNvPr>
        <xdr:cNvSpPr txBox="1"/>
      </xdr:nvSpPr>
      <xdr:spPr>
        <a:xfrm>
          <a:off x="18180128" y="69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66010</xdr:rowOff>
    </xdr:from>
    <xdr:ext cx="469744" cy="259045"/>
    <xdr:sp macro="" textlink="">
      <xdr:nvSpPr>
        <xdr:cNvPr id="598" name="n_3mainValue【一般廃棄物処理施設】&#10;一人当たり有形固定資産（償却資産）額">
          <a:extLst>
            <a:ext uri="{FF2B5EF4-FFF2-40B4-BE49-F238E27FC236}">
              <a16:creationId xmlns:a16="http://schemas.microsoft.com/office/drawing/2014/main" id="{4C562CE1-9E36-45B1-82DA-2D29CCCBB3D1}"/>
            </a:ext>
          </a:extLst>
        </xdr:cNvPr>
        <xdr:cNvSpPr txBox="1"/>
      </xdr:nvSpPr>
      <xdr:spPr>
        <a:xfrm>
          <a:off x="17386378" y="70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66197</xdr:rowOff>
    </xdr:from>
    <xdr:ext cx="469744" cy="259045"/>
    <xdr:sp macro="" textlink="">
      <xdr:nvSpPr>
        <xdr:cNvPr id="599" name="n_4mainValue【一般廃棄物処理施設】&#10;一人当たり有形固定資産（償却資産）額">
          <a:extLst>
            <a:ext uri="{FF2B5EF4-FFF2-40B4-BE49-F238E27FC236}">
              <a16:creationId xmlns:a16="http://schemas.microsoft.com/office/drawing/2014/main" id="{592E9E71-59CA-4F1E-8D9B-6D872DA5E5B5}"/>
            </a:ext>
          </a:extLst>
        </xdr:cNvPr>
        <xdr:cNvSpPr txBox="1"/>
      </xdr:nvSpPr>
      <xdr:spPr>
        <a:xfrm>
          <a:off x="16592628" y="700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812A61E7-9935-401F-8570-39531C9620CD}"/>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8E9425BF-0375-4C89-A01D-D19FA7DA4745}"/>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128D29C5-ECE4-43F2-8410-6C915E48F79F}"/>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3D292D4E-C918-4D3F-9053-CBB864ADB1B2}"/>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962B66B3-89DE-4A5F-ACC4-EA5601CE9B61}"/>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A8CD2EE7-0B58-4229-B6E3-B7A5AC89D11E}"/>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AF1B13C3-4991-4306-9EE8-75B83B5EB54A}"/>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3819455E-EC7F-43DC-B0A4-C61604B8926B}"/>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14C503A5-6C73-45F7-8E03-70A4E4E95BE4}"/>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1C6DEE7F-9E20-4BBE-9804-FF685B695EC8}"/>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83A208C3-8E65-4802-AEB2-683528656AB8}"/>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A4D2A4A3-2D1D-42BE-BF2B-20C29CB6A0B6}"/>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E35D2978-2671-48F8-B71C-8E8464C00878}"/>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171F77A2-7DA5-4720-B277-AB58F7E5955D}"/>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4761AB2E-EABE-43B2-A2C8-98BA622EABF3}"/>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B96C8107-6508-4537-B3A6-71F50EB67D51}"/>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2397FB36-0D5A-4EE2-B801-05990FAA6F31}"/>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5C9695B0-03D1-42D9-B583-3D7EAE650491}"/>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F9C3169A-A69C-41BD-AEAF-79F2E4D78D9A}"/>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58B45C87-8724-4BB2-ADC4-9B7D2D13E822}"/>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689C9993-7844-4F0E-83EA-84B36B753281}"/>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B5B31FA7-8332-4846-8FB5-6CA2A0C30A09}"/>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F4FB4433-768B-4DED-A494-0ADE3C74472E}"/>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DE0F42B9-C038-49B2-A58F-D2FCB630AE58}"/>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624" name="直線コネクタ 623">
          <a:extLst>
            <a:ext uri="{FF2B5EF4-FFF2-40B4-BE49-F238E27FC236}">
              <a16:creationId xmlns:a16="http://schemas.microsoft.com/office/drawing/2014/main" id="{C645074C-1D76-48DA-AF64-BB4E23CF82F8}"/>
            </a:ext>
          </a:extLst>
        </xdr:cNvPr>
        <xdr:cNvCxnSpPr/>
      </xdr:nvCxnSpPr>
      <xdr:spPr>
        <a:xfrm flipV="1">
          <a:off x="14699614" y="9149080"/>
          <a:ext cx="0" cy="1309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5" name="【保健センター・保健所】&#10;有形固定資産減価償却率最小値テキスト">
          <a:extLst>
            <a:ext uri="{FF2B5EF4-FFF2-40B4-BE49-F238E27FC236}">
              <a16:creationId xmlns:a16="http://schemas.microsoft.com/office/drawing/2014/main" id="{2972E609-9E76-40B5-B03F-308047DD51E5}"/>
            </a:ext>
          </a:extLst>
        </xdr:cNvPr>
        <xdr:cNvSpPr txBox="1"/>
      </xdr:nvSpPr>
      <xdr:spPr>
        <a:xfrm>
          <a:off x="1473835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26" name="直線コネクタ 625">
          <a:extLst>
            <a:ext uri="{FF2B5EF4-FFF2-40B4-BE49-F238E27FC236}">
              <a16:creationId xmlns:a16="http://schemas.microsoft.com/office/drawing/2014/main" id="{677D71F1-1B56-496F-A1D8-6A9D1155311F}"/>
            </a:ext>
          </a:extLst>
        </xdr:cNvPr>
        <xdr:cNvCxnSpPr/>
      </xdr:nvCxnSpPr>
      <xdr:spPr>
        <a:xfrm>
          <a:off x="14611350" y="10458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58E00166-B346-4FED-A690-E08CD0DDBC28}"/>
            </a:ext>
          </a:extLst>
        </xdr:cNvPr>
        <xdr:cNvSpPr txBox="1"/>
      </xdr:nvSpPr>
      <xdr:spPr>
        <a:xfrm>
          <a:off x="14738350" y="893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36FC2957-D5B1-4376-ADD7-76CF46A50DED}"/>
            </a:ext>
          </a:extLst>
        </xdr:cNvPr>
        <xdr:cNvCxnSpPr/>
      </xdr:nvCxnSpPr>
      <xdr:spPr>
        <a:xfrm>
          <a:off x="14611350" y="9149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A3FE570B-07D7-4C09-987D-99E2BCBFF84B}"/>
            </a:ext>
          </a:extLst>
        </xdr:cNvPr>
        <xdr:cNvSpPr txBox="1"/>
      </xdr:nvSpPr>
      <xdr:spPr>
        <a:xfrm>
          <a:off x="1473835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30" name="フローチャート: 判断 629">
          <a:extLst>
            <a:ext uri="{FF2B5EF4-FFF2-40B4-BE49-F238E27FC236}">
              <a16:creationId xmlns:a16="http://schemas.microsoft.com/office/drawing/2014/main" id="{13B3B62C-CC3B-45AB-B9E2-1BEA60032A03}"/>
            </a:ext>
          </a:extLst>
        </xdr:cNvPr>
        <xdr:cNvSpPr/>
      </xdr:nvSpPr>
      <xdr:spPr>
        <a:xfrm>
          <a:off x="14649450" y="99047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631" name="フローチャート: 判断 630">
          <a:extLst>
            <a:ext uri="{FF2B5EF4-FFF2-40B4-BE49-F238E27FC236}">
              <a16:creationId xmlns:a16="http://schemas.microsoft.com/office/drawing/2014/main" id="{E95426D1-7F3D-4BE3-9C42-09D9F072C598}"/>
            </a:ext>
          </a:extLst>
        </xdr:cNvPr>
        <xdr:cNvSpPr/>
      </xdr:nvSpPr>
      <xdr:spPr>
        <a:xfrm>
          <a:off x="1388745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91457</xdr:rowOff>
    </xdr:from>
    <xdr:ext cx="405111" cy="259045"/>
    <xdr:sp macro="" textlink="">
      <xdr:nvSpPr>
        <xdr:cNvPr id="632" name="n_1aveValue【保健センター・保健所】&#10;有形固定資産減価償却率">
          <a:extLst>
            <a:ext uri="{FF2B5EF4-FFF2-40B4-BE49-F238E27FC236}">
              <a16:creationId xmlns:a16="http://schemas.microsoft.com/office/drawing/2014/main" id="{77C26D95-DB52-4654-A356-5C547931AF0B}"/>
            </a:ext>
          </a:extLst>
        </xdr:cNvPr>
        <xdr:cNvSpPr txBox="1"/>
      </xdr:nvSpPr>
      <xdr:spPr>
        <a:xfrm>
          <a:off x="13742044" y="999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76835</xdr:rowOff>
    </xdr:from>
    <xdr:to>
      <xdr:col>76</xdr:col>
      <xdr:colOff>165100</xdr:colOff>
      <xdr:row>60</xdr:row>
      <xdr:rowOff>6985</xdr:rowOff>
    </xdr:to>
    <xdr:sp macro="" textlink="">
      <xdr:nvSpPr>
        <xdr:cNvPr id="633" name="フローチャート: 判断 632">
          <a:extLst>
            <a:ext uri="{FF2B5EF4-FFF2-40B4-BE49-F238E27FC236}">
              <a16:creationId xmlns:a16="http://schemas.microsoft.com/office/drawing/2014/main" id="{88189ADF-091E-4D32-9907-EF542E972E68}"/>
            </a:ext>
          </a:extLst>
        </xdr:cNvPr>
        <xdr:cNvSpPr/>
      </xdr:nvSpPr>
      <xdr:spPr>
        <a:xfrm>
          <a:off x="13093700" y="9817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169562</xdr:rowOff>
    </xdr:from>
    <xdr:ext cx="405111" cy="259045"/>
    <xdr:sp macro="" textlink="">
      <xdr:nvSpPr>
        <xdr:cNvPr id="634" name="n_2aveValue【保健センター・保健所】&#10;有形固定資産減価償却率">
          <a:extLst>
            <a:ext uri="{FF2B5EF4-FFF2-40B4-BE49-F238E27FC236}">
              <a16:creationId xmlns:a16="http://schemas.microsoft.com/office/drawing/2014/main" id="{72568556-E8BF-43C4-A12C-7769AF8CCA13}"/>
            </a:ext>
          </a:extLst>
        </xdr:cNvPr>
        <xdr:cNvSpPr txBox="1"/>
      </xdr:nvSpPr>
      <xdr:spPr>
        <a:xfrm>
          <a:off x="12960994"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40640</xdr:rowOff>
    </xdr:from>
    <xdr:to>
      <xdr:col>72</xdr:col>
      <xdr:colOff>38100</xdr:colOff>
      <xdr:row>59</xdr:row>
      <xdr:rowOff>142240</xdr:rowOff>
    </xdr:to>
    <xdr:sp macro="" textlink="">
      <xdr:nvSpPr>
        <xdr:cNvPr id="635" name="フローチャート: 判断 634">
          <a:extLst>
            <a:ext uri="{FF2B5EF4-FFF2-40B4-BE49-F238E27FC236}">
              <a16:creationId xmlns:a16="http://schemas.microsoft.com/office/drawing/2014/main" id="{6086151B-9807-4E92-AEB8-4F5139CEEB55}"/>
            </a:ext>
          </a:extLst>
        </xdr:cNvPr>
        <xdr:cNvSpPr/>
      </xdr:nvSpPr>
      <xdr:spPr>
        <a:xfrm>
          <a:off x="12299950" y="97815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133367</xdr:rowOff>
    </xdr:from>
    <xdr:ext cx="405111" cy="259045"/>
    <xdr:sp macro="" textlink="">
      <xdr:nvSpPr>
        <xdr:cNvPr id="636" name="n_3aveValue【保健センター・保健所】&#10;有形固定資産減価償却率">
          <a:extLst>
            <a:ext uri="{FF2B5EF4-FFF2-40B4-BE49-F238E27FC236}">
              <a16:creationId xmlns:a16="http://schemas.microsoft.com/office/drawing/2014/main" id="{2C4EF67D-FFB4-410E-AAE7-6E1C0C7C86EB}"/>
            </a:ext>
          </a:extLst>
        </xdr:cNvPr>
        <xdr:cNvSpPr txBox="1"/>
      </xdr:nvSpPr>
      <xdr:spPr>
        <a:xfrm>
          <a:off x="121672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42545</xdr:rowOff>
    </xdr:from>
    <xdr:to>
      <xdr:col>67</xdr:col>
      <xdr:colOff>101600</xdr:colOff>
      <xdr:row>59</xdr:row>
      <xdr:rowOff>144145</xdr:rowOff>
    </xdr:to>
    <xdr:sp macro="" textlink="">
      <xdr:nvSpPr>
        <xdr:cNvPr id="637" name="フローチャート: 判断 636">
          <a:extLst>
            <a:ext uri="{FF2B5EF4-FFF2-40B4-BE49-F238E27FC236}">
              <a16:creationId xmlns:a16="http://schemas.microsoft.com/office/drawing/2014/main" id="{6813C95C-EE0F-40A6-B0F4-112847A47E82}"/>
            </a:ext>
          </a:extLst>
        </xdr:cNvPr>
        <xdr:cNvSpPr/>
      </xdr:nvSpPr>
      <xdr:spPr>
        <a:xfrm>
          <a:off x="1148715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135272</xdr:rowOff>
    </xdr:from>
    <xdr:ext cx="405111" cy="259045"/>
    <xdr:sp macro="" textlink="">
      <xdr:nvSpPr>
        <xdr:cNvPr id="638" name="n_4aveValue【保健センター・保健所】&#10;有形固定資産減価償却率">
          <a:extLst>
            <a:ext uri="{FF2B5EF4-FFF2-40B4-BE49-F238E27FC236}">
              <a16:creationId xmlns:a16="http://schemas.microsoft.com/office/drawing/2014/main" id="{5DD31C0A-C6CC-4D75-BD9E-692FE3134CBD}"/>
            </a:ext>
          </a:extLst>
        </xdr:cNvPr>
        <xdr:cNvSpPr txBox="1"/>
      </xdr:nvSpPr>
      <xdr:spPr>
        <a:xfrm>
          <a:off x="113544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85BF30B-D4A4-4B07-A0AC-1DFB606DC82F}"/>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62FCA21-4CB9-488E-B76E-DAC95275F85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D019D04-E215-4118-AC1D-957EAAA8658A}"/>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397C9E6-1278-4053-B4F1-8035B1AC0204}"/>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CE319C3-27B0-4E42-88C1-F05AE66712D6}"/>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644" name="楕円 643">
          <a:extLst>
            <a:ext uri="{FF2B5EF4-FFF2-40B4-BE49-F238E27FC236}">
              <a16:creationId xmlns:a16="http://schemas.microsoft.com/office/drawing/2014/main" id="{B2AA356F-0749-4E13-B55E-FB262BCEE440}"/>
            </a:ext>
          </a:extLst>
        </xdr:cNvPr>
        <xdr:cNvSpPr/>
      </xdr:nvSpPr>
      <xdr:spPr>
        <a:xfrm>
          <a:off x="14649450" y="9855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137812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9A667F59-DDD9-4AD2-B9CF-7FF2E85756EB}"/>
            </a:ext>
          </a:extLst>
        </xdr:cNvPr>
        <xdr:cNvSpPr txBox="1"/>
      </xdr:nvSpPr>
      <xdr:spPr>
        <a:xfrm>
          <a:off x="14738350" y="971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646" name="楕円 645">
          <a:extLst>
            <a:ext uri="{FF2B5EF4-FFF2-40B4-BE49-F238E27FC236}">
              <a16:creationId xmlns:a16="http://schemas.microsoft.com/office/drawing/2014/main" id="{0A620051-63A7-47D7-9FF5-AC224A3FC698}"/>
            </a:ext>
          </a:extLst>
        </xdr:cNvPr>
        <xdr:cNvSpPr/>
      </xdr:nvSpPr>
      <xdr:spPr>
        <a:xfrm>
          <a:off x="13887450" y="9834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144780</xdr:rowOff>
    </xdr:from>
    <xdr:to>
      <xdr:col>85</xdr:col>
      <xdr:colOff>127000</xdr:colOff>
      <xdr:row>59</xdr:row>
      <xdr:rowOff>165735</xdr:rowOff>
    </xdr:to>
    <xdr:cxnSp macro="">
      <xdr:nvCxnSpPr>
        <xdr:cNvPr id="647" name="直線コネクタ 646">
          <a:extLst>
            <a:ext uri="{FF2B5EF4-FFF2-40B4-BE49-F238E27FC236}">
              <a16:creationId xmlns:a16="http://schemas.microsoft.com/office/drawing/2014/main" id="{2BAF2A76-92D2-4D37-B15A-BFA70CB5288B}"/>
            </a:ext>
          </a:extLst>
        </xdr:cNvPr>
        <xdr:cNvCxnSpPr/>
      </xdr:nvCxnSpPr>
      <xdr:spPr>
        <a:xfrm>
          <a:off x="13938250" y="988568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648" name="楕円 647">
          <a:extLst>
            <a:ext uri="{FF2B5EF4-FFF2-40B4-BE49-F238E27FC236}">
              <a16:creationId xmlns:a16="http://schemas.microsoft.com/office/drawing/2014/main" id="{E5543DE6-577A-42F7-A108-23AF991CCA19}"/>
            </a:ext>
          </a:extLst>
        </xdr:cNvPr>
        <xdr:cNvSpPr/>
      </xdr:nvSpPr>
      <xdr:spPr>
        <a:xfrm>
          <a:off x="13093700" y="9817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127635</xdr:rowOff>
    </xdr:from>
    <xdr:to>
      <xdr:col>81</xdr:col>
      <xdr:colOff>50800</xdr:colOff>
      <xdr:row>59</xdr:row>
      <xdr:rowOff>144780</xdr:rowOff>
    </xdr:to>
    <xdr:cxnSp macro="">
      <xdr:nvCxnSpPr>
        <xdr:cNvPr id="649" name="直線コネクタ 648">
          <a:extLst>
            <a:ext uri="{FF2B5EF4-FFF2-40B4-BE49-F238E27FC236}">
              <a16:creationId xmlns:a16="http://schemas.microsoft.com/office/drawing/2014/main" id="{654E01A1-37F0-4825-8FF0-ADC76486D855}"/>
            </a:ext>
          </a:extLst>
        </xdr:cNvPr>
        <xdr:cNvCxnSpPr/>
      </xdr:nvCxnSpPr>
      <xdr:spPr>
        <a:xfrm>
          <a:off x="13144500" y="9868535"/>
          <a:ext cx="7937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50" name="楕円 649">
          <a:extLst>
            <a:ext uri="{FF2B5EF4-FFF2-40B4-BE49-F238E27FC236}">
              <a16:creationId xmlns:a16="http://schemas.microsoft.com/office/drawing/2014/main" id="{CDFF0611-6815-45B2-A50A-1FF429DE33E5}"/>
            </a:ext>
          </a:extLst>
        </xdr:cNvPr>
        <xdr:cNvSpPr/>
      </xdr:nvSpPr>
      <xdr:spPr>
        <a:xfrm>
          <a:off x="12299950" y="97758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85725</xdr:rowOff>
    </xdr:from>
    <xdr:to>
      <xdr:col>76</xdr:col>
      <xdr:colOff>114300</xdr:colOff>
      <xdr:row>59</xdr:row>
      <xdr:rowOff>127635</xdr:rowOff>
    </xdr:to>
    <xdr:cxnSp macro="">
      <xdr:nvCxnSpPr>
        <xdr:cNvPr id="651" name="直線コネクタ 650">
          <a:extLst>
            <a:ext uri="{FF2B5EF4-FFF2-40B4-BE49-F238E27FC236}">
              <a16:creationId xmlns:a16="http://schemas.microsoft.com/office/drawing/2014/main" id="{1A50F9F4-47CC-4E34-AD5A-9736BBA89DF9}"/>
            </a:ext>
          </a:extLst>
        </xdr:cNvPr>
        <xdr:cNvCxnSpPr/>
      </xdr:nvCxnSpPr>
      <xdr:spPr>
        <a:xfrm>
          <a:off x="12344400" y="982662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164465</xdr:rowOff>
    </xdr:from>
    <xdr:to>
      <xdr:col>67</xdr:col>
      <xdr:colOff>101600</xdr:colOff>
      <xdr:row>59</xdr:row>
      <xdr:rowOff>94615</xdr:rowOff>
    </xdr:to>
    <xdr:sp macro="" textlink="">
      <xdr:nvSpPr>
        <xdr:cNvPr id="652" name="楕円 651">
          <a:extLst>
            <a:ext uri="{FF2B5EF4-FFF2-40B4-BE49-F238E27FC236}">
              <a16:creationId xmlns:a16="http://schemas.microsoft.com/office/drawing/2014/main" id="{82DBB068-C8FB-4669-AD13-EF8798D4C45B}"/>
            </a:ext>
          </a:extLst>
        </xdr:cNvPr>
        <xdr:cNvSpPr/>
      </xdr:nvSpPr>
      <xdr:spPr>
        <a:xfrm>
          <a:off x="11487150" y="9740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43815</xdr:rowOff>
    </xdr:from>
    <xdr:to>
      <xdr:col>71</xdr:col>
      <xdr:colOff>177800</xdr:colOff>
      <xdr:row>59</xdr:row>
      <xdr:rowOff>85725</xdr:rowOff>
    </xdr:to>
    <xdr:cxnSp macro="">
      <xdr:nvCxnSpPr>
        <xdr:cNvPr id="653" name="直線コネクタ 652">
          <a:extLst>
            <a:ext uri="{FF2B5EF4-FFF2-40B4-BE49-F238E27FC236}">
              <a16:creationId xmlns:a16="http://schemas.microsoft.com/office/drawing/2014/main" id="{5ABE80AD-DD1D-42B6-8D63-74DED3155FAD}"/>
            </a:ext>
          </a:extLst>
        </xdr:cNvPr>
        <xdr:cNvCxnSpPr/>
      </xdr:nvCxnSpPr>
      <xdr:spPr>
        <a:xfrm>
          <a:off x="11537950" y="9784715"/>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40657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3D419B21-2BF2-42D4-ACE5-7EB5F4696E05}"/>
            </a:ext>
          </a:extLst>
        </xdr:cNvPr>
        <xdr:cNvSpPr txBox="1"/>
      </xdr:nvSpPr>
      <xdr:spPr>
        <a:xfrm>
          <a:off x="13742044" y="961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45FCC8A9-1F8A-449D-9EC2-3F4512ECA03B}"/>
            </a:ext>
          </a:extLst>
        </xdr:cNvPr>
        <xdr:cNvSpPr txBox="1"/>
      </xdr:nvSpPr>
      <xdr:spPr>
        <a:xfrm>
          <a:off x="12960994"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F87369E3-52A0-4D71-9F36-E219DFE3E174}"/>
            </a:ext>
          </a:extLst>
        </xdr:cNvPr>
        <xdr:cNvSpPr txBox="1"/>
      </xdr:nvSpPr>
      <xdr:spPr>
        <a:xfrm>
          <a:off x="121672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111142</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13462E0A-516D-4C71-9811-A657D411B236}"/>
            </a:ext>
          </a:extLst>
        </xdr:cNvPr>
        <xdr:cNvSpPr txBox="1"/>
      </xdr:nvSpPr>
      <xdr:spPr>
        <a:xfrm>
          <a:off x="11354444"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08CF7A45-9D83-4019-BCC3-CDED2A58A3CB}"/>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44E783AF-CE12-4CDD-84F8-56529E5A1BBC}"/>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EE6DB8C7-0BE5-4706-B0EA-1798D2F01DD1}"/>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D37ADB4C-D879-4432-9165-192DF271C50B}"/>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984C9E85-218F-4913-8067-470732AA4D2A}"/>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D2B5A7AC-9D4F-4112-9015-67E296D16DA4}"/>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4B246760-B69E-4C1C-A110-055C5B36AF87}"/>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A59795FC-B0A1-4193-9D92-CF9D074C2E10}"/>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6FC27990-369D-4B05-9AFB-F09A78F8F3E4}"/>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F5DDC6E5-00BE-47EA-8FF7-F2407E2556F1}"/>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ECF52E30-A54D-4D8E-98D7-97F82505C6FC}"/>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EE204D33-7B4D-409C-B273-9E7F9BED85A5}"/>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CCE9CB07-67F4-4601-8789-4913DC3217BE}"/>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0AB3CE27-1F17-462B-A80C-AEC4F3867C24}"/>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2BBABED2-8C2A-4439-AD00-9A5B3877F230}"/>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535B4C5C-CF6F-4671-AE40-308540860089}"/>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BE785089-1C80-4A64-A09A-C9C6BEAF426C}"/>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7BDE1A5C-0172-4F30-8516-F5E771A77237}"/>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0FDDC3B3-4618-4B60-9AE3-4F32B165F50F}"/>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DF2BD2AF-BF1D-4EC8-8EB3-D5F9637C0B20}"/>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63299672-603E-492F-A53A-A1E9AD742782}"/>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16246D74-A2FC-4F6D-B43E-A7669BA941DA}"/>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14ADF302-D947-4EAB-A1D7-CD1A1ED66CA4}"/>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681" name="直線コネクタ 680">
          <a:extLst>
            <a:ext uri="{FF2B5EF4-FFF2-40B4-BE49-F238E27FC236}">
              <a16:creationId xmlns:a16="http://schemas.microsoft.com/office/drawing/2014/main" id="{FF38F750-C7A8-41E5-8E94-B8420EC8CDB1}"/>
            </a:ext>
          </a:extLst>
        </xdr:cNvPr>
        <xdr:cNvCxnSpPr/>
      </xdr:nvCxnSpPr>
      <xdr:spPr>
        <a:xfrm flipV="1">
          <a:off x="19951064" y="9424035"/>
          <a:ext cx="0" cy="1161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793CB46D-9947-4479-ABE1-387D254523E3}"/>
            </a:ext>
          </a:extLst>
        </xdr:cNvPr>
        <xdr:cNvSpPr txBox="1"/>
      </xdr:nvSpPr>
      <xdr:spPr>
        <a:xfrm>
          <a:off x="19989800"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683" name="直線コネクタ 682">
          <a:extLst>
            <a:ext uri="{FF2B5EF4-FFF2-40B4-BE49-F238E27FC236}">
              <a16:creationId xmlns:a16="http://schemas.microsoft.com/office/drawing/2014/main" id="{350CCF70-1096-4AFE-BB5A-DA2CBBDAB76B}"/>
            </a:ext>
          </a:extLst>
        </xdr:cNvPr>
        <xdr:cNvCxnSpPr/>
      </xdr:nvCxnSpPr>
      <xdr:spPr>
        <a:xfrm>
          <a:off x="19881850" y="1058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735E1917-259F-467E-BB7C-B7FDCF2EA8B2}"/>
            </a:ext>
          </a:extLst>
        </xdr:cNvPr>
        <xdr:cNvSpPr txBox="1"/>
      </xdr:nvSpPr>
      <xdr:spPr>
        <a:xfrm>
          <a:off x="19989800" y="921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685" name="直線コネクタ 684">
          <a:extLst>
            <a:ext uri="{FF2B5EF4-FFF2-40B4-BE49-F238E27FC236}">
              <a16:creationId xmlns:a16="http://schemas.microsoft.com/office/drawing/2014/main" id="{7E0D9974-6F4A-4AD5-9101-70A4B196FF7E}"/>
            </a:ext>
          </a:extLst>
        </xdr:cNvPr>
        <xdr:cNvCxnSpPr/>
      </xdr:nvCxnSpPr>
      <xdr:spPr>
        <a:xfrm>
          <a:off x="19881850" y="9424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5A5880BD-2ABD-4053-B578-E42800501ADD}"/>
            </a:ext>
          </a:extLst>
        </xdr:cNvPr>
        <xdr:cNvSpPr txBox="1"/>
      </xdr:nvSpPr>
      <xdr:spPr>
        <a:xfrm>
          <a:off x="19989800" y="1014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87" name="フローチャート: 判断 686">
          <a:extLst>
            <a:ext uri="{FF2B5EF4-FFF2-40B4-BE49-F238E27FC236}">
              <a16:creationId xmlns:a16="http://schemas.microsoft.com/office/drawing/2014/main" id="{04612F12-B840-4EFB-9825-1B58A1063E8B}"/>
            </a:ext>
          </a:extLst>
        </xdr:cNvPr>
        <xdr:cNvSpPr/>
      </xdr:nvSpPr>
      <xdr:spPr>
        <a:xfrm>
          <a:off x="19900900" y="1028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688" name="フローチャート: 判断 687">
          <a:extLst>
            <a:ext uri="{FF2B5EF4-FFF2-40B4-BE49-F238E27FC236}">
              <a16:creationId xmlns:a16="http://schemas.microsoft.com/office/drawing/2014/main" id="{FFF4D673-D214-442F-B0A2-75CFA89A8F09}"/>
            </a:ext>
          </a:extLst>
        </xdr:cNvPr>
        <xdr:cNvSpPr/>
      </xdr:nvSpPr>
      <xdr:spPr>
        <a:xfrm>
          <a:off x="19157950" y="103187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29227</xdr:rowOff>
    </xdr:from>
    <xdr:ext cx="469744" cy="259045"/>
    <xdr:sp macro="" textlink="">
      <xdr:nvSpPr>
        <xdr:cNvPr id="689" name="n_1aveValue【保健センター・保健所】&#10;一人当たり面積">
          <a:extLst>
            <a:ext uri="{FF2B5EF4-FFF2-40B4-BE49-F238E27FC236}">
              <a16:creationId xmlns:a16="http://schemas.microsoft.com/office/drawing/2014/main" id="{1CF508AC-172A-4190-B702-3C19BEC5ABCD}"/>
            </a:ext>
          </a:extLst>
        </xdr:cNvPr>
        <xdr:cNvSpPr txBox="1"/>
      </xdr:nvSpPr>
      <xdr:spPr>
        <a:xfrm>
          <a:off x="18980227" y="1010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67310</xdr:rowOff>
    </xdr:from>
    <xdr:to>
      <xdr:col>107</xdr:col>
      <xdr:colOff>101600</xdr:colOff>
      <xdr:row>62</xdr:row>
      <xdr:rowOff>168910</xdr:rowOff>
    </xdr:to>
    <xdr:sp macro="" textlink="">
      <xdr:nvSpPr>
        <xdr:cNvPr id="690" name="フローチャート: 判断 689">
          <a:extLst>
            <a:ext uri="{FF2B5EF4-FFF2-40B4-BE49-F238E27FC236}">
              <a16:creationId xmlns:a16="http://schemas.microsoft.com/office/drawing/2014/main" id="{78799115-E299-464E-AB30-E0245DE673C2}"/>
            </a:ext>
          </a:extLst>
        </xdr:cNvPr>
        <xdr:cNvSpPr/>
      </xdr:nvSpPr>
      <xdr:spPr>
        <a:xfrm>
          <a:off x="18345150" y="10303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13987</xdr:rowOff>
    </xdr:from>
    <xdr:ext cx="469744" cy="259045"/>
    <xdr:sp macro="" textlink="">
      <xdr:nvSpPr>
        <xdr:cNvPr id="691" name="n_2aveValue【保健センター・保健所】&#10;一人当たり面積">
          <a:extLst>
            <a:ext uri="{FF2B5EF4-FFF2-40B4-BE49-F238E27FC236}">
              <a16:creationId xmlns:a16="http://schemas.microsoft.com/office/drawing/2014/main" id="{45B6377F-5AF9-4957-AAEB-380193C95614}"/>
            </a:ext>
          </a:extLst>
        </xdr:cNvPr>
        <xdr:cNvSpPr txBox="1"/>
      </xdr:nvSpPr>
      <xdr:spPr>
        <a:xfrm>
          <a:off x="18180127" y="100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73025</xdr:rowOff>
    </xdr:from>
    <xdr:to>
      <xdr:col>102</xdr:col>
      <xdr:colOff>165100</xdr:colOff>
      <xdr:row>63</xdr:row>
      <xdr:rowOff>3175</xdr:rowOff>
    </xdr:to>
    <xdr:sp macro="" textlink="">
      <xdr:nvSpPr>
        <xdr:cNvPr id="692" name="フローチャート: 判断 691">
          <a:extLst>
            <a:ext uri="{FF2B5EF4-FFF2-40B4-BE49-F238E27FC236}">
              <a16:creationId xmlns:a16="http://schemas.microsoft.com/office/drawing/2014/main" id="{3C03BA58-F756-4BAE-ABFE-B15D9CB0CDE2}"/>
            </a:ext>
          </a:extLst>
        </xdr:cNvPr>
        <xdr:cNvSpPr/>
      </xdr:nvSpPr>
      <xdr:spPr>
        <a:xfrm>
          <a:off x="17551400" y="103092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19702</xdr:rowOff>
    </xdr:from>
    <xdr:ext cx="469744" cy="259045"/>
    <xdr:sp macro="" textlink="">
      <xdr:nvSpPr>
        <xdr:cNvPr id="693" name="n_3aveValue【保健センター・保健所】&#10;一人当たり面積">
          <a:extLst>
            <a:ext uri="{FF2B5EF4-FFF2-40B4-BE49-F238E27FC236}">
              <a16:creationId xmlns:a16="http://schemas.microsoft.com/office/drawing/2014/main" id="{B2E7B282-C6B1-4322-949D-666ECDBACF31}"/>
            </a:ext>
          </a:extLst>
        </xdr:cNvPr>
        <xdr:cNvSpPr txBox="1"/>
      </xdr:nvSpPr>
      <xdr:spPr>
        <a:xfrm>
          <a:off x="17386377" y="100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97790</xdr:rowOff>
    </xdr:from>
    <xdr:to>
      <xdr:col>98</xdr:col>
      <xdr:colOff>38100</xdr:colOff>
      <xdr:row>63</xdr:row>
      <xdr:rowOff>27940</xdr:rowOff>
    </xdr:to>
    <xdr:sp macro="" textlink="">
      <xdr:nvSpPr>
        <xdr:cNvPr id="694" name="フローチャート: 判断 693">
          <a:extLst>
            <a:ext uri="{FF2B5EF4-FFF2-40B4-BE49-F238E27FC236}">
              <a16:creationId xmlns:a16="http://schemas.microsoft.com/office/drawing/2014/main" id="{9EE368AB-66F5-41DB-9576-890A07027DA3}"/>
            </a:ext>
          </a:extLst>
        </xdr:cNvPr>
        <xdr:cNvSpPr/>
      </xdr:nvSpPr>
      <xdr:spPr>
        <a:xfrm>
          <a:off x="16757650" y="10333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44467</xdr:rowOff>
    </xdr:from>
    <xdr:ext cx="469744" cy="259045"/>
    <xdr:sp macro="" textlink="">
      <xdr:nvSpPr>
        <xdr:cNvPr id="695" name="n_4aveValue【保健センター・保健所】&#10;一人当たり面積">
          <a:extLst>
            <a:ext uri="{FF2B5EF4-FFF2-40B4-BE49-F238E27FC236}">
              <a16:creationId xmlns:a16="http://schemas.microsoft.com/office/drawing/2014/main" id="{3C1F756C-991B-4C13-B658-2AD019D14D6E}"/>
            </a:ext>
          </a:extLst>
        </xdr:cNvPr>
        <xdr:cNvSpPr txBox="1"/>
      </xdr:nvSpPr>
      <xdr:spPr>
        <a:xfrm>
          <a:off x="16592627" y="1011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E7385D0-191A-4001-8861-BF215D572CCF}"/>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BAA4E49-B250-4605-A949-0D000B30C114}"/>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17FE3BF-A59A-4DD3-A61E-CCE30F2FF204}"/>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B7B8F36-E1A2-4F46-AB36-3AD04793C75E}"/>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3106DBB-92BF-4D81-995C-4627F8710CD1}"/>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90170</xdr:rowOff>
    </xdr:from>
    <xdr:to>
      <xdr:col>116</xdr:col>
      <xdr:colOff>114300</xdr:colOff>
      <xdr:row>64</xdr:row>
      <xdr:rowOff>20320</xdr:rowOff>
    </xdr:to>
    <xdr:sp macro="" textlink="">
      <xdr:nvSpPr>
        <xdr:cNvPr id="701" name="楕円 700">
          <a:extLst>
            <a:ext uri="{FF2B5EF4-FFF2-40B4-BE49-F238E27FC236}">
              <a16:creationId xmlns:a16="http://schemas.microsoft.com/office/drawing/2014/main" id="{8CD413AF-0F05-4BE0-B591-EBADB01D0DB7}"/>
            </a:ext>
          </a:extLst>
        </xdr:cNvPr>
        <xdr:cNvSpPr/>
      </xdr:nvSpPr>
      <xdr:spPr>
        <a:xfrm>
          <a:off x="19900900" y="1049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5097</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4390ECDE-C0B7-44BF-86C2-33EBDF2506D0}"/>
            </a:ext>
          </a:extLst>
        </xdr:cNvPr>
        <xdr:cNvSpPr txBox="1"/>
      </xdr:nvSpPr>
      <xdr:spPr>
        <a:xfrm>
          <a:off x="19989800"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92075</xdr:rowOff>
    </xdr:from>
    <xdr:to>
      <xdr:col>112</xdr:col>
      <xdr:colOff>38100</xdr:colOff>
      <xdr:row>64</xdr:row>
      <xdr:rowOff>22225</xdr:rowOff>
    </xdr:to>
    <xdr:sp macro="" textlink="">
      <xdr:nvSpPr>
        <xdr:cNvPr id="703" name="楕円 702">
          <a:extLst>
            <a:ext uri="{FF2B5EF4-FFF2-40B4-BE49-F238E27FC236}">
              <a16:creationId xmlns:a16="http://schemas.microsoft.com/office/drawing/2014/main" id="{63B538FE-2875-4A5F-8027-72DAA1AA5646}"/>
            </a:ext>
          </a:extLst>
        </xdr:cNvPr>
        <xdr:cNvSpPr/>
      </xdr:nvSpPr>
      <xdr:spPr>
        <a:xfrm>
          <a:off x="19157950" y="10493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140970</xdr:rowOff>
    </xdr:from>
    <xdr:to>
      <xdr:col>116</xdr:col>
      <xdr:colOff>63500</xdr:colOff>
      <xdr:row>63</xdr:row>
      <xdr:rowOff>142875</xdr:rowOff>
    </xdr:to>
    <xdr:cxnSp macro="">
      <xdr:nvCxnSpPr>
        <xdr:cNvPr id="704" name="直線コネクタ 703">
          <a:extLst>
            <a:ext uri="{FF2B5EF4-FFF2-40B4-BE49-F238E27FC236}">
              <a16:creationId xmlns:a16="http://schemas.microsoft.com/office/drawing/2014/main" id="{BDC8706C-693E-4ED4-8029-D0FAE15A704B}"/>
            </a:ext>
          </a:extLst>
        </xdr:cNvPr>
        <xdr:cNvCxnSpPr/>
      </xdr:nvCxnSpPr>
      <xdr:spPr>
        <a:xfrm flipV="1">
          <a:off x="19202400" y="10542270"/>
          <a:ext cx="7493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92075</xdr:rowOff>
    </xdr:from>
    <xdr:to>
      <xdr:col>107</xdr:col>
      <xdr:colOff>101600</xdr:colOff>
      <xdr:row>64</xdr:row>
      <xdr:rowOff>22225</xdr:rowOff>
    </xdr:to>
    <xdr:sp macro="" textlink="">
      <xdr:nvSpPr>
        <xdr:cNvPr id="705" name="楕円 704">
          <a:extLst>
            <a:ext uri="{FF2B5EF4-FFF2-40B4-BE49-F238E27FC236}">
              <a16:creationId xmlns:a16="http://schemas.microsoft.com/office/drawing/2014/main" id="{4232B012-7259-4721-A344-799ED9D666C3}"/>
            </a:ext>
          </a:extLst>
        </xdr:cNvPr>
        <xdr:cNvSpPr/>
      </xdr:nvSpPr>
      <xdr:spPr>
        <a:xfrm>
          <a:off x="18345150" y="10493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142875</xdr:rowOff>
    </xdr:from>
    <xdr:to>
      <xdr:col>111</xdr:col>
      <xdr:colOff>177800</xdr:colOff>
      <xdr:row>63</xdr:row>
      <xdr:rowOff>142875</xdr:rowOff>
    </xdr:to>
    <xdr:cxnSp macro="">
      <xdr:nvCxnSpPr>
        <xdr:cNvPr id="706" name="直線コネクタ 705">
          <a:extLst>
            <a:ext uri="{FF2B5EF4-FFF2-40B4-BE49-F238E27FC236}">
              <a16:creationId xmlns:a16="http://schemas.microsoft.com/office/drawing/2014/main" id="{921D33DC-D381-4E96-BBFE-278F8FD14AF4}"/>
            </a:ext>
          </a:extLst>
        </xdr:cNvPr>
        <xdr:cNvCxnSpPr/>
      </xdr:nvCxnSpPr>
      <xdr:spPr>
        <a:xfrm>
          <a:off x="18395950" y="1054417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93980</xdr:rowOff>
    </xdr:from>
    <xdr:to>
      <xdr:col>102</xdr:col>
      <xdr:colOff>165100</xdr:colOff>
      <xdr:row>64</xdr:row>
      <xdr:rowOff>24130</xdr:rowOff>
    </xdr:to>
    <xdr:sp macro="" textlink="">
      <xdr:nvSpPr>
        <xdr:cNvPr id="707" name="楕円 706">
          <a:extLst>
            <a:ext uri="{FF2B5EF4-FFF2-40B4-BE49-F238E27FC236}">
              <a16:creationId xmlns:a16="http://schemas.microsoft.com/office/drawing/2014/main" id="{32C76938-AD3B-4865-8153-DB203B3F2084}"/>
            </a:ext>
          </a:extLst>
        </xdr:cNvPr>
        <xdr:cNvSpPr/>
      </xdr:nvSpPr>
      <xdr:spPr>
        <a:xfrm>
          <a:off x="17551400" y="10495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142875</xdr:rowOff>
    </xdr:from>
    <xdr:to>
      <xdr:col>107</xdr:col>
      <xdr:colOff>50800</xdr:colOff>
      <xdr:row>63</xdr:row>
      <xdr:rowOff>144780</xdr:rowOff>
    </xdr:to>
    <xdr:cxnSp macro="">
      <xdr:nvCxnSpPr>
        <xdr:cNvPr id="708" name="直線コネクタ 707">
          <a:extLst>
            <a:ext uri="{FF2B5EF4-FFF2-40B4-BE49-F238E27FC236}">
              <a16:creationId xmlns:a16="http://schemas.microsoft.com/office/drawing/2014/main" id="{42AD3C93-ABEB-4989-8B42-6FA01C037DA0}"/>
            </a:ext>
          </a:extLst>
        </xdr:cNvPr>
        <xdr:cNvCxnSpPr/>
      </xdr:nvCxnSpPr>
      <xdr:spPr>
        <a:xfrm flipV="1">
          <a:off x="17602200" y="1054417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95885</xdr:rowOff>
    </xdr:from>
    <xdr:to>
      <xdr:col>98</xdr:col>
      <xdr:colOff>38100</xdr:colOff>
      <xdr:row>64</xdr:row>
      <xdr:rowOff>26035</xdr:rowOff>
    </xdr:to>
    <xdr:sp macro="" textlink="">
      <xdr:nvSpPr>
        <xdr:cNvPr id="709" name="楕円 708">
          <a:extLst>
            <a:ext uri="{FF2B5EF4-FFF2-40B4-BE49-F238E27FC236}">
              <a16:creationId xmlns:a16="http://schemas.microsoft.com/office/drawing/2014/main" id="{96E9A1F1-FCF3-4B57-AA00-F48315AFBE0A}"/>
            </a:ext>
          </a:extLst>
        </xdr:cNvPr>
        <xdr:cNvSpPr/>
      </xdr:nvSpPr>
      <xdr:spPr>
        <a:xfrm>
          <a:off x="16757650" y="104971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144780</xdr:rowOff>
    </xdr:from>
    <xdr:to>
      <xdr:col>102</xdr:col>
      <xdr:colOff>114300</xdr:colOff>
      <xdr:row>63</xdr:row>
      <xdr:rowOff>146685</xdr:rowOff>
    </xdr:to>
    <xdr:cxnSp macro="">
      <xdr:nvCxnSpPr>
        <xdr:cNvPr id="710" name="直線コネクタ 709">
          <a:extLst>
            <a:ext uri="{FF2B5EF4-FFF2-40B4-BE49-F238E27FC236}">
              <a16:creationId xmlns:a16="http://schemas.microsoft.com/office/drawing/2014/main" id="{F2109800-FEC3-4104-B366-FC18924D4503}"/>
            </a:ext>
          </a:extLst>
        </xdr:cNvPr>
        <xdr:cNvCxnSpPr/>
      </xdr:nvCxnSpPr>
      <xdr:spPr>
        <a:xfrm flipV="1">
          <a:off x="16802100" y="1054608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13352</xdr:rowOff>
    </xdr:from>
    <xdr:ext cx="469744" cy="259045"/>
    <xdr:sp macro="" textlink="">
      <xdr:nvSpPr>
        <xdr:cNvPr id="711" name="n_1mainValue【保健センター・保健所】&#10;一人当たり面積">
          <a:extLst>
            <a:ext uri="{FF2B5EF4-FFF2-40B4-BE49-F238E27FC236}">
              <a16:creationId xmlns:a16="http://schemas.microsoft.com/office/drawing/2014/main" id="{31F49019-EA49-4C62-AB58-1D53A4F3F8B7}"/>
            </a:ext>
          </a:extLst>
        </xdr:cNvPr>
        <xdr:cNvSpPr txBox="1"/>
      </xdr:nvSpPr>
      <xdr:spPr>
        <a:xfrm>
          <a:off x="18980227" y="1057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13352</xdr:rowOff>
    </xdr:from>
    <xdr:ext cx="469744" cy="259045"/>
    <xdr:sp macro="" textlink="">
      <xdr:nvSpPr>
        <xdr:cNvPr id="712" name="n_2mainValue【保健センター・保健所】&#10;一人当たり面積">
          <a:extLst>
            <a:ext uri="{FF2B5EF4-FFF2-40B4-BE49-F238E27FC236}">
              <a16:creationId xmlns:a16="http://schemas.microsoft.com/office/drawing/2014/main" id="{79C3C23D-02AC-4ED1-83E2-A2ECFBF0C9C4}"/>
            </a:ext>
          </a:extLst>
        </xdr:cNvPr>
        <xdr:cNvSpPr txBox="1"/>
      </xdr:nvSpPr>
      <xdr:spPr>
        <a:xfrm>
          <a:off x="18180127" y="1057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15257</xdr:rowOff>
    </xdr:from>
    <xdr:ext cx="469744" cy="259045"/>
    <xdr:sp macro="" textlink="">
      <xdr:nvSpPr>
        <xdr:cNvPr id="713" name="n_3mainValue【保健センター・保健所】&#10;一人当たり面積">
          <a:extLst>
            <a:ext uri="{FF2B5EF4-FFF2-40B4-BE49-F238E27FC236}">
              <a16:creationId xmlns:a16="http://schemas.microsoft.com/office/drawing/2014/main" id="{ED3A8E4F-A4B7-4E57-96C4-0C9666C08AB0}"/>
            </a:ext>
          </a:extLst>
        </xdr:cNvPr>
        <xdr:cNvSpPr txBox="1"/>
      </xdr:nvSpPr>
      <xdr:spPr>
        <a:xfrm>
          <a:off x="1738637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17162</xdr:rowOff>
    </xdr:from>
    <xdr:ext cx="469744" cy="259045"/>
    <xdr:sp macro="" textlink="">
      <xdr:nvSpPr>
        <xdr:cNvPr id="714" name="n_4mainValue【保健センター・保健所】&#10;一人当たり面積">
          <a:extLst>
            <a:ext uri="{FF2B5EF4-FFF2-40B4-BE49-F238E27FC236}">
              <a16:creationId xmlns:a16="http://schemas.microsoft.com/office/drawing/2014/main" id="{9DC2F195-7FDA-4E74-886E-842399F1CAC2}"/>
            </a:ext>
          </a:extLst>
        </xdr:cNvPr>
        <xdr:cNvSpPr txBox="1"/>
      </xdr:nvSpPr>
      <xdr:spPr>
        <a:xfrm>
          <a:off x="16592627" y="1058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38BDEFF7-FC98-4929-B4B5-A3A895428369}"/>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8ED49E9E-9923-4545-838A-49F0BC6B4DB5}"/>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68758574-D145-4FB7-9BAE-01E2E35D8F56}"/>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5A0153CE-6308-446E-AA9F-57E5294DA57E}"/>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4CF40ED4-3074-4A96-9AB6-E015B4D3B5E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F411F533-5FF2-4A3B-B629-B404FCBF09C2}"/>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356A7999-1CD7-4E90-9269-8F0F8DFB9C23}"/>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E1948B59-C467-4A2E-9806-6F000B53C6D8}"/>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B6B347AD-E3B2-4339-9591-AB7EE4282247}"/>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3BF4945C-7336-4D99-A344-1113AE572366}"/>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244A8085-8367-4DE6-ADA0-1694A19ECAF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6" name="直線コネクタ 725">
          <a:extLst>
            <a:ext uri="{FF2B5EF4-FFF2-40B4-BE49-F238E27FC236}">
              <a16:creationId xmlns:a16="http://schemas.microsoft.com/office/drawing/2014/main" id="{3B22657B-AA27-469C-9990-A74225B2AF10}"/>
            </a:ext>
          </a:extLst>
        </xdr:cNvPr>
        <xdr:cNvCxnSpPr/>
      </xdr:nvCxnSpPr>
      <xdr:spPr>
        <a:xfrm>
          <a:off x="11207750" y="14236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7" name="テキスト ボックス 726">
          <a:extLst>
            <a:ext uri="{FF2B5EF4-FFF2-40B4-BE49-F238E27FC236}">
              <a16:creationId xmlns:a16="http://schemas.microsoft.com/office/drawing/2014/main" id="{AAB8431E-8DEC-4C1F-AE38-D1814C0B2B45}"/>
            </a:ext>
          </a:extLst>
        </xdr:cNvPr>
        <xdr:cNvSpPr txBox="1"/>
      </xdr:nvSpPr>
      <xdr:spPr>
        <a:xfrm>
          <a:off x="107977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8" name="直線コネクタ 727">
          <a:extLst>
            <a:ext uri="{FF2B5EF4-FFF2-40B4-BE49-F238E27FC236}">
              <a16:creationId xmlns:a16="http://schemas.microsoft.com/office/drawing/2014/main" id="{A7847555-3757-4EE1-B91D-47357020EB69}"/>
            </a:ext>
          </a:extLst>
        </xdr:cNvPr>
        <xdr:cNvCxnSpPr/>
      </xdr:nvCxnSpPr>
      <xdr:spPr>
        <a:xfrm>
          <a:off x="11207750" y="1379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9" name="テキスト ボックス 728">
          <a:extLst>
            <a:ext uri="{FF2B5EF4-FFF2-40B4-BE49-F238E27FC236}">
              <a16:creationId xmlns:a16="http://schemas.microsoft.com/office/drawing/2014/main" id="{BFC53F75-4E99-43CD-B090-79E546C08FAD}"/>
            </a:ext>
          </a:extLst>
        </xdr:cNvPr>
        <xdr:cNvSpPr txBox="1"/>
      </xdr:nvSpPr>
      <xdr:spPr>
        <a:xfrm>
          <a:off x="108427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0" name="直線コネクタ 729">
          <a:extLst>
            <a:ext uri="{FF2B5EF4-FFF2-40B4-BE49-F238E27FC236}">
              <a16:creationId xmlns:a16="http://schemas.microsoft.com/office/drawing/2014/main" id="{5B961448-1F99-4C07-BD46-B01724A764F9}"/>
            </a:ext>
          </a:extLst>
        </xdr:cNvPr>
        <xdr:cNvCxnSpPr/>
      </xdr:nvCxnSpPr>
      <xdr:spPr>
        <a:xfrm>
          <a:off x="11207750" y="1336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1" name="テキスト ボックス 730">
          <a:extLst>
            <a:ext uri="{FF2B5EF4-FFF2-40B4-BE49-F238E27FC236}">
              <a16:creationId xmlns:a16="http://schemas.microsoft.com/office/drawing/2014/main" id="{A2D4C933-1786-46EC-A74A-0C5B6772157B}"/>
            </a:ext>
          </a:extLst>
        </xdr:cNvPr>
        <xdr:cNvSpPr txBox="1"/>
      </xdr:nvSpPr>
      <xdr:spPr>
        <a:xfrm>
          <a:off x="108427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2" name="直線コネクタ 731">
          <a:extLst>
            <a:ext uri="{FF2B5EF4-FFF2-40B4-BE49-F238E27FC236}">
              <a16:creationId xmlns:a16="http://schemas.microsoft.com/office/drawing/2014/main" id="{9A4C88B9-164E-479E-9DF3-7B6F34F51FE7}"/>
            </a:ext>
          </a:extLst>
        </xdr:cNvPr>
        <xdr:cNvCxnSpPr/>
      </xdr:nvCxnSpPr>
      <xdr:spPr>
        <a:xfrm>
          <a:off x="11207750" y="1291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3" name="テキスト ボックス 732">
          <a:extLst>
            <a:ext uri="{FF2B5EF4-FFF2-40B4-BE49-F238E27FC236}">
              <a16:creationId xmlns:a16="http://schemas.microsoft.com/office/drawing/2014/main" id="{04E2AC1C-FE92-4992-B1A7-57FF49151BBB}"/>
            </a:ext>
          </a:extLst>
        </xdr:cNvPr>
        <xdr:cNvSpPr txBox="1"/>
      </xdr:nvSpPr>
      <xdr:spPr>
        <a:xfrm>
          <a:off x="108427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C9E6CEA8-74DD-4648-B6C7-229B3700402D}"/>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5" name="テキスト ボックス 734">
          <a:extLst>
            <a:ext uri="{FF2B5EF4-FFF2-40B4-BE49-F238E27FC236}">
              <a16:creationId xmlns:a16="http://schemas.microsoft.com/office/drawing/2014/main" id="{E2499259-3B44-4878-84A7-813A140771B8}"/>
            </a:ext>
          </a:extLst>
        </xdr:cNvPr>
        <xdr:cNvSpPr txBox="1"/>
      </xdr:nvSpPr>
      <xdr:spPr>
        <a:xfrm>
          <a:off x="108427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17007F0D-F61A-4376-817D-F7A1A4E7E899}"/>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737" name="直線コネクタ 736">
          <a:extLst>
            <a:ext uri="{FF2B5EF4-FFF2-40B4-BE49-F238E27FC236}">
              <a16:creationId xmlns:a16="http://schemas.microsoft.com/office/drawing/2014/main" id="{A589FD30-2D03-4E77-ADB0-B0083A89F6F3}"/>
            </a:ext>
          </a:extLst>
        </xdr:cNvPr>
        <xdr:cNvCxnSpPr/>
      </xdr:nvCxnSpPr>
      <xdr:spPr>
        <a:xfrm flipV="1">
          <a:off x="14699614" y="12828524"/>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4EF4A787-18B9-44A1-96C6-55580F133E98}"/>
            </a:ext>
          </a:extLst>
        </xdr:cNvPr>
        <xdr:cNvSpPr txBox="1"/>
      </xdr:nvSpPr>
      <xdr:spPr>
        <a:xfrm>
          <a:off x="14738350"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739" name="直線コネクタ 738">
          <a:extLst>
            <a:ext uri="{FF2B5EF4-FFF2-40B4-BE49-F238E27FC236}">
              <a16:creationId xmlns:a16="http://schemas.microsoft.com/office/drawing/2014/main" id="{57421E03-4030-43AC-AE26-4BAFF0B50CEE}"/>
            </a:ext>
          </a:extLst>
        </xdr:cNvPr>
        <xdr:cNvCxnSpPr/>
      </xdr:nvCxnSpPr>
      <xdr:spPr>
        <a:xfrm>
          <a:off x="14611350" y="13952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DC8CFD65-2AE1-4D90-9F09-70407B3A7172}"/>
            </a:ext>
          </a:extLst>
        </xdr:cNvPr>
        <xdr:cNvSpPr txBox="1"/>
      </xdr:nvSpPr>
      <xdr:spPr>
        <a:xfrm>
          <a:off x="14738350" y="1261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741" name="直線コネクタ 740">
          <a:extLst>
            <a:ext uri="{FF2B5EF4-FFF2-40B4-BE49-F238E27FC236}">
              <a16:creationId xmlns:a16="http://schemas.microsoft.com/office/drawing/2014/main" id="{5A3D3EB8-B010-4B77-81B9-A8110C4D8D9D}"/>
            </a:ext>
          </a:extLst>
        </xdr:cNvPr>
        <xdr:cNvCxnSpPr/>
      </xdr:nvCxnSpPr>
      <xdr:spPr>
        <a:xfrm>
          <a:off x="14611350" y="128285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94759</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EA2E915A-B1AA-4E6E-B92D-DA89582D75D6}"/>
            </a:ext>
          </a:extLst>
        </xdr:cNvPr>
        <xdr:cNvSpPr txBox="1"/>
      </xdr:nvSpPr>
      <xdr:spPr>
        <a:xfrm>
          <a:off x="14738350" y="13137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743" name="フローチャート: 判断 742">
          <a:extLst>
            <a:ext uri="{FF2B5EF4-FFF2-40B4-BE49-F238E27FC236}">
              <a16:creationId xmlns:a16="http://schemas.microsoft.com/office/drawing/2014/main" id="{95AEE521-C073-4808-9D70-5486B5AC7E96}"/>
            </a:ext>
          </a:extLst>
        </xdr:cNvPr>
        <xdr:cNvSpPr/>
      </xdr:nvSpPr>
      <xdr:spPr>
        <a:xfrm>
          <a:off x="14649450" y="132798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744" name="フローチャート: 判断 743">
          <a:extLst>
            <a:ext uri="{FF2B5EF4-FFF2-40B4-BE49-F238E27FC236}">
              <a16:creationId xmlns:a16="http://schemas.microsoft.com/office/drawing/2014/main" id="{EC191102-38D8-4C27-BAB8-F4F914F179FF}"/>
            </a:ext>
          </a:extLst>
        </xdr:cNvPr>
        <xdr:cNvSpPr/>
      </xdr:nvSpPr>
      <xdr:spPr>
        <a:xfrm>
          <a:off x="13887450" y="133027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41419</xdr:rowOff>
    </xdr:from>
    <xdr:ext cx="405111" cy="259045"/>
    <xdr:sp macro="" textlink="">
      <xdr:nvSpPr>
        <xdr:cNvPr id="745" name="n_1aveValue【消防施設】&#10;有形固定資産減価償却率">
          <a:extLst>
            <a:ext uri="{FF2B5EF4-FFF2-40B4-BE49-F238E27FC236}">
              <a16:creationId xmlns:a16="http://schemas.microsoft.com/office/drawing/2014/main" id="{7386BF6B-7494-4C80-B06F-8AB8469F5128}"/>
            </a:ext>
          </a:extLst>
        </xdr:cNvPr>
        <xdr:cNvSpPr txBox="1"/>
      </xdr:nvSpPr>
      <xdr:spPr>
        <a:xfrm>
          <a:off x="13742044" y="1308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67311</xdr:rowOff>
    </xdr:from>
    <xdr:to>
      <xdr:col>76</xdr:col>
      <xdr:colOff>165100</xdr:colOff>
      <xdr:row>80</xdr:row>
      <xdr:rowOff>168911</xdr:rowOff>
    </xdr:to>
    <xdr:sp macro="" textlink="">
      <xdr:nvSpPr>
        <xdr:cNvPr id="746" name="フローチャート: 判断 745">
          <a:extLst>
            <a:ext uri="{FF2B5EF4-FFF2-40B4-BE49-F238E27FC236}">
              <a16:creationId xmlns:a16="http://schemas.microsoft.com/office/drawing/2014/main" id="{2BE0CD97-6C12-4A7D-962F-23CDD323E3B8}"/>
            </a:ext>
          </a:extLst>
        </xdr:cNvPr>
        <xdr:cNvSpPr/>
      </xdr:nvSpPr>
      <xdr:spPr>
        <a:xfrm>
          <a:off x="13093700" y="132753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13988</xdr:rowOff>
    </xdr:from>
    <xdr:ext cx="405111" cy="259045"/>
    <xdr:sp macro="" textlink="">
      <xdr:nvSpPr>
        <xdr:cNvPr id="747" name="n_2aveValue【消防施設】&#10;有形固定資産減価償却率">
          <a:extLst>
            <a:ext uri="{FF2B5EF4-FFF2-40B4-BE49-F238E27FC236}">
              <a16:creationId xmlns:a16="http://schemas.microsoft.com/office/drawing/2014/main" id="{3B135A76-EA47-4A13-9225-493E5C7CC571}"/>
            </a:ext>
          </a:extLst>
        </xdr:cNvPr>
        <xdr:cNvSpPr txBox="1"/>
      </xdr:nvSpPr>
      <xdr:spPr>
        <a:xfrm>
          <a:off x="12960994" y="1305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62737</xdr:rowOff>
    </xdr:from>
    <xdr:to>
      <xdr:col>72</xdr:col>
      <xdr:colOff>38100</xdr:colOff>
      <xdr:row>80</xdr:row>
      <xdr:rowOff>164337</xdr:rowOff>
    </xdr:to>
    <xdr:sp macro="" textlink="">
      <xdr:nvSpPr>
        <xdr:cNvPr id="748" name="フローチャート: 判断 747">
          <a:extLst>
            <a:ext uri="{FF2B5EF4-FFF2-40B4-BE49-F238E27FC236}">
              <a16:creationId xmlns:a16="http://schemas.microsoft.com/office/drawing/2014/main" id="{71D1B353-F5B3-43BB-82E2-6F27DFC73CB5}"/>
            </a:ext>
          </a:extLst>
        </xdr:cNvPr>
        <xdr:cNvSpPr/>
      </xdr:nvSpPr>
      <xdr:spPr>
        <a:xfrm>
          <a:off x="12299950" y="13270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9414</xdr:rowOff>
    </xdr:from>
    <xdr:ext cx="405111" cy="259045"/>
    <xdr:sp macro="" textlink="">
      <xdr:nvSpPr>
        <xdr:cNvPr id="749" name="n_3aveValue【消防施設】&#10;有形固定資産減価償却率">
          <a:extLst>
            <a:ext uri="{FF2B5EF4-FFF2-40B4-BE49-F238E27FC236}">
              <a16:creationId xmlns:a16="http://schemas.microsoft.com/office/drawing/2014/main" id="{B706ECF2-5958-451D-B760-CD229315D3BE}"/>
            </a:ext>
          </a:extLst>
        </xdr:cNvPr>
        <xdr:cNvSpPr txBox="1"/>
      </xdr:nvSpPr>
      <xdr:spPr>
        <a:xfrm>
          <a:off x="12167244" y="130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97028</xdr:rowOff>
    </xdr:from>
    <xdr:to>
      <xdr:col>67</xdr:col>
      <xdr:colOff>101600</xdr:colOff>
      <xdr:row>81</xdr:row>
      <xdr:rowOff>27178</xdr:rowOff>
    </xdr:to>
    <xdr:sp macro="" textlink="">
      <xdr:nvSpPr>
        <xdr:cNvPr id="750" name="フローチャート: 判断 749">
          <a:extLst>
            <a:ext uri="{FF2B5EF4-FFF2-40B4-BE49-F238E27FC236}">
              <a16:creationId xmlns:a16="http://schemas.microsoft.com/office/drawing/2014/main" id="{E8F7B7ED-AD9E-4F02-9130-0C9ABFEF4770}"/>
            </a:ext>
          </a:extLst>
        </xdr:cNvPr>
        <xdr:cNvSpPr/>
      </xdr:nvSpPr>
      <xdr:spPr>
        <a:xfrm>
          <a:off x="11487150" y="13305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79</xdr:row>
      <xdr:rowOff>43705</xdr:rowOff>
    </xdr:from>
    <xdr:ext cx="405111" cy="259045"/>
    <xdr:sp macro="" textlink="">
      <xdr:nvSpPr>
        <xdr:cNvPr id="751" name="n_4aveValue【消防施設】&#10;有形固定資産減価償却率">
          <a:extLst>
            <a:ext uri="{FF2B5EF4-FFF2-40B4-BE49-F238E27FC236}">
              <a16:creationId xmlns:a16="http://schemas.microsoft.com/office/drawing/2014/main" id="{817428B7-71FB-4307-B207-7C655C9B9110}"/>
            </a:ext>
          </a:extLst>
        </xdr:cNvPr>
        <xdr:cNvSpPr txBox="1"/>
      </xdr:nvSpPr>
      <xdr:spPr>
        <a:xfrm>
          <a:off x="11354444" y="1308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CEDB029-3776-4EDB-857B-E37783C82219}"/>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71A240E-B385-43C3-A60B-AD8849DACBDD}"/>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ED66EC1-D8C8-4A48-9B3C-3A7E9AB97B58}"/>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59CA8AD-E537-40C0-B085-B6C9C0262DBF}"/>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49F2613-67E0-4A45-B79F-8197D8D2F54A}"/>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28448</xdr:rowOff>
    </xdr:from>
    <xdr:to>
      <xdr:col>85</xdr:col>
      <xdr:colOff>177800</xdr:colOff>
      <xdr:row>81</xdr:row>
      <xdr:rowOff>130048</xdr:rowOff>
    </xdr:to>
    <xdr:sp macro="" textlink="">
      <xdr:nvSpPr>
        <xdr:cNvPr id="757" name="楕円 756">
          <a:extLst>
            <a:ext uri="{FF2B5EF4-FFF2-40B4-BE49-F238E27FC236}">
              <a16:creationId xmlns:a16="http://schemas.microsoft.com/office/drawing/2014/main" id="{FFC679B3-227C-4A0F-BF85-164775C41353}"/>
            </a:ext>
          </a:extLst>
        </xdr:cNvPr>
        <xdr:cNvSpPr/>
      </xdr:nvSpPr>
      <xdr:spPr>
        <a:xfrm>
          <a:off x="14649450" y="1340154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6875</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F7474F3E-358C-41BF-9989-63804DEE28EE}"/>
            </a:ext>
          </a:extLst>
        </xdr:cNvPr>
        <xdr:cNvSpPr txBox="1"/>
      </xdr:nvSpPr>
      <xdr:spPr>
        <a:xfrm>
          <a:off x="14738350" y="13379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53594</xdr:rowOff>
    </xdr:from>
    <xdr:to>
      <xdr:col>81</xdr:col>
      <xdr:colOff>101600</xdr:colOff>
      <xdr:row>81</xdr:row>
      <xdr:rowOff>155194</xdr:rowOff>
    </xdr:to>
    <xdr:sp macro="" textlink="">
      <xdr:nvSpPr>
        <xdr:cNvPr id="759" name="楕円 758">
          <a:extLst>
            <a:ext uri="{FF2B5EF4-FFF2-40B4-BE49-F238E27FC236}">
              <a16:creationId xmlns:a16="http://schemas.microsoft.com/office/drawing/2014/main" id="{5D943C8D-608B-4CFD-958F-82EC1695BCA7}"/>
            </a:ext>
          </a:extLst>
        </xdr:cNvPr>
        <xdr:cNvSpPr/>
      </xdr:nvSpPr>
      <xdr:spPr>
        <a:xfrm>
          <a:off x="13887450" y="134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79248</xdr:rowOff>
    </xdr:from>
    <xdr:to>
      <xdr:col>85</xdr:col>
      <xdr:colOff>127000</xdr:colOff>
      <xdr:row>81</xdr:row>
      <xdr:rowOff>104394</xdr:rowOff>
    </xdr:to>
    <xdr:cxnSp macro="">
      <xdr:nvCxnSpPr>
        <xdr:cNvPr id="760" name="直線コネクタ 759">
          <a:extLst>
            <a:ext uri="{FF2B5EF4-FFF2-40B4-BE49-F238E27FC236}">
              <a16:creationId xmlns:a16="http://schemas.microsoft.com/office/drawing/2014/main" id="{D24AE947-BCCC-4D28-846F-6FE78C63862E}"/>
            </a:ext>
          </a:extLst>
        </xdr:cNvPr>
        <xdr:cNvCxnSpPr/>
      </xdr:nvCxnSpPr>
      <xdr:spPr>
        <a:xfrm flipV="1">
          <a:off x="13938250" y="13452348"/>
          <a:ext cx="762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xdr:rowOff>
    </xdr:from>
    <xdr:to>
      <xdr:col>76</xdr:col>
      <xdr:colOff>165100</xdr:colOff>
      <xdr:row>82</xdr:row>
      <xdr:rowOff>104902</xdr:rowOff>
    </xdr:to>
    <xdr:sp macro="" textlink="">
      <xdr:nvSpPr>
        <xdr:cNvPr id="761" name="楕円 760">
          <a:extLst>
            <a:ext uri="{FF2B5EF4-FFF2-40B4-BE49-F238E27FC236}">
              <a16:creationId xmlns:a16="http://schemas.microsoft.com/office/drawing/2014/main" id="{E790D516-D73B-4083-8036-79B114742B83}"/>
            </a:ext>
          </a:extLst>
        </xdr:cNvPr>
        <xdr:cNvSpPr/>
      </xdr:nvSpPr>
      <xdr:spPr>
        <a:xfrm>
          <a:off x="13093700" y="1354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104394</xdr:rowOff>
    </xdr:from>
    <xdr:to>
      <xdr:col>81</xdr:col>
      <xdr:colOff>50800</xdr:colOff>
      <xdr:row>82</xdr:row>
      <xdr:rowOff>54102</xdr:rowOff>
    </xdr:to>
    <xdr:cxnSp macro="">
      <xdr:nvCxnSpPr>
        <xdr:cNvPr id="762" name="直線コネクタ 761">
          <a:extLst>
            <a:ext uri="{FF2B5EF4-FFF2-40B4-BE49-F238E27FC236}">
              <a16:creationId xmlns:a16="http://schemas.microsoft.com/office/drawing/2014/main" id="{8096037E-AD2B-47E4-BC6B-08F3A4097363}"/>
            </a:ext>
          </a:extLst>
        </xdr:cNvPr>
        <xdr:cNvCxnSpPr/>
      </xdr:nvCxnSpPr>
      <xdr:spPr>
        <a:xfrm flipV="1">
          <a:off x="13144500" y="13477494"/>
          <a:ext cx="793750" cy="11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129032</xdr:rowOff>
    </xdr:from>
    <xdr:to>
      <xdr:col>72</xdr:col>
      <xdr:colOff>38100</xdr:colOff>
      <xdr:row>83</xdr:row>
      <xdr:rowOff>59182</xdr:rowOff>
    </xdr:to>
    <xdr:sp macro="" textlink="">
      <xdr:nvSpPr>
        <xdr:cNvPr id="763" name="楕円 762">
          <a:extLst>
            <a:ext uri="{FF2B5EF4-FFF2-40B4-BE49-F238E27FC236}">
              <a16:creationId xmlns:a16="http://schemas.microsoft.com/office/drawing/2014/main" id="{C38A2837-1D08-4759-9D61-E13578E0ECCA}"/>
            </a:ext>
          </a:extLst>
        </xdr:cNvPr>
        <xdr:cNvSpPr/>
      </xdr:nvSpPr>
      <xdr:spPr>
        <a:xfrm>
          <a:off x="12299950" y="136672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54102</xdr:rowOff>
    </xdr:from>
    <xdr:to>
      <xdr:col>76</xdr:col>
      <xdr:colOff>114300</xdr:colOff>
      <xdr:row>83</xdr:row>
      <xdr:rowOff>8382</xdr:rowOff>
    </xdr:to>
    <xdr:cxnSp macro="">
      <xdr:nvCxnSpPr>
        <xdr:cNvPr id="764" name="直線コネクタ 763">
          <a:extLst>
            <a:ext uri="{FF2B5EF4-FFF2-40B4-BE49-F238E27FC236}">
              <a16:creationId xmlns:a16="http://schemas.microsoft.com/office/drawing/2014/main" id="{9FCD19CE-DFA9-46C1-879E-693774DDF99A}"/>
            </a:ext>
          </a:extLst>
        </xdr:cNvPr>
        <xdr:cNvCxnSpPr/>
      </xdr:nvCxnSpPr>
      <xdr:spPr>
        <a:xfrm flipV="1">
          <a:off x="12344400" y="13592302"/>
          <a:ext cx="800100" cy="11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92456</xdr:rowOff>
    </xdr:from>
    <xdr:to>
      <xdr:col>67</xdr:col>
      <xdr:colOff>101600</xdr:colOff>
      <xdr:row>83</xdr:row>
      <xdr:rowOff>22606</xdr:rowOff>
    </xdr:to>
    <xdr:sp macro="" textlink="">
      <xdr:nvSpPr>
        <xdr:cNvPr id="765" name="楕円 764">
          <a:extLst>
            <a:ext uri="{FF2B5EF4-FFF2-40B4-BE49-F238E27FC236}">
              <a16:creationId xmlns:a16="http://schemas.microsoft.com/office/drawing/2014/main" id="{A91A8385-62BE-4EF1-9539-3D9FDB4FD296}"/>
            </a:ext>
          </a:extLst>
        </xdr:cNvPr>
        <xdr:cNvSpPr/>
      </xdr:nvSpPr>
      <xdr:spPr>
        <a:xfrm>
          <a:off x="11487150" y="13630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143256</xdr:rowOff>
    </xdr:from>
    <xdr:to>
      <xdr:col>71</xdr:col>
      <xdr:colOff>177800</xdr:colOff>
      <xdr:row>83</xdr:row>
      <xdr:rowOff>8382</xdr:rowOff>
    </xdr:to>
    <xdr:cxnSp macro="">
      <xdr:nvCxnSpPr>
        <xdr:cNvPr id="766" name="直線コネクタ 765">
          <a:extLst>
            <a:ext uri="{FF2B5EF4-FFF2-40B4-BE49-F238E27FC236}">
              <a16:creationId xmlns:a16="http://schemas.microsoft.com/office/drawing/2014/main" id="{6BECD264-A46E-4F63-B6F5-30A1F8842429}"/>
            </a:ext>
          </a:extLst>
        </xdr:cNvPr>
        <xdr:cNvCxnSpPr/>
      </xdr:nvCxnSpPr>
      <xdr:spPr>
        <a:xfrm>
          <a:off x="11537950" y="13681456"/>
          <a:ext cx="80645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146321</xdr:rowOff>
    </xdr:from>
    <xdr:ext cx="405111" cy="259045"/>
    <xdr:sp macro="" textlink="">
      <xdr:nvSpPr>
        <xdr:cNvPr id="767" name="n_1mainValue【消防施設】&#10;有形固定資産減価償却率">
          <a:extLst>
            <a:ext uri="{FF2B5EF4-FFF2-40B4-BE49-F238E27FC236}">
              <a16:creationId xmlns:a16="http://schemas.microsoft.com/office/drawing/2014/main" id="{702A4B9A-90C4-439E-AAAF-60EAA70D3F75}"/>
            </a:ext>
          </a:extLst>
        </xdr:cNvPr>
        <xdr:cNvSpPr txBox="1"/>
      </xdr:nvSpPr>
      <xdr:spPr>
        <a:xfrm>
          <a:off x="13742044" y="1351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96029</xdr:rowOff>
    </xdr:from>
    <xdr:ext cx="405111" cy="259045"/>
    <xdr:sp macro="" textlink="">
      <xdr:nvSpPr>
        <xdr:cNvPr id="768" name="n_2mainValue【消防施設】&#10;有形固定資産減価償却率">
          <a:extLst>
            <a:ext uri="{FF2B5EF4-FFF2-40B4-BE49-F238E27FC236}">
              <a16:creationId xmlns:a16="http://schemas.microsoft.com/office/drawing/2014/main" id="{0717BC19-28A6-41AD-868F-077C310DC356}"/>
            </a:ext>
          </a:extLst>
        </xdr:cNvPr>
        <xdr:cNvSpPr txBox="1"/>
      </xdr:nvSpPr>
      <xdr:spPr>
        <a:xfrm>
          <a:off x="12960994" y="13634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50309</xdr:rowOff>
    </xdr:from>
    <xdr:ext cx="405111" cy="259045"/>
    <xdr:sp macro="" textlink="">
      <xdr:nvSpPr>
        <xdr:cNvPr id="769" name="n_3mainValue【消防施設】&#10;有形固定資産減価償却率">
          <a:extLst>
            <a:ext uri="{FF2B5EF4-FFF2-40B4-BE49-F238E27FC236}">
              <a16:creationId xmlns:a16="http://schemas.microsoft.com/office/drawing/2014/main" id="{03E7D876-DA71-4A6E-A22C-D928D69BC95A}"/>
            </a:ext>
          </a:extLst>
        </xdr:cNvPr>
        <xdr:cNvSpPr txBox="1"/>
      </xdr:nvSpPr>
      <xdr:spPr>
        <a:xfrm>
          <a:off x="12167244" y="13753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13733</xdr:rowOff>
    </xdr:from>
    <xdr:ext cx="405111" cy="259045"/>
    <xdr:sp macro="" textlink="">
      <xdr:nvSpPr>
        <xdr:cNvPr id="770" name="n_4mainValue【消防施設】&#10;有形固定資産減価償却率">
          <a:extLst>
            <a:ext uri="{FF2B5EF4-FFF2-40B4-BE49-F238E27FC236}">
              <a16:creationId xmlns:a16="http://schemas.microsoft.com/office/drawing/2014/main" id="{07527405-360B-4251-A56C-E53516DE8725}"/>
            </a:ext>
          </a:extLst>
        </xdr:cNvPr>
        <xdr:cNvSpPr txBox="1"/>
      </xdr:nvSpPr>
      <xdr:spPr>
        <a:xfrm>
          <a:off x="11354444" y="1371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8A19C917-5EFE-4662-B9B1-197CBF99192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6529DA1E-7980-4B05-AA66-BB8B7EBF3875}"/>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165D5D0C-809C-45D9-BE3A-93B3E397AE41}"/>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CC223F45-6306-4BD2-A10A-16CB01D85D3B}"/>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92FA72A9-52D0-4303-BED1-4A7CDC6F7BC1}"/>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58434AEB-0950-4A72-9D29-23DC922AF8D7}"/>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63226A31-EDAA-46D3-8F10-526B60E6A783}"/>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943C56AB-DBFE-42F4-AEA0-BF76518F4FF5}"/>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60321766-3B59-48B7-9FEF-8C7A3847AE6D}"/>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47DFFD1-D05A-4E71-8431-358861139C1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D1C0C315-4D39-4FA8-AFFF-627DD7F67AE9}"/>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6D72C49B-7F9C-43FE-8C89-97D12B74DECB}"/>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7B82DDDE-84A3-44C2-867C-AFF4EF45B145}"/>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4E9B5C66-CF6D-42BD-B37B-EA10CD2C8837}"/>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27FEFA89-0E29-4F10-B651-24A2C2E9C8AF}"/>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3EAC8436-5E1A-45ED-BCAF-13CBF9B1F551}"/>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CE144BED-56F7-4D37-8DB6-D4F6036FDD40}"/>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6051226C-6564-4F5E-8279-9AB06F607D9D}"/>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804B541E-4825-4EBD-95F7-85A3B2D9F7E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F6B0D3B4-7779-4A6D-8C51-4C75B4EB8902}"/>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36AB40BB-ADA0-4C2F-B7E3-9B795B3B1058}"/>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792" name="直線コネクタ 791">
          <a:extLst>
            <a:ext uri="{FF2B5EF4-FFF2-40B4-BE49-F238E27FC236}">
              <a16:creationId xmlns:a16="http://schemas.microsoft.com/office/drawing/2014/main" id="{80149B27-71F5-47BF-ABC2-F772DEC10E26}"/>
            </a:ext>
          </a:extLst>
        </xdr:cNvPr>
        <xdr:cNvCxnSpPr/>
      </xdr:nvCxnSpPr>
      <xdr:spPr>
        <a:xfrm flipV="1">
          <a:off x="19951064" y="12821665"/>
          <a:ext cx="0" cy="134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793" name="【消防施設】&#10;一人当たり面積最小値テキスト">
          <a:extLst>
            <a:ext uri="{FF2B5EF4-FFF2-40B4-BE49-F238E27FC236}">
              <a16:creationId xmlns:a16="http://schemas.microsoft.com/office/drawing/2014/main" id="{2E15EA36-F9E1-4C30-9881-A7C7F0DFD5AA}"/>
            </a:ext>
          </a:extLst>
        </xdr:cNvPr>
        <xdr:cNvSpPr txBox="1"/>
      </xdr:nvSpPr>
      <xdr:spPr>
        <a:xfrm>
          <a:off x="19989800" y="1417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94" name="直線コネクタ 793">
          <a:extLst>
            <a:ext uri="{FF2B5EF4-FFF2-40B4-BE49-F238E27FC236}">
              <a16:creationId xmlns:a16="http://schemas.microsoft.com/office/drawing/2014/main" id="{2AD59E4A-2672-4F6D-891D-A4446C28E091}"/>
            </a:ext>
          </a:extLst>
        </xdr:cNvPr>
        <xdr:cNvCxnSpPr/>
      </xdr:nvCxnSpPr>
      <xdr:spPr>
        <a:xfrm>
          <a:off x="19881850" y="141676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95" name="【消防施設】&#10;一人当たり面積最大値テキスト">
          <a:extLst>
            <a:ext uri="{FF2B5EF4-FFF2-40B4-BE49-F238E27FC236}">
              <a16:creationId xmlns:a16="http://schemas.microsoft.com/office/drawing/2014/main" id="{25B9CD9A-731F-4588-AB40-03CB0E2914E3}"/>
            </a:ext>
          </a:extLst>
        </xdr:cNvPr>
        <xdr:cNvSpPr txBox="1"/>
      </xdr:nvSpPr>
      <xdr:spPr>
        <a:xfrm>
          <a:off x="19989800" y="1260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96" name="直線コネクタ 795">
          <a:extLst>
            <a:ext uri="{FF2B5EF4-FFF2-40B4-BE49-F238E27FC236}">
              <a16:creationId xmlns:a16="http://schemas.microsoft.com/office/drawing/2014/main" id="{1D584D1C-670C-417A-A6BA-644E4FF5828B}"/>
            </a:ext>
          </a:extLst>
        </xdr:cNvPr>
        <xdr:cNvCxnSpPr/>
      </xdr:nvCxnSpPr>
      <xdr:spPr>
        <a:xfrm>
          <a:off x="19881850" y="128216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161053</xdr:rowOff>
    </xdr:from>
    <xdr:ext cx="469744" cy="259045"/>
    <xdr:sp macro="" textlink="">
      <xdr:nvSpPr>
        <xdr:cNvPr id="797" name="【消防施設】&#10;一人当たり面積平均値テキスト">
          <a:extLst>
            <a:ext uri="{FF2B5EF4-FFF2-40B4-BE49-F238E27FC236}">
              <a16:creationId xmlns:a16="http://schemas.microsoft.com/office/drawing/2014/main" id="{C7A73A5E-2157-4526-853B-CB6D31542A43}"/>
            </a:ext>
          </a:extLst>
        </xdr:cNvPr>
        <xdr:cNvSpPr txBox="1"/>
      </xdr:nvSpPr>
      <xdr:spPr>
        <a:xfrm>
          <a:off x="19989800" y="13534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98" name="フローチャート: 判断 797">
          <a:extLst>
            <a:ext uri="{FF2B5EF4-FFF2-40B4-BE49-F238E27FC236}">
              <a16:creationId xmlns:a16="http://schemas.microsoft.com/office/drawing/2014/main" id="{40E63FA4-80DB-443C-A3BD-F870C19462D8}"/>
            </a:ext>
          </a:extLst>
        </xdr:cNvPr>
        <xdr:cNvSpPr/>
      </xdr:nvSpPr>
      <xdr:spPr>
        <a:xfrm>
          <a:off x="19900900" y="13676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99" name="フローチャート: 判断 798">
          <a:extLst>
            <a:ext uri="{FF2B5EF4-FFF2-40B4-BE49-F238E27FC236}">
              <a16:creationId xmlns:a16="http://schemas.microsoft.com/office/drawing/2014/main" id="{57A85212-5C18-4EE7-A2A3-57C36CAE6FBA}"/>
            </a:ext>
          </a:extLst>
        </xdr:cNvPr>
        <xdr:cNvSpPr/>
      </xdr:nvSpPr>
      <xdr:spPr>
        <a:xfrm>
          <a:off x="19157950" y="136603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68851</xdr:rowOff>
    </xdr:from>
    <xdr:ext cx="469744" cy="259045"/>
    <xdr:sp macro="" textlink="">
      <xdr:nvSpPr>
        <xdr:cNvPr id="800" name="n_1aveValue【消防施設】&#10;一人当たり面積">
          <a:extLst>
            <a:ext uri="{FF2B5EF4-FFF2-40B4-BE49-F238E27FC236}">
              <a16:creationId xmlns:a16="http://schemas.microsoft.com/office/drawing/2014/main" id="{3215D0C5-213D-42DF-AAC7-7118E35CE126}"/>
            </a:ext>
          </a:extLst>
        </xdr:cNvPr>
        <xdr:cNvSpPr txBox="1"/>
      </xdr:nvSpPr>
      <xdr:spPr>
        <a:xfrm>
          <a:off x="18980227" y="1344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145035</xdr:rowOff>
    </xdr:from>
    <xdr:to>
      <xdr:col>107</xdr:col>
      <xdr:colOff>101600</xdr:colOff>
      <xdr:row>83</xdr:row>
      <xdr:rowOff>75185</xdr:rowOff>
    </xdr:to>
    <xdr:sp macro="" textlink="">
      <xdr:nvSpPr>
        <xdr:cNvPr id="801" name="フローチャート: 判断 800">
          <a:extLst>
            <a:ext uri="{FF2B5EF4-FFF2-40B4-BE49-F238E27FC236}">
              <a16:creationId xmlns:a16="http://schemas.microsoft.com/office/drawing/2014/main" id="{343D0FC5-8169-4FFA-AE82-885133814360}"/>
            </a:ext>
          </a:extLst>
        </xdr:cNvPr>
        <xdr:cNvSpPr/>
      </xdr:nvSpPr>
      <xdr:spPr>
        <a:xfrm>
          <a:off x="18345150" y="13683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81</xdr:row>
      <xdr:rowOff>91712</xdr:rowOff>
    </xdr:from>
    <xdr:ext cx="469744" cy="259045"/>
    <xdr:sp macro="" textlink="">
      <xdr:nvSpPr>
        <xdr:cNvPr id="802" name="n_2aveValue【消防施設】&#10;一人当たり面積">
          <a:extLst>
            <a:ext uri="{FF2B5EF4-FFF2-40B4-BE49-F238E27FC236}">
              <a16:creationId xmlns:a16="http://schemas.microsoft.com/office/drawing/2014/main" id="{F0318033-5B3A-4596-AE8E-F52853E258D8}"/>
            </a:ext>
          </a:extLst>
        </xdr:cNvPr>
        <xdr:cNvSpPr txBox="1"/>
      </xdr:nvSpPr>
      <xdr:spPr>
        <a:xfrm>
          <a:off x="18180127" y="1346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163322</xdr:rowOff>
    </xdr:from>
    <xdr:to>
      <xdr:col>102</xdr:col>
      <xdr:colOff>165100</xdr:colOff>
      <xdr:row>83</xdr:row>
      <xdr:rowOff>93472</xdr:rowOff>
    </xdr:to>
    <xdr:sp macro="" textlink="">
      <xdr:nvSpPr>
        <xdr:cNvPr id="803" name="フローチャート: 判断 802">
          <a:extLst>
            <a:ext uri="{FF2B5EF4-FFF2-40B4-BE49-F238E27FC236}">
              <a16:creationId xmlns:a16="http://schemas.microsoft.com/office/drawing/2014/main" id="{C2A48F7F-12EC-4BF1-9893-58B145B0973F}"/>
            </a:ext>
          </a:extLst>
        </xdr:cNvPr>
        <xdr:cNvSpPr/>
      </xdr:nvSpPr>
      <xdr:spPr>
        <a:xfrm>
          <a:off x="17551400" y="13701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81</xdr:row>
      <xdr:rowOff>109999</xdr:rowOff>
    </xdr:from>
    <xdr:ext cx="469744" cy="259045"/>
    <xdr:sp macro="" textlink="">
      <xdr:nvSpPr>
        <xdr:cNvPr id="804" name="n_3aveValue【消防施設】&#10;一人当たり面積">
          <a:extLst>
            <a:ext uri="{FF2B5EF4-FFF2-40B4-BE49-F238E27FC236}">
              <a16:creationId xmlns:a16="http://schemas.microsoft.com/office/drawing/2014/main" id="{EA612E17-2606-4990-A148-7DAD5914C1FF}"/>
            </a:ext>
          </a:extLst>
        </xdr:cNvPr>
        <xdr:cNvSpPr txBox="1"/>
      </xdr:nvSpPr>
      <xdr:spPr>
        <a:xfrm>
          <a:off x="17386377" y="1348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103887</xdr:rowOff>
    </xdr:from>
    <xdr:to>
      <xdr:col>98</xdr:col>
      <xdr:colOff>38100</xdr:colOff>
      <xdr:row>84</xdr:row>
      <xdr:rowOff>34037</xdr:rowOff>
    </xdr:to>
    <xdr:sp macro="" textlink="">
      <xdr:nvSpPr>
        <xdr:cNvPr id="805" name="フローチャート: 判断 804">
          <a:extLst>
            <a:ext uri="{FF2B5EF4-FFF2-40B4-BE49-F238E27FC236}">
              <a16:creationId xmlns:a16="http://schemas.microsoft.com/office/drawing/2014/main" id="{50DA8379-1A59-4DB5-BF45-7909EC814C94}"/>
            </a:ext>
          </a:extLst>
        </xdr:cNvPr>
        <xdr:cNvSpPr/>
      </xdr:nvSpPr>
      <xdr:spPr>
        <a:xfrm>
          <a:off x="16757650" y="138071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82</xdr:row>
      <xdr:rowOff>50564</xdr:rowOff>
    </xdr:from>
    <xdr:ext cx="469744" cy="259045"/>
    <xdr:sp macro="" textlink="">
      <xdr:nvSpPr>
        <xdr:cNvPr id="806" name="n_4aveValue【消防施設】&#10;一人当たり面積">
          <a:extLst>
            <a:ext uri="{FF2B5EF4-FFF2-40B4-BE49-F238E27FC236}">
              <a16:creationId xmlns:a16="http://schemas.microsoft.com/office/drawing/2014/main" id="{5BEA80B9-C34C-4804-A014-64FB5B66420E}"/>
            </a:ext>
          </a:extLst>
        </xdr:cNvPr>
        <xdr:cNvSpPr txBox="1"/>
      </xdr:nvSpPr>
      <xdr:spPr>
        <a:xfrm>
          <a:off x="16592627" y="1358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39FD9D68-91A9-4284-A902-1CB2F13AF35D}"/>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169B075-46E2-46DE-B665-8A7A695BF6A5}"/>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8E663D5-298C-4C15-B128-043FE348728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602D4CE-BF8A-4DF0-9EDD-8262F8CC51EC}"/>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582C65E-1366-408F-9B62-94BA7EA84C6F}"/>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163322</xdr:rowOff>
    </xdr:from>
    <xdr:to>
      <xdr:col>116</xdr:col>
      <xdr:colOff>114300</xdr:colOff>
      <xdr:row>85</xdr:row>
      <xdr:rowOff>93472</xdr:rowOff>
    </xdr:to>
    <xdr:sp macro="" textlink="">
      <xdr:nvSpPr>
        <xdr:cNvPr id="812" name="楕円 811">
          <a:extLst>
            <a:ext uri="{FF2B5EF4-FFF2-40B4-BE49-F238E27FC236}">
              <a16:creationId xmlns:a16="http://schemas.microsoft.com/office/drawing/2014/main" id="{3AF80667-3613-45F4-B4A7-6882F6C4EB3F}"/>
            </a:ext>
          </a:extLst>
        </xdr:cNvPr>
        <xdr:cNvSpPr/>
      </xdr:nvSpPr>
      <xdr:spPr>
        <a:xfrm>
          <a:off x="19900900" y="140317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78249</xdr:rowOff>
    </xdr:from>
    <xdr:ext cx="469744" cy="259045"/>
    <xdr:sp macro="" textlink="">
      <xdr:nvSpPr>
        <xdr:cNvPr id="813" name="【消防施設】&#10;一人当たり面積該当値テキスト">
          <a:extLst>
            <a:ext uri="{FF2B5EF4-FFF2-40B4-BE49-F238E27FC236}">
              <a16:creationId xmlns:a16="http://schemas.microsoft.com/office/drawing/2014/main" id="{ABF583DE-21AD-41A8-BCEB-78412D21BD1B}"/>
            </a:ext>
          </a:extLst>
        </xdr:cNvPr>
        <xdr:cNvSpPr txBox="1"/>
      </xdr:nvSpPr>
      <xdr:spPr>
        <a:xfrm>
          <a:off x="19989800" y="13946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167894</xdr:rowOff>
    </xdr:from>
    <xdr:to>
      <xdr:col>112</xdr:col>
      <xdr:colOff>38100</xdr:colOff>
      <xdr:row>85</xdr:row>
      <xdr:rowOff>98044</xdr:rowOff>
    </xdr:to>
    <xdr:sp macro="" textlink="">
      <xdr:nvSpPr>
        <xdr:cNvPr id="814" name="楕円 813">
          <a:extLst>
            <a:ext uri="{FF2B5EF4-FFF2-40B4-BE49-F238E27FC236}">
              <a16:creationId xmlns:a16="http://schemas.microsoft.com/office/drawing/2014/main" id="{ABFB6392-14B9-4E4B-BC33-D97856BEBD99}"/>
            </a:ext>
          </a:extLst>
        </xdr:cNvPr>
        <xdr:cNvSpPr/>
      </xdr:nvSpPr>
      <xdr:spPr>
        <a:xfrm>
          <a:off x="19157950" y="140362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42672</xdr:rowOff>
    </xdr:from>
    <xdr:to>
      <xdr:col>116</xdr:col>
      <xdr:colOff>63500</xdr:colOff>
      <xdr:row>85</xdr:row>
      <xdr:rowOff>47244</xdr:rowOff>
    </xdr:to>
    <xdr:cxnSp macro="">
      <xdr:nvCxnSpPr>
        <xdr:cNvPr id="815" name="直線コネクタ 814">
          <a:extLst>
            <a:ext uri="{FF2B5EF4-FFF2-40B4-BE49-F238E27FC236}">
              <a16:creationId xmlns:a16="http://schemas.microsoft.com/office/drawing/2014/main" id="{53FB65B3-65B6-45D7-9A73-7DDCE7054F91}"/>
            </a:ext>
          </a:extLst>
        </xdr:cNvPr>
        <xdr:cNvCxnSpPr/>
      </xdr:nvCxnSpPr>
      <xdr:spPr>
        <a:xfrm flipV="1">
          <a:off x="19202400" y="14076172"/>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142748</xdr:rowOff>
    </xdr:from>
    <xdr:to>
      <xdr:col>107</xdr:col>
      <xdr:colOff>101600</xdr:colOff>
      <xdr:row>85</xdr:row>
      <xdr:rowOff>72898</xdr:rowOff>
    </xdr:to>
    <xdr:sp macro="" textlink="">
      <xdr:nvSpPr>
        <xdr:cNvPr id="816" name="楕円 815">
          <a:extLst>
            <a:ext uri="{FF2B5EF4-FFF2-40B4-BE49-F238E27FC236}">
              <a16:creationId xmlns:a16="http://schemas.microsoft.com/office/drawing/2014/main" id="{0156149B-84AC-4C67-89EF-C69351FFC97E}"/>
            </a:ext>
          </a:extLst>
        </xdr:cNvPr>
        <xdr:cNvSpPr/>
      </xdr:nvSpPr>
      <xdr:spPr>
        <a:xfrm>
          <a:off x="18345150" y="140111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22098</xdr:rowOff>
    </xdr:from>
    <xdr:to>
      <xdr:col>111</xdr:col>
      <xdr:colOff>177800</xdr:colOff>
      <xdr:row>85</xdr:row>
      <xdr:rowOff>47244</xdr:rowOff>
    </xdr:to>
    <xdr:cxnSp macro="">
      <xdr:nvCxnSpPr>
        <xdr:cNvPr id="817" name="直線コネクタ 816">
          <a:extLst>
            <a:ext uri="{FF2B5EF4-FFF2-40B4-BE49-F238E27FC236}">
              <a16:creationId xmlns:a16="http://schemas.microsoft.com/office/drawing/2014/main" id="{C68C59D4-7B94-4CEB-ABF8-6FD62A24883E}"/>
            </a:ext>
          </a:extLst>
        </xdr:cNvPr>
        <xdr:cNvCxnSpPr/>
      </xdr:nvCxnSpPr>
      <xdr:spPr>
        <a:xfrm>
          <a:off x="18395950" y="14055598"/>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818" name="楕円 817">
          <a:extLst>
            <a:ext uri="{FF2B5EF4-FFF2-40B4-BE49-F238E27FC236}">
              <a16:creationId xmlns:a16="http://schemas.microsoft.com/office/drawing/2014/main" id="{6DD1221F-F310-4F04-85F9-E6338C2437D7}"/>
            </a:ext>
          </a:extLst>
        </xdr:cNvPr>
        <xdr:cNvSpPr/>
      </xdr:nvSpPr>
      <xdr:spPr>
        <a:xfrm>
          <a:off x="17551400" y="140248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22098</xdr:rowOff>
    </xdr:from>
    <xdr:to>
      <xdr:col>107</xdr:col>
      <xdr:colOff>50800</xdr:colOff>
      <xdr:row>85</xdr:row>
      <xdr:rowOff>35813</xdr:rowOff>
    </xdr:to>
    <xdr:cxnSp macro="">
      <xdr:nvCxnSpPr>
        <xdr:cNvPr id="819" name="直線コネクタ 818">
          <a:extLst>
            <a:ext uri="{FF2B5EF4-FFF2-40B4-BE49-F238E27FC236}">
              <a16:creationId xmlns:a16="http://schemas.microsoft.com/office/drawing/2014/main" id="{2A013337-4B28-4D0B-A941-CAEA3FAD2714}"/>
            </a:ext>
          </a:extLst>
        </xdr:cNvPr>
        <xdr:cNvCxnSpPr/>
      </xdr:nvCxnSpPr>
      <xdr:spPr>
        <a:xfrm flipV="1">
          <a:off x="17602200" y="14055598"/>
          <a:ext cx="7937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0" name="楕円 819">
          <a:extLst>
            <a:ext uri="{FF2B5EF4-FFF2-40B4-BE49-F238E27FC236}">
              <a16:creationId xmlns:a16="http://schemas.microsoft.com/office/drawing/2014/main" id="{F147CD52-6112-430E-AD30-0A50B72683F8}"/>
            </a:ext>
          </a:extLst>
        </xdr:cNvPr>
        <xdr:cNvSpPr/>
      </xdr:nvSpPr>
      <xdr:spPr>
        <a:xfrm>
          <a:off x="16757650" y="14027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35813</xdr:rowOff>
    </xdr:from>
    <xdr:to>
      <xdr:col>102</xdr:col>
      <xdr:colOff>114300</xdr:colOff>
      <xdr:row>85</xdr:row>
      <xdr:rowOff>38100</xdr:rowOff>
    </xdr:to>
    <xdr:cxnSp macro="">
      <xdr:nvCxnSpPr>
        <xdr:cNvPr id="821" name="直線コネクタ 820">
          <a:extLst>
            <a:ext uri="{FF2B5EF4-FFF2-40B4-BE49-F238E27FC236}">
              <a16:creationId xmlns:a16="http://schemas.microsoft.com/office/drawing/2014/main" id="{7F8A1E15-0B12-4005-A921-4A9AE79371E3}"/>
            </a:ext>
          </a:extLst>
        </xdr:cNvPr>
        <xdr:cNvCxnSpPr/>
      </xdr:nvCxnSpPr>
      <xdr:spPr>
        <a:xfrm flipV="1">
          <a:off x="16802100" y="14069313"/>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89171</xdr:rowOff>
    </xdr:from>
    <xdr:ext cx="469744" cy="259045"/>
    <xdr:sp macro="" textlink="">
      <xdr:nvSpPr>
        <xdr:cNvPr id="822" name="n_1mainValue【消防施設】&#10;一人当たり面積">
          <a:extLst>
            <a:ext uri="{FF2B5EF4-FFF2-40B4-BE49-F238E27FC236}">
              <a16:creationId xmlns:a16="http://schemas.microsoft.com/office/drawing/2014/main" id="{69DF1958-29C9-4148-A625-223C6CDEDEA7}"/>
            </a:ext>
          </a:extLst>
        </xdr:cNvPr>
        <xdr:cNvSpPr txBox="1"/>
      </xdr:nvSpPr>
      <xdr:spPr>
        <a:xfrm>
          <a:off x="18980227" y="1412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64025</xdr:rowOff>
    </xdr:from>
    <xdr:ext cx="469744" cy="259045"/>
    <xdr:sp macro="" textlink="">
      <xdr:nvSpPr>
        <xdr:cNvPr id="823" name="n_2mainValue【消防施設】&#10;一人当たり面積">
          <a:extLst>
            <a:ext uri="{FF2B5EF4-FFF2-40B4-BE49-F238E27FC236}">
              <a16:creationId xmlns:a16="http://schemas.microsoft.com/office/drawing/2014/main" id="{7A4313AF-D178-4974-AAA5-666A72D4F4E2}"/>
            </a:ext>
          </a:extLst>
        </xdr:cNvPr>
        <xdr:cNvSpPr txBox="1"/>
      </xdr:nvSpPr>
      <xdr:spPr>
        <a:xfrm>
          <a:off x="18180127" y="1409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77740</xdr:rowOff>
    </xdr:from>
    <xdr:ext cx="469744" cy="259045"/>
    <xdr:sp macro="" textlink="">
      <xdr:nvSpPr>
        <xdr:cNvPr id="824" name="n_3mainValue【消防施設】&#10;一人当たり面積">
          <a:extLst>
            <a:ext uri="{FF2B5EF4-FFF2-40B4-BE49-F238E27FC236}">
              <a16:creationId xmlns:a16="http://schemas.microsoft.com/office/drawing/2014/main" id="{ADFF23D2-A093-4020-BEE8-0459AE9A8A10}"/>
            </a:ext>
          </a:extLst>
        </xdr:cNvPr>
        <xdr:cNvSpPr txBox="1"/>
      </xdr:nvSpPr>
      <xdr:spPr>
        <a:xfrm>
          <a:off x="17386377" y="1411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25" name="n_4mainValue【消防施設】&#10;一人当たり面積">
          <a:extLst>
            <a:ext uri="{FF2B5EF4-FFF2-40B4-BE49-F238E27FC236}">
              <a16:creationId xmlns:a16="http://schemas.microsoft.com/office/drawing/2014/main" id="{DA863C5D-696F-4A9A-9FC0-45FFA32DE2B9}"/>
            </a:ext>
          </a:extLst>
        </xdr:cNvPr>
        <xdr:cNvSpPr txBox="1"/>
      </xdr:nvSpPr>
      <xdr:spPr>
        <a:xfrm>
          <a:off x="16592627"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66A24240-1D0E-48E4-8A3D-0A62D6C451CA}"/>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BD9D714E-0CFF-41C5-A7D9-B858DD21A068}"/>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C59A5925-F9AB-4B8E-81AE-D73325ED8F94}"/>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BD48EA29-8C68-4DCE-A3F6-BBA93AC4E51E}"/>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72085742-36F1-47CD-8219-5833824DB741}"/>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42B84247-D91A-4601-A53A-8A8F7DA9E938}"/>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B0CB6015-D77A-43E7-B605-5127D58C4D2F}"/>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883C4D8C-326C-41FF-A044-8316A47BCAA7}"/>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B438CA51-FBDD-4EBB-B300-67553475312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316D97A3-8FEE-430A-AF3F-B11C2135AFB8}"/>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ECC094D3-7F49-4C98-900F-5EDFDA2D5DBE}"/>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7" name="直線コネクタ 836">
          <a:extLst>
            <a:ext uri="{FF2B5EF4-FFF2-40B4-BE49-F238E27FC236}">
              <a16:creationId xmlns:a16="http://schemas.microsoft.com/office/drawing/2014/main" id="{2F30A1BB-8525-4DF3-A67A-A9D0ACA84738}"/>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8" name="テキスト ボックス 837">
          <a:extLst>
            <a:ext uri="{FF2B5EF4-FFF2-40B4-BE49-F238E27FC236}">
              <a16:creationId xmlns:a16="http://schemas.microsoft.com/office/drawing/2014/main" id="{D9522128-6DCD-46DE-AA5B-00EB2A832A2D}"/>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9" name="直線コネクタ 838">
          <a:extLst>
            <a:ext uri="{FF2B5EF4-FFF2-40B4-BE49-F238E27FC236}">
              <a16:creationId xmlns:a16="http://schemas.microsoft.com/office/drawing/2014/main" id="{B87647A7-1C67-4608-A629-4523F2C1FB82}"/>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0" name="テキスト ボックス 839">
          <a:extLst>
            <a:ext uri="{FF2B5EF4-FFF2-40B4-BE49-F238E27FC236}">
              <a16:creationId xmlns:a16="http://schemas.microsoft.com/office/drawing/2014/main" id="{E8A34743-1691-43FB-9134-9E9804C804D3}"/>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1" name="直線コネクタ 840">
          <a:extLst>
            <a:ext uri="{FF2B5EF4-FFF2-40B4-BE49-F238E27FC236}">
              <a16:creationId xmlns:a16="http://schemas.microsoft.com/office/drawing/2014/main" id="{90872A7B-AF2D-4342-839E-29650AC261DA}"/>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2" name="テキスト ボックス 841">
          <a:extLst>
            <a:ext uri="{FF2B5EF4-FFF2-40B4-BE49-F238E27FC236}">
              <a16:creationId xmlns:a16="http://schemas.microsoft.com/office/drawing/2014/main" id="{2B0C2EE1-05BA-464E-A2CC-B0FCDBEEEC9F}"/>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3" name="直線コネクタ 842">
          <a:extLst>
            <a:ext uri="{FF2B5EF4-FFF2-40B4-BE49-F238E27FC236}">
              <a16:creationId xmlns:a16="http://schemas.microsoft.com/office/drawing/2014/main" id="{DFF13A84-18D4-4794-8965-F2CCA46FE5EE}"/>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4" name="テキスト ボックス 843">
          <a:extLst>
            <a:ext uri="{FF2B5EF4-FFF2-40B4-BE49-F238E27FC236}">
              <a16:creationId xmlns:a16="http://schemas.microsoft.com/office/drawing/2014/main" id="{7CC44C38-551A-4D48-B0FB-44E84A76BD69}"/>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5" name="直線コネクタ 844">
          <a:extLst>
            <a:ext uri="{FF2B5EF4-FFF2-40B4-BE49-F238E27FC236}">
              <a16:creationId xmlns:a16="http://schemas.microsoft.com/office/drawing/2014/main" id="{67D35AE8-F653-4DEB-9ADA-52D88546927A}"/>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6" name="テキスト ボックス 845">
          <a:extLst>
            <a:ext uri="{FF2B5EF4-FFF2-40B4-BE49-F238E27FC236}">
              <a16:creationId xmlns:a16="http://schemas.microsoft.com/office/drawing/2014/main" id="{494D60BA-9849-457F-A1B1-EE449ED92872}"/>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7" name="直線コネクタ 846">
          <a:extLst>
            <a:ext uri="{FF2B5EF4-FFF2-40B4-BE49-F238E27FC236}">
              <a16:creationId xmlns:a16="http://schemas.microsoft.com/office/drawing/2014/main" id="{14A469E7-88BD-4457-846E-9E4CA67322B5}"/>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8" name="テキスト ボックス 847">
          <a:extLst>
            <a:ext uri="{FF2B5EF4-FFF2-40B4-BE49-F238E27FC236}">
              <a16:creationId xmlns:a16="http://schemas.microsoft.com/office/drawing/2014/main" id="{369B513F-BAF0-4DFC-9068-7BA9F404BC8D}"/>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9" name="【庁舎】&#10;有形固定資産減価償却率グラフ枠">
          <a:extLst>
            <a:ext uri="{FF2B5EF4-FFF2-40B4-BE49-F238E27FC236}">
              <a16:creationId xmlns:a16="http://schemas.microsoft.com/office/drawing/2014/main" id="{D4373CDB-DE48-43D1-8E43-EAB6A26D775D}"/>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850" name="直線コネクタ 849">
          <a:extLst>
            <a:ext uri="{FF2B5EF4-FFF2-40B4-BE49-F238E27FC236}">
              <a16:creationId xmlns:a16="http://schemas.microsoft.com/office/drawing/2014/main" id="{C3935158-E493-4777-88D8-D477FFE736C3}"/>
            </a:ext>
          </a:extLst>
        </xdr:cNvPr>
        <xdr:cNvCxnSpPr/>
      </xdr:nvCxnSpPr>
      <xdr:spPr>
        <a:xfrm flipV="1">
          <a:off x="14699614" y="16405861"/>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851" name="【庁舎】&#10;有形固定資産減価償却率最小値テキスト">
          <a:extLst>
            <a:ext uri="{FF2B5EF4-FFF2-40B4-BE49-F238E27FC236}">
              <a16:creationId xmlns:a16="http://schemas.microsoft.com/office/drawing/2014/main" id="{546FF0CF-C12F-4E20-B589-92ABE666C112}"/>
            </a:ext>
          </a:extLst>
        </xdr:cNvPr>
        <xdr:cNvSpPr txBox="1"/>
      </xdr:nvSpPr>
      <xdr:spPr>
        <a:xfrm>
          <a:off x="14738350"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852" name="直線コネクタ 851">
          <a:extLst>
            <a:ext uri="{FF2B5EF4-FFF2-40B4-BE49-F238E27FC236}">
              <a16:creationId xmlns:a16="http://schemas.microsoft.com/office/drawing/2014/main" id="{6690E05B-E355-4283-AB03-6CB930908060}"/>
            </a:ext>
          </a:extLst>
        </xdr:cNvPr>
        <xdr:cNvCxnSpPr/>
      </xdr:nvCxnSpPr>
      <xdr:spPr>
        <a:xfrm>
          <a:off x="14611350" y="17844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853" name="【庁舎】&#10;有形固定資産減価償却率最大値テキスト">
          <a:extLst>
            <a:ext uri="{FF2B5EF4-FFF2-40B4-BE49-F238E27FC236}">
              <a16:creationId xmlns:a16="http://schemas.microsoft.com/office/drawing/2014/main" id="{1E5E3AD2-0452-4CF4-887A-F3496402DBEC}"/>
            </a:ext>
          </a:extLst>
        </xdr:cNvPr>
        <xdr:cNvSpPr txBox="1"/>
      </xdr:nvSpPr>
      <xdr:spPr>
        <a:xfrm>
          <a:off x="14738350" y="1618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854" name="直線コネクタ 853">
          <a:extLst>
            <a:ext uri="{FF2B5EF4-FFF2-40B4-BE49-F238E27FC236}">
              <a16:creationId xmlns:a16="http://schemas.microsoft.com/office/drawing/2014/main" id="{A7A56AC6-0D2B-4B83-9B7E-3C6E4EAC51DC}"/>
            </a:ext>
          </a:extLst>
        </xdr:cNvPr>
        <xdr:cNvCxnSpPr/>
      </xdr:nvCxnSpPr>
      <xdr:spPr>
        <a:xfrm>
          <a:off x="14611350" y="164058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855" name="【庁舎】&#10;有形固定資産減価償却率平均値テキスト">
          <a:extLst>
            <a:ext uri="{FF2B5EF4-FFF2-40B4-BE49-F238E27FC236}">
              <a16:creationId xmlns:a16="http://schemas.microsoft.com/office/drawing/2014/main" id="{BA660B26-C240-475F-9333-B1131348CFCE}"/>
            </a:ext>
          </a:extLst>
        </xdr:cNvPr>
        <xdr:cNvSpPr txBox="1"/>
      </xdr:nvSpPr>
      <xdr:spPr>
        <a:xfrm>
          <a:off x="14738350" y="17019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856" name="フローチャート: 判断 855">
          <a:extLst>
            <a:ext uri="{FF2B5EF4-FFF2-40B4-BE49-F238E27FC236}">
              <a16:creationId xmlns:a16="http://schemas.microsoft.com/office/drawing/2014/main" id="{6C319BAA-E5E6-4C6E-ACE0-DF9F3695832B}"/>
            </a:ext>
          </a:extLst>
        </xdr:cNvPr>
        <xdr:cNvSpPr/>
      </xdr:nvSpPr>
      <xdr:spPr>
        <a:xfrm>
          <a:off x="14649450" y="171678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857" name="フローチャート: 判断 856">
          <a:extLst>
            <a:ext uri="{FF2B5EF4-FFF2-40B4-BE49-F238E27FC236}">
              <a16:creationId xmlns:a16="http://schemas.microsoft.com/office/drawing/2014/main" id="{333D220C-7AF1-40A3-A902-450FDC6B9B7E}"/>
            </a:ext>
          </a:extLst>
        </xdr:cNvPr>
        <xdr:cNvSpPr/>
      </xdr:nvSpPr>
      <xdr:spPr>
        <a:xfrm>
          <a:off x="13887450" y="17165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107332</xdr:rowOff>
    </xdr:from>
    <xdr:ext cx="405111" cy="259045"/>
    <xdr:sp macro="" textlink="">
      <xdr:nvSpPr>
        <xdr:cNvPr id="858" name="n_1aveValue【庁舎】&#10;有形固定資産減価償却率">
          <a:extLst>
            <a:ext uri="{FF2B5EF4-FFF2-40B4-BE49-F238E27FC236}">
              <a16:creationId xmlns:a16="http://schemas.microsoft.com/office/drawing/2014/main" id="{EF196826-7305-4297-82FA-1AF378D50B1C}"/>
            </a:ext>
          </a:extLst>
        </xdr:cNvPr>
        <xdr:cNvSpPr txBox="1"/>
      </xdr:nvSpPr>
      <xdr:spPr>
        <a:xfrm>
          <a:off x="13742044" y="169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124461</xdr:rowOff>
    </xdr:from>
    <xdr:to>
      <xdr:col>76</xdr:col>
      <xdr:colOff>165100</xdr:colOff>
      <xdr:row>104</xdr:row>
      <xdr:rowOff>54611</xdr:rowOff>
    </xdr:to>
    <xdr:sp macro="" textlink="">
      <xdr:nvSpPr>
        <xdr:cNvPr id="859" name="フローチャート: 判断 858">
          <a:extLst>
            <a:ext uri="{FF2B5EF4-FFF2-40B4-BE49-F238E27FC236}">
              <a16:creationId xmlns:a16="http://schemas.microsoft.com/office/drawing/2014/main" id="{D7CB2267-4F6D-4CE0-A54D-EAE9A72AD84E}"/>
            </a:ext>
          </a:extLst>
        </xdr:cNvPr>
        <xdr:cNvSpPr/>
      </xdr:nvSpPr>
      <xdr:spPr>
        <a:xfrm>
          <a:off x="13093700" y="17129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71138</xdr:rowOff>
    </xdr:from>
    <xdr:ext cx="405111" cy="259045"/>
    <xdr:sp macro="" textlink="">
      <xdr:nvSpPr>
        <xdr:cNvPr id="860" name="n_2aveValue【庁舎】&#10;有形固定資産減価償却率">
          <a:extLst>
            <a:ext uri="{FF2B5EF4-FFF2-40B4-BE49-F238E27FC236}">
              <a16:creationId xmlns:a16="http://schemas.microsoft.com/office/drawing/2014/main" id="{B5761D15-88F9-4181-9802-E7729B7A6BC3}"/>
            </a:ext>
          </a:extLst>
        </xdr:cNvPr>
        <xdr:cNvSpPr txBox="1"/>
      </xdr:nvSpPr>
      <xdr:spPr>
        <a:xfrm>
          <a:off x="12960994" y="1691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86361</xdr:rowOff>
    </xdr:from>
    <xdr:to>
      <xdr:col>72</xdr:col>
      <xdr:colOff>38100</xdr:colOff>
      <xdr:row>104</xdr:row>
      <xdr:rowOff>16511</xdr:rowOff>
    </xdr:to>
    <xdr:sp macro="" textlink="">
      <xdr:nvSpPr>
        <xdr:cNvPr id="861" name="フローチャート: 判断 860">
          <a:extLst>
            <a:ext uri="{FF2B5EF4-FFF2-40B4-BE49-F238E27FC236}">
              <a16:creationId xmlns:a16="http://schemas.microsoft.com/office/drawing/2014/main" id="{2779E6D8-CBDE-4478-ACF0-C57FFF2830BF}"/>
            </a:ext>
          </a:extLst>
        </xdr:cNvPr>
        <xdr:cNvSpPr/>
      </xdr:nvSpPr>
      <xdr:spPr>
        <a:xfrm>
          <a:off x="12299950" y="170916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33038</xdr:rowOff>
    </xdr:from>
    <xdr:ext cx="405111" cy="259045"/>
    <xdr:sp macro="" textlink="">
      <xdr:nvSpPr>
        <xdr:cNvPr id="862" name="n_3aveValue【庁舎】&#10;有形固定資産減価償却率">
          <a:extLst>
            <a:ext uri="{FF2B5EF4-FFF2-40B4-BE49-F238E27FC236}">
              <a16:creationId xmlns:a16="http://schemas.microsoft.com/office/drawing/2014/main" id="{5E51DBAA-78AF-483E-8D57-7B4626FBBC1D}"/>
            </a:ext>
          </a:extLst>
        </xdr:cNvPr>
        <xdr:cNvSpPr txBox="1"/>
      </xdr:nvSpPr>
      <xdr:spPr>
        <a:xfrm>
          <a:off x="12167244" y="1687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48261</xdr:rowOff>
    </xdr:from>
    <xdr:to>
      <xdr:col>67</xdr:col>
      <xdr:colOff>101600</xdr:colOff>
      <xdr:row>103</xdr:row>
      <xdr:rowOff>149861</xdr:rowOff>
    </xdr:to>
    <xdr:sp macro="" textlink="">
      <xdr:nvSpPr>
        <xdr:cNvPr id="863" name="フローチャート: 判断 862">
          <a:extLst>
            <a:ext uri="{FF2B5EF4-FFF2-40B4-BE49-F238E27FC236}">
              <a16:creationId xmlns:a16="http://schemas.microsoft.com/office/drawing/2014/main" id="{5AF6B599-34E2-4386-B02D-BD830F16DF8B}"/>
            </a:ext>
          </a:extLst>
        </xdr:cNvPr>
        <xdr:cNvSpPr/>
      </xdr:nvSpPr>
      <xdr:spPr>
        <a:xfrm>
          <a:off x="11487150" y="1705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101</xdr:row>
      <xdr:rowOff>166388</xdr:rowOff>
    </xdr:from>
    <xdr:ext cx="405111" cy="259045"/>
    <xdr:sp macro="" textlink="">
      <xdr:nvSpPr>
        <xdr:cNvPr id="864" name="n_4aveValue【庁舎】&#10;有形固定資産減価償却率">
          <a:extLst>
            <a:ext uri="{FF2B5EF4-FFF2-40B4-BE49-F238E27FC236}">
              <a16:creationId xmlns:a16="http://schemas.microsoft.com/office/drawing/2014/main" id="{1A5E4B7E-F763-496B-9B17-61C71EBA3B6B}"/>
            </a:ext>
          </a:extLst>
        </xdr:cNvPr>
        <xdr:cNvSpPr txBox="1"/>
      </xdr:nvSpPr>
      <xdr:spPr>
        <a:xfrm>
          <a:off x="11354444" y="16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18F9A79A-7688-4D9F-8F75-33EE8A8B9BBF}"/>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58ACB48-9B3C-4CA7-ADF7-5D7012160CC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D1901E47-9D38-4A9D-8139-A296C1B512A4}"/>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1D7FC4A-52C7-477A-A9B9-63A0819EF4A4}"/>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0996073-7E78-417C-92E7-F054330F5B52}"/>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2539</xdr:rowOff>
    </xdr:from>
    <xdr:to>
      <xdr:col>85</xdr:col>
      <xdr:colOff>177800</xdr:colOff>
      <xdr:row>106</xdr:row>
      <xdr:rowOff>104139</xdr:rowOff>
    </xdr:to>
    <xdr:sp macro="" textlink="">
      <xdr:nvSpPr>
        <xdr:cNvPr id="870" name="楕円 869">
          <a:extLst>
            <a:ext uri="{FF2B5EF4-FFF2-40B4-BE49-F238E27FC236}">
              <a16:creationId xmlns:a16="http://schemas.microsoft.com/office/drawing/2014/main" id="{D3A102EE-F4B4-418C-98B5-49F38BF9E6E8}"/>
            </a:ext>
          </a:extLst>
        </xdr:cNvPr>
        <xdr:cNvSpPr/>
      </xdr:nvSpPr>
      <xdr:spPr>
        <a:xfrm>
          <a:off x="14649450" y="1750313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152416</xdr:rowOff>
    </xdr:from>
    <xdr:ext cx="405111" cy="259045"/>
    <xdr:sp macro="" textlink="">
      <xdr:nvSpPr>
        <xdr:cNvPr id="871" name="【庁舎】&#10;有形固定資産減価償却率該当値テキスト">
          <a:extLst>
            <a:ext uri="{FF2B5EF4-FFF2-40B4-BE49-F238E27FC236}">
              <a16:creationId xmlns:a16="http://schemas.microsoft.com/office/drawing/2014/main" id="{02BA4C14-3726-4C21-B59D-C3D23F462129}"/>
            </a:ext>
          </a:extLst>
        </xdr:cNvPr>
        <xdr:cNvSpPr txBox="1"/>
      </xdr:nvSpPr>
      <xdr:spPr>
        <a:xfrm>
          <a:off x="14738350"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17780</xdr:rowOff>
    </xdr:from>
    <xdr:to>
      <xdr:col>81</xdr:col>
      <xdr:colOff>101600</xdr:colOff>
      <xdr:row>106</xdr:row>
      <xdr:rowOff>119380</xdr:rowOff>
    </xdr:to>
    <xdr:sp macro="" textlink="">
      <xdr:nvSpPr>
        <xdr:cNvPr id="872" name="楕円 871">
          <a:extLst>
            <a:ext uri="{FF2B5EF4-FFF2-40B4-BE49-F238E27FC236}">
              <a16:creationId xmlns:a16="http://schemas.microsoft.com/office/drawing/2014/main" id="{70D873C2-9C1D-42F0-A3D3-5CB59462B7AE}"/>
            </a:ext>
          </a:extLst>
        </xdr:cNvPr>
        <xdr:cNvSpPr/>
      </xdr:nvSpPr>
      <xdr:spPr>
        <a:xfrm>
          <a:off x="1388745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68580</xdr:rowOff>
    </xdr:to>
    <xdr:cxnSp macro="">
      <xdr:nvCxnSpPr>
        <xdr:cNvPr id="873" name="直線コネクタ 872">
          <a:extLst>
            <a:ext uri="{FF2B5EF4-FFF2-40B4-BE49-F238E27FC236}">
              <a16:creationId xmlns:a16="http://schemas.microsoft.com/office/drawing/2014/main" id="{D209F033-88AF-4827-AAB4-FFFAD54BFE90}"/>
            </a:ext>
          </a:extLst>
        </xdr:cNvPr>
        <xdr:cNvCxnSpPr/>
      </xdr:nvCxnSpPr>
      <xdr:spPr>
        <a:xfrm flipV="1">
          <a:off x="13938250" y="17553939"/>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xdr:rowOff>
    </xdr:from>
    <xdr:to>
      <xdr:col>76</xdr:col>
      <xdr:colOff>165100</xdr:colOff>
      <xdr:row>106</xdr:row>
      <xdr:rowOff>109855</xdr:rowOff>
    </xdr:to>
    <xdr:sp macro="" textlink="">
      <xdr:nvSpPr>
        <xdr:cNvPr id="874" name="楕円 873">
          <a:extLst>
            <a:ext uri="{FF2B5EF4-FFF2-40B4-BE49-F238E27FC236}">
              <a16:creationId xmlns:a16="http://schemas.microsoft.com/office/drawing/2014/main" id="{1B0D7866-B5F4-4711-8756-B47A834B81BF}"/>
            </a:ext>
          </a:extLst>
        </xdr:cNvPr>
        <xdr:cNvSpPr/>
      </xdr:nvSpPr>
      <xdr:spPr>
        <a:xfrm>
          <a:off x="13093700" y="175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59055</xdr:rowOff>
    </xdr:from>
    <xdr:to>
      <xdr:col>81</xdr:col>
      <xdr:colOff>50800</xdr:colOff>
      <xdr:row>106</xdr:row>
      <xdr:rowOff>68580</xdr:rowOff>
    </xdr:to>
    <xdr:cxnSp macro="">
      <xdr:nvCxnSpPr>
        <xdr:cNvPr id="875" name="直線コネクタ 874">
          <a:extLst>
            <a:ext uri="{FF2B5EF4-FFF2-40B4-BE49-F238E27FC236}">
              <a16:creationId xmlns:a16="http://schemas.microsoft.com/office/drawing/2014/main" id="{5B2F0E24-E228-4A41-8E6A-9D73142FEF76}"/>
            </a:ext>
          </a:extLst>
        </xdr:cNvPr>
        <xdr:cNvCxnSpPr/>
      </xdr:nvCxnSpPr>
      <xdr:spPr>
        <a:xfrm>
          <a:off x="13144500" y="17559655"/>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15875</xdr:rowOff>
    </xdr:from>
    <xdr:to>
      <xdr:col>72</xdr:col>
      <xdr:colOff>38100</xdr:colOff>
      <xdr:row>106</xdr:row>
      <xdr:rowOff>117475</xdr:rowOff>
    </xdr:to>
    <xdr:sp macro="" textlink="">
      <xdr:nvSpPr>
        <xdr:cNvPr id="876" name="楕円 875">
          <a:extLst>
            <a:ext uri="{FF2B5EF4-FFF2-40B4-BE49-F238E27FC236}">
              <a16:creationId xmlns:a16="http://schemas.microsoft.com/office/drawing/2014/main" id="{AE16B5B5-00D6-4405-8900-8810791767EC}"/>
            </a:ext>
          </a:extLst>
        </xdr:cNvPr>
        <xdr:cNvSpPr/>
      </xdr:nvSpPr>
      <xdr:spPr>
        <a:xfrm>
          <a:off x="12299950" y="17516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59055</xdr:rowOff>
    </xdr:from>
    <xdr:to>
      <xdr:col>76</xdr:col>
      <xdr:colOff>114300</xdr:colOff>
      <xdr:row>106</xdr:row>
      <xdr:rowOff>66675</xdr:rowOff>
    </xdr:to>
    <xdr:cxnSp macro="">
      <xdr:nvCxnSpPr>
        <xdr:cNvPr id="877" name="直線コネクタ 876">
          <a:extLst>
            <a:ext uri="{FF2B5EF4-FFF2-40B4-BE49-F238E27FC236}">
              <a16:creationId xmlns:a16="http://schemas.microsoft.com/office/drawing/2014/main" id="{FCC8CADE-0D4F-44E6-9D0E-33A1BC56A1C0}"/>
            </a:ext>
          </a:extLst>
        </xdr:cNvPr>
        <xdr:cNvCxnSpPr/>
      </xdr:nvCxnSpPr>
      <xdr:spPr>
        <a:xfrm flipV="1">
          <a:off x="12344400" y="1755965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145414</xdr:rowOff>
    </xdr:from>
    <xdr:to>
      <xdr:col>67</xdr:col>
      <xdr:colOff>101600</xdr:colOff>
      <xdr:row>106</xdr:row>
      <xdr:rowOff>75564</xdr:rowOff>
    </xdr:to>
    <xdr:sp macro="" textlink="">
      <xdr:nvSpPr>
        <xdr:cNvPr id="878" name="楕円 877">
          <a:extLst>
            <a:ext uri="{FF2B5EF4-FFF2-40B4-BE49-F238E27FC236}">
              <a16:creationId xmlns:a16="http://schemas.microsoft.com/office/drawing/2014/main" id="{35A0ACC8-45FA-42F1-A116-4F4521F268FF}"/>
            </a:ext>
          </a:extLst>
        </xdr:cNvPr>
        <xdr:cNvSpPr/>
      </xdr:nvSpPr>
      <xdr:spPr>
        <a:xfrm>
          <a:off x="11487150" y="17480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24764</xdr:rowOff>
    </xdr:from>
    <xdr:to>
      <xdr:col>71</xdr:col>
      <xdr:colOff>177800</xdr:colOff>
      <xdr:row>106</xdr:row>
      <xdr:rowOff>66675</xdr:rowOff>
    </xdr:to>
    <xdr:cxnSp macro="">
      <xdr:nvCxnSpPr>
        <xdr:cNvPr id="879" name="直線コネクタ 878">
          <a:extLst>
            <a:ext uri="{FF2B5EF4-FFF2-40B4-BE49-F238E27FC236}">
              <a16:creationId xmlns:a16="http://schemas.microsoft.com/office/drawing/2014/main" id="{7CFB134A-8C2A-45BD-92F4-1DB279BD5F0E}"/>
            </a:ext>
          </a:extLst>
        </xdr:cNvPr>
        <xdr:cNvCxnSpPr/>
      </xdr:nvCxnSpPr>
      <xdr:spPr>
        <a:xfrm>
          <a:off x="11537950" y="17525364"/>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110507</xdr:rowOff>
    </xdr:from>
    <xdr:ext cx="405111" cy="259045"/>
    <xdr:sp macro="" textlink="">
      <xdr:nvSpPr>
        <xdr:cNvPr id="880" name="n_1mainValue【庁舎】&#10;有形固定資産減価償却率">
          <a:extLst>
            <a:ext uri="{FF2B5EF4-FFF2-40B4-BE49-F238E27FC236}">
              <a16:creationId xmlns:a16="http://schemas.microsoft.com/office/drawing/2014/main" id="{78E9FB06-534F-4184-84D5-12980BD8FC61}"/>
            </a:ext>
          </a:extLst>
        </xdr:cNvPr>
        <xdr:cNvSpPr txBox="1"/>
      </xdr:nvSpPr>
      <xdr:spPr>
        <a:xfrm>
          <a:off x="13742044" y="1761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100982</xdr:rowOff>
    </xdr:from>
    <xdr:ext cx="405111" cy="259045"/>
    <xdr:sp macro="" textlink="">
      <xdr:nvSpPr>
        <xdr:cNvPr id="881" name="n_2mainValue【庁舎】&#10;有形固定資産減価償却率">
          <a:extLst>
            <a:ext uri="{FF2B5EF4-FFF2-40B4-BE49-F238E27FC236}">
              <a16:creationId xmlns:a16="http://schemas.microsoft.com/office/drawing/2014/main" id="{329B739C-AA73-4501-9D3D-CA4D8D586CA3}"/>
            </a:ext>
          </a:extLst>
        </xdr:cNvPr>
        <xdr:cNvSpPr txBox="1"/>
      </xdr:nvSpPr>
      <xdr:spPr>
        <a:xfrm>
          <a:off x="12960994" y="1760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108602</xdr:rowOff>
    </xdr:from>
    <xdr:ext cx="405111" cy="259045"/>
    <xdr:sp macro="" textlink="">
      <xdr:nvSpPr>
        <xdr:cNvPr id="882" name="n_3mainValue【庁舎】&#10;有形固定資産減価償却率">
          <a:extLst>
            <a:ext uri="{FF2B5EF4-FFF2-40B4-BE49-F238E27FC236}">
              <a16:creationId xmlns:a16="http://schemas.microsoft.com/office/drawing/2014/main" id="{A5DD2A04-FADB-4714-935F-3C9847571EA0}"/>
            </a:ext>
          </a:extLst>
        </xdr:cNvPr>
        <xdr:cNvSpPr txBox="1"/>
      </xdr:nvSpPr>
      <xdr:spPr>
        <a:xfrm>
          <a:off x="12167244" y="1760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66691</xdr:rowOff>
    </xdr:from>
    <xdr:ext cx="405111" cy="259045"/>
    <xdr:sp macro="" textlink="">
      <xdr:nvSpPr>
        <xdr:cNvPr id="883" name="n_4mainValue【庁舎】&#10;有形固定資産減価償却率">
          <a:extLst>
            <a:ext uri="{FF2B5EF4-FFF2-40B4-BE49-F238E27FC236}">
              <a16:creationId xmlns:a16="http://schemas.microsoft.com/office/drawing/2014/main" id="{C384DB62-E043-4C14-9309-BB3F32488689}"/>
            </a:ext>
          </a:extLst>
        </xdr:cNvPr>
        <xdr:cNvSpPr txBox="1"/>
      </xdr:nvSpPr>
      <xdr:spPr>
        <a:xfrm>
          <a:off x="11354444" y="1756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17092BC5-EF26-4145-ADD6-970D00D09458}"/>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12A432D6-4349-43C1-B398-82C840B2940C}"/>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E137BD95-682B-490D-A936-D37FEAF09DD9}"/>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1874955D-5BC4-4F7E-8A22-48847C7043F3}"/>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4180E689-F66F-40CB-BC9D-4D25FEDEE6BD}"/>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4329ADCD-5DF5-4F78-B92F-0CB7D9EC5EC2}"/>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02F9FB29-7A6E-4CBE-9D87-FB2C6C7E625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1DFC6F03-5AF8-43F1-AB89-1D413F476BA4}"/>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9555AF84-1A1C-4F12-A677-8B1505FCABF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373A4460-AEF1-4E40-A20F-F2173FCC5128}"/>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4" name="テキスト ボックス 893">
          <a:extLst>
            <a:ext uri="{FF2B5EF4-FFF2-40B4-BE49-F238E27FC236}">
              <a16:creationId xmlns:a16="http://schemas.microsoft.com/office/drawing/2014/main" id="{D51C7D31-B57F-4C9B-AFC9-51BFA0A880A9}"/>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95" name="直線コネクタ 894">
          <a:extLst>
            <a:ext uri="{FF2B5EF4-FFF2-40B4-BE49-F238E27FC236}">
              <a16:creationId xmlns:a16="http://schemas.microsoft.com/office/drawing/2014/main" id="{FC7CE320-BF1B-4D45-9678-606A7E1D1A29}"/>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6" name="テキスト ボックス 895">
          <a:extLst>
            <a:ext uri="{FF2B5EF4-FFF2-40B4-BE49-F238E27FC236}">
              <a16:creationId xmlns:a16="http://schemas.microsoft.com/office/drawing/2014/main" id="{DB8C70AE-8BDD-4D38-8D6E-744FB7B45D19}"/>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7" name="直線コネクタ 896">
          <a:extLst>
            <a:ext uri="{FF2B5EF4-FFF2-40B4-BE49-F238E27FC236}">
              <a16:creationId xmlns:a16="http://schemas.microsoft.com/office/drawing/2014/main" id="{362D5470-113C-43F5-9E40-CA08887291CC}"/>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8" name="テキスト ボックス 897">
          <a:extLst>
            <a:ext uri="{FF2B5EF4-FFF2-40B4-BE49-F238E27FC236}">
              <a16:creationId xmlns:a16="http://schemas.microsoft.com/office/drawing/2014/main" id="{9204FB36-340A-422B-8852-E624A178E498}"/>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9" name="直線コネクタ 898">
          <a:extLst>
            <a:ext uri="{FF2B5EF4-FFF2-40B4-BE49-F238E27FC236}">
              <a16:creationId xmlns:a16="http://schemas.microsoft.com/office/drawing/2014/main" id="{DFF52CD3-08A9-4F73-8F54-320439E938BC}"/>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0" name="テキスト ボックス 899">
          <a:extLst>
            <a:ext uri="{FF2B5EF4-FFF2-40B4-BE49-F238E27FC236}">
              <a16:creationId xmlns:a16="http://schemas.microsoft.com/office/drawing/2014/main" id="{57246A6B-577C-4D7C-AEA0-0C5D5284EB93}"/>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1" name="直線コネクタ 900">
          <a:extLst>
            <a:ext uri="{FF2B5EF4-FFF2-40B4-BE49-F238E27FC236}">
              <a16:creationId xmlns:a16="http://schemas.microsoft.com/office/drawing/2014/main" id="{D573D44B-552C-4D8C-90CA-B15619324E0E}"/>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2" name="テキスト ボックス 901">
          <a:extLst>
            <a:ext uri="{FF2B5EF4-FFF2-40B4-BE49-F238E27FC236}">
              <a16:creationId xmlns:a16="http://schemas.microsoft.com/office/drawing/2014/main" id="{8D3480E1-5505-4B9A-B4E9-F12BA2F9BFBF}"/>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3" name="直線コネクタ 902">
          <a:extLst>
            <a:ext uri="{FF2B5EF4-FFF2-40B4-BE49-F238E27FC236}">
              <a16:creationId xmlns:a16="http://schemas.microsoft.com/office/drawing/2014/main" id="{32EA5051-CEB3-49D8-829D-048C5968B600}"/>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4" name="テキスト ボックス 903">
          <a:extLst>
            <a:ext uri="{FF2B5EF4-FFF2-40B4-BE49-F238E27FC236}">
              <a16:creationId xmlns:a16="http://schemas.microsoft.com/office/drawing/2014/main" id="{2C420879-6AF3-4648-A0F9-E1E974774A65}"/>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5" name="直線コネクタ 904">
          <a:extLst>
            <a:ext uri="{FF2B5EF4-FFF2-40B4-BE49-F238E27FC236}">
              <a16:creationId xmlns:a16="http://schemas.microsoft.com/office/drawing/2014/main" id="{32F3C480-55A4-409D-860D-AA72C6DB5302}"/>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6" name="テキスト ボックス 905">
          <a:extLst>
            <a:ext uri="{FF2B5EF4-FFF2-40B4-BE49-F238E27FC236}">
              <a16:creationId xmlns:a16="http://schemas.microsoft.com/office/drawing/2014/main" id="{8969DEB4-C864-42AD-BD1A-D4886C610470}"/>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E660DFB5-C0B6-489D-9208-A7DA1C215587}"/>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7C2F49E2-ED08-4A18-85AD-46553F712A18}"/>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A812AA09-1C09-40FC-B7E1-75542F242103}"/>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910" name="直線コネクタ 909">
          <a:extLst>
            <a:ext uri="{FF2B5EF4-FFF2-40B4-BE49-F238E27FC236}">
              <a16:creationId xmlns:a16="http://schemas.microsoft.com/office/drawing/2014/main" id="{97A6F6E9-399E-4634-81CB-BB55446D8312}"/>
            </a:ext>
          </a:extLst>
        </xdr:cNvPr>
        <xdr:cNvCxnSpPr/>
      </xdr:nvCxnSpPr>
      <xdr:spPr>
        <a:xfrm flipV="1">
          <a:off x="19951064" y="16524151"/>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911" name="【庁舎】&#10;一人当たり面積最小値テキスト">
          <a:extLst>
            <a:ext uri="{FF2B5EF4-FFF2-40B4-BE49-F238E27FC236}">
              <a16:creationId xmlns:a16="http://schemas.microsoft.com/office/drawing/2014/main" id="{7E5FF03D-9133-40BD-8FC3-97E78E602854}"/>
            </a:ext>
          </a:extLst>
        </xdr:cNvPr>
        <xdr:cNvSpPr txBox="1"/>
      </xdr:nvSpPr>
      <xdr:spPr>
        <a:xfrm>
          <a:off x="19989800" y="1799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912" name="直線コネクタ 911">
          <a:extLst>
            <a:ext uri="{FF2B5EF4-FFF2-40B4-BE49-F238E27FC236}">
              <a16:creationId xmlns:a16="http://schemas.microsoft.com/office/drawing/2014/main" id="{D9247855-8B00-4578-8903-E7471A4E4BCE}"/>
            </a:ext>
          </a:extLst>
        </xdr:cNvPr>
        <xdr:cNvCxnSpPr/>
      </xdr:nvCxnSpPr>
      <xdr:spPr>
        <a:xfrm>
          <a:off x="19881850" y="17995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913" name="【庁舎】&#10;一人当たり面積最大値テキスト">
          <a:extLst>
            <a:ext uri="{FF2B5EF4-FFF2-40B4-BE49-F238E27FC236}">
              <a16:creationId xmlns:a16="http://schemas.microsoft.com/office/drawing/2014/main" id="{38AD59E1-B5E6-49D6-AADA-855912379588}"/>
            </a:ext>
          </a:extLst>
        </xdr:cNvPr>
        <xdr:cNvSpPr txBox="1"/>
      </xdr:nvSpPr>
      <xdr:spPr>
        <a:xfrm>
          <a:off x="19989800" y="1631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914" name="直線コネクタ 913">
          <a:extLst>
            <a:ext uri="{FF2B5EF4-FFF2-40B4-BE49-F238E27FC236}">
              <a16:creationId xmlns:a16="http://schemas.microsoft.com/office/drawing/2014/main" id="{54BCDA21-2833-4333-B031-33DC5D1F7F8D}"/>
            </a:ext>
          </a:extLst>
        </xdr:cNvPr>
        <xdr:cNvCxnSpPr/>
      </xdr:nvCxnSpPr>
      <xdr:spPr>
        <a:xfrm>
          <a:off x="19881850" y="165241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915" name="【庁舎】&#10;一人当たり面積平均値テキスト">
          <a:extLst>
            <a:ext uri="{FF2B5EF4-FFF2-40B4-BE49-F238E27FC236}">
              <a16:creationId xmlns:a16="http://schemas.microsoft.com/office/drawing/2014/main" id="{A3F5B953-41D0-4A19-8871-A8EB0C7BD274}"/>
            </a:ext>
          </a:extLst>
        </xdr:cNvPr>
        <xdr:cNvSpPr txBox="1"/>
      </xdr:nvSpPr>
      <xdr:spPr>
        <a:xfrm>
          <a:off x="19989800" y="1715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916" name="フローチャート: 判断 915">
          <a:extLst>
            <a:ext uri="{FF2B5EF4-FFF2-40B4-BE49-F238E27FC236}">
              <a16:creationId xmlns:a16="http://schemas.microsoft.com/office/drawing/2014/main" id="{FA2F6295-0233-4594-AD10-361172A4457C}"/>
            </a:ext>
          </a:extLst>
        </xdr:cNvPr>
        <xdr:cNvSpPr/>
      </xdr:nvSpPr>
      <xdr:spPr>
        <a:xfrm>
          <a:off x="19900900" y="1716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917" name="フローチャート: 判断 916">
          <a:extLst>
            <a:ext uri="{FF2B5EF4-FFF2-40B4-BE49-F238E27FC236}">
              <a16:creationId xmlns:a16="http://schemas.microsoft.com/office/drawing/2014/main" id="{EF7294AA-3FED-439A-9918-A4F7BB1CB0B3}"/>
            </a:ext>
          </a:extLst>
        </xdr:cNvPr>
        <xdr:cNvSpPr/>
      </xdr:nvSpPr>
      <xdr:spPr>
        <a:xfrm>
          <a:off x="19157950" y="17182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105064</xdr:rowOff>
    </xdr:from>
    <xdr:ext cx="469744" cy="259045"/>
    <xdr:sp macro="" textlink="">
      <xdr:nvSpPr>
        <xdr:cNvPr id="918" name="n_1aveValue【庁舎】&#10;一人当たり面積">
          <a:extLst>
            <a:ext uri="{FF2B5EF4-FFF2-40B4-BE49-F238E27FC236}">
              <a16:creationId xmlns:a16="http://schemas.microsoft.com/office/drawing/2014/main" id="{D72ECF51-61EE-44D3-AC1F-3711514EAAFB}"/>
            </a:ext>
          </a:extLst>
        </xdr:cNvPr>
        <xdr:cNvSpPr txBox="1"/>
      </xdr:nvSpPr>
      <xdr:spPr>
        <a:xfrm>
          <a:off x="18980227" y="1727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103777</xdr:rowOff>
    </xdr:from>
    <xdr:to>
      <xdr:col>107</xdr:col>
      <xdr:colOff>101600</xdr:colOff>
      <xdr:row>105</xdr:row>
      <xdr:rowOff>33927</xdr:rowOff>
    </xdr:to>
    <xdr:sp macro="" textlink="">
      <xdr:nvSpPr>
        <xdr:cNvPr id="919" name="フローチャート: 判断 918">
          <a:extLst>
            <a:ext uri="{FF2B5EF4-FFF2-40B4-BE49-F238E27FC236}">
              <a16:creationId xmlns:a16="http://schemas.microsoft.com/office/drawing/2014/main" id="{D3DC6661-13EC-41EB-AEA8-3EA08AF71A16}"/>
            </a:ext>
          </a:extLst>
        </xdr:cNvPr>
        <xdr:cNvSpPr/>
      </xdr:nvSpPr>
      <xdr:spPr>
        <a:xfrm>
          <a:off x="18345150" y="172741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25054</xdr:rowOff>
    </xdr:from>
    <xdr:ext cx="469744" cy="259045"/>
    <xdr:sp macro="" textlink="">
      <xdr:nvSpPr>
        <xdr:cNvPr id="920" name="n_2aveValue【庁舎】&#10;一人当たり面積">
          <a:extLst>
            <a:ext uri="{FF2B5EF4-FFF2-40B4-BE49-F238E27FC236}">
              <a16:creationId xmlns:a16="http://schemas.microsoft.com/office/drawing/2014/main" id="{997CAA86-77BC-49F1-8B88-CF4E33EE921A}"/>
            </a:ext>
          </a:extLst>
        </xdr:cNvPr>
        <xdr:cNvSpPr txBox="1"/>
      </xdr:nvSpPr>
      <xdr:spPr>
        <a:xfrm>
          <a:off x="18180127" y="1736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104</xdr:row>
      <xdr:rowOff>129902</xdr:rowOff>
    </xdr:from>
    <xdr:to>
      <xdr:col>102</xdr:col>
      <xdr:colOff>165100</xdr:colOff>
      <xdr:row>105</xdr:row>
      <xdr:rowOff>60052</xdr:rowOff>
    </xdr:to>
    <xdr:sp macro="" textlink="">
      <xdr:nvSpPr>
        <xdr:cNvPr id="921" name="フローチャート: 判断 920">
          <a:extLst>
            <a:ext uri="{FF2B5EF4-FFF2-40B4-BE49-F238E27FC236}">
              <a16:creationId xmlns:a16="http://schemas.microsoft.com/office/drawing/2014/main" id="{C32E87EA-233B-4922-962E-D103F8068F7A}"/>
            </a:ext>
          </a:extLst>
        </xdr:cNvPr>
        <xdr:cNvSpPr/>
      </xdr:nvSpPr>
      <xdr:spPr>
        <a:xfrm>
          <a:off x="17551400" y="173003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51179</xdr:rowOff>
    </xdr:from>
    <xdr:ext cx="469744" cy="259045"/>
    <xdr:sp macro="" textlink="">
      <xdr:nvSpPr>
        <xdr:cNvPr id="922" name="n_3aveValue【庁舎】&#10;一人当たり面積">
          <a:extLst>
            <a:ext uri="{FF2B5EF4-FFF2-40B4-BE49-F238E27FC236}">
              <a16:creationId xmlns:a16="http://schemas.microsoft.com/office/drawing/2014/main" id="{4BA9E342-66CF-4A26-81B7-83EAD726AF68}"/>
            </a:ext>
          </a:extLst>
        </xdr:cNvPr>
        <xdr:cNvSpPr txBox="1"/>
      </xdr:nvSpPr>
      <xdr:spPr>
        <a:xfrm>
          <a:off x="17386377" y="1738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104</xdr:row>
      <xdr:rowOff>149498</xdr:rowOff>
    </xdr:from>
    <xdr:to>
      <xdr:col>98</xdr:col>
      <xdr:colOff>38100</xdr:colOff>
      <xdr:row>105</xdr:row>
      <xdr:rowOff>79648</xdr:rowOff>
    </xdr:to>
    <xdr:sp macro="" textlink="">
      <xdr:nvSpPr>
        <xdr:cNvPr id="923" name="フローチャート: 判断 922">
          <a:extLst>
            <a:ext uri="{FF2B5EF4-FFF2-40B4-BE49-F238E27FC236}">
              <a16:creationId xmlns:a16="http://schemas.microsoft.com/office/drawing/2014/main" id="{5D8ED879-09A7-4245-A304-A1382D705C31}"/>
            </a:ext>
          </a:extLst>
        </xdr:cNvPr>
        <xdr:cNvSpPr/>
      </xdr:nvSpPr>
      <xdr:spPr>
        <a:xfrm>
          <a:off x="16757650" y="173198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70775</xdr:rowOff>
    </xdr:from>
    <xdr:ext cx="469744" cy="259045"/>
    <xdr:sp macro="" textlink="">
      <xdr:nvSpPr>
        <xdr:cNvPr id="924" name="n_4aveValue【庁舎】&#10;一人当たり面積">
          <a:extLst>
            <a:ext uri="{FF2B5EF4-FFF2-40B4-BE49-F238E27FC236}">
              <a16:creationId xmlns:a16="http://schemas.microsoft.com/office/drawing/2014/main" id="{B2705ECC-1124-4AD3-B64E-14CAAF9D62D0}"/>
            </a:ext>
          </a:extLst>
        </xdr:cNvPr>
        <xdr:cNvSpPr txBox="1"/>
      </xdr:nvSpPr>
      <xdr:spPr>
        <a:xfrm>
          <a:off x="16592627" y="1740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95D50BA-C57D-4A0F-88B9-15BDB47E8B0A}"/>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42FA6F2-5732-4096-A718-B421B7F1E515}"/>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C89DDF6-D550-4928-A048-2CCA60269C57}"/>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427E79D0-3C7F-417E-A18E-B8D4282F47E1}"/>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718D35F-01A2-4DA4-92F4-8C338E6F4762}"/>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30299</xdr:rowOff>
    </xdr:from>
    <xdr:to>
      <xdr:col>116</xdr:col>
      <xdr:colOff>114300</xdr:colOff>
      <xdr:row>103</xdr:row>
      <xdr:rowOff>131899</xdr:rowOff>
    </xdr:to>
    <xdr:sp macro="" textlink="">
      <xdr:nvSpPr>
        <xdr:cNvPr id="930" name="楕円 929">
          <a:extLst>
            <a:ext uri="{FF2B5EF4-FFF2-40B4-BE49-F238E27FC236}">
              <a16:creationId xmlns:a16="http://schemas.microsoft.com/office/drawing/2014/main" id="{03781714-3115-4A21-9D71-91D828A684AB}"/>
            </a:ext>
          </a:extLst>
        </xdr:cNvPr>
        <xdr:cNvSpPr/>
      </xdr:nvSpPr>
      <xdr:spPr>
        <a:xfrm>
          <a:off x="19900900" y="1703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53176</xdr:rowOff>
    </xdr:from>
    <xdr:ext cx="469744" cy="259045"/>
    <xdr:sp macro="" textlink="">
      <xdr:nvSpPr>
        <xdr:cNvPr id="931" name="【庁舎】&#10;一人当たり面積該当値テキスト">
          <a:extLst>
            <a:ext uri="{FF2B5EF4-FFF2-40B4-BE49-F238E27FC236}">
              <a16:creationId xmlns:a16="http://schemas.microsoft.com/office/drawing/2014/main" id="{A5E291A9-1E38-479F-A0A8-3E01D8AD4746}"/>
            </a:ext>
          </a:extLst>
        </xdr:cNvPr>
        <xdr:cNvSpPr txBox="1"/>
      </xdr:nvSpPr>
      <xdr:spPr>
        <a:xfrm>
          <a:off x="19989800" y="1689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30299</xdr:rowOff>
    </xdr:from>
    <xdr:to>
      <xdr:col>112</xdr:col>
      <xdr:colOff>38100</xdr:colOff>
      <xdr:row>103</xdr:row>
      <xdr:rowOff>131899</xdr:rowOff>
    </xdr:to>
    <xdr:sp macro="" textlink="">
      <xdr:nvSpPr>
        <xdr:cNvPr id="932" name="楕円 931">
          <a:extLst>
            <a:ext uri="{FF2B5EF4-FFF2-40B4-BE49-F238E27FC236}">
              <a16:creationId xmlns:a16="http://schemas.microsoft.com/office/drawing/2014/main" id="{3FD5D00D-6CC5-4CA6-87BF-610D8C48E740}"/>
            </a:ext>
          </a:extLst>
        </xdr:cNvPr>
        <xdr:cNvSpPr/>
      </xdr:nvSpPr>
      <xdr:spPr>
        <a:xfrm>
          <a:off x="19157950" y="170355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81099</xdr:rowOff>
    </xdr:from>
    <xdr:to>
      <xdr:col>116</xdr:col>
      <xdr:colOff>63500</xdr:colOff>
      <xdr:row>103</xdr:row>
      <xdr:rowOff>81099</xdr:rowOff>
    </xdr:to>
    <xdr:cxnSp macro="">
      <xdr:nvCxnSpPr>
        <xdr:cNvPr id="933" name="直線コネクタ 932">
          <a:extLst>
            <a:ext uri="{FF2B5EF4-FFF2-40B4-BE49-F238E27FC236}">
              <a16:creationId xmlns:a16="http://schemas.microsoft.com/office/drawing/2014/main" id="{B2E141E8-243A-44E9-9D5F-E4386A2307B7}"/>
            </a:ext>
          </a:extLst>
        </xdr:cNvPr>
        <xdr:cNvCxnSpPr/>
      </xdr:nvCxnSpPr>
      <xdr:spPr>
        <a:xfrm>
          <a:off x="19202400" y="1708639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46627</xdr:rowOff>
    </xdr:from>
    <xdr:to>
      <xdr:col>107</xdr:col>
      <xdr:colOff>101600</xdr:colOff>
      <xdr:row>103</xdr:row>
      <xdr:rowOff>148227</xdr:rowOff>
    </xdr:to>
    <xdr:sp macro="" textlink="">
      <xdr:nvSpPr>
        <xdr:cNvPr id="934" name="楕円 933">
          <a:extLst>
            <a:ext uri="{FF2B5EF4-FFF2-40B4-BE49-F238E27FC236}">
              <a16:creationId xmlns:a16="http://schemas.microsoft.com/office/drawing/2014/main" id="{E5E0A431-B15C-401A-A914-16413F183CD5}"/>
            </a:ext>
          </a:extLst>
        </xdr:cNvPr>
        <xdr:cNvSpPr/>
      </xdr:nvSpPr>
      <xdr:spPr>
        <a:xfrm>
          <a:off x="18345150" y="1705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81099</xdr:rowOff>
    </xdr:from>
    <xdr:to>
      <xdr:col>111</xdr:col>
      <xdr:colOff>177800</xdr:colOff>
      <xdr:row>103</xdr:row>
      <xdr:rowOff>97427</xdr:rowOff>
    </xdr:to>
    <xdr:cxnSp macro="">
      <xdr:nvCxnSpPr>
        <xdr:cNvPr id="935" name="直線コネクタ 934">
          <a:extLst>
            <a:ext uri="{FF2B5EF4-FFF2-40B4-BE49-F238E27FC236}">
              <a16:creationId xmlns:a16="http://schemas.microsoft.com/office/drawing/2014/main" id="{95EE2A9B-6BB5-44A6-925B-73474BCCE1C7}"/>
            </a:ext>
          </a:extLst>
        </xdr:cNvPr>
        <xdr:cNvCxnSpPr/>
      </xdr:nvCxnSpPr>
      <xdr:spPr>
        <a:xfrm flipV="1">
          <a:off x="18395950" y="17086399"/>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69487</xdr:rowOff>
    </xdr:from>
    <xdr:to>
      <xdr:col>102</xdr:col>
      <xdr:colOff>165100</xdr:colOff>
      <xdr:row>103</xdr:row>
      <xdr:rowOff>171087</xdr:rowOff>
    </xdr:to>
    <xdr:sp macro="" textlink="">
      <xdr:nvSpPr>
        <xdr:cNvPr id="936" name="楕円 935">
          <a:extLst>
            <a:ext uri="{FF2B5EF4-FFF2-40B4-BE49-F238E27FC236}">
              <a16:creationId xmlns:a16="http://schemas.microsoft.com/office/drawing/2014/main" id="{34E5F5C9-0CAC-445D-B027-C79E083ED177}"/>
            </a:ext>
          </a:extLst>
        </xdr:cNvPr>
        <xdr:cNvSpPr/>
      </xdr:nvSpPr>
      <xdr:spPr>
        <a:xfrm>
          <a:off x="17551400" y="170747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97427</xdr:rowOff>
    </xdr:from>
    <xdr:to>
      <xdr:col>107</xdr:col>
      <xdr:colOff>50800</xdr:colOff>
      <xdr:row>103</xdr:row>
      <xdr:rowOff>120287</xdr:rowOff>
    </xdr:to>
    <xdr:cxnSp macro="">
      <xdr:nvCxnSpPr>
        <xdr:cNvPr id="937" name="直線コネクタ 936">
          <a:extLst>
            <a:ext uri="{FF2B5EF4-FFF2-40B4-BE49-F238E27FC236}">
              <a16:creationId xmlns:a16="http://schemas.microsoft.com/office/drawing/2014/main" id="{F5F8DDE7-7FCE-4E12-BBFD-CF08BFB5597E}"/>
            </a:ext>
          </a:extLst>
        </xdr:cNvPr>
        <xdr:cNvCxnSpPr/>
      </xdr:nvCxnSpPr>
      <xdr:spPr>
        <a:xfrm flipV="1">
          <a:off x="17602200" y="17102727"/>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89081</xdr:rowOff>
    </xdr:from>
    <xdr:to>
      <xdr:col>98</xdr:col>
      <xdr:colOff>38100</xdr:colOff>
      <xdr:row>104</xdr:row>
      <xdr:rowOff>19231</xdr:rowOff>
    </xdr:to>
    <xdr:sp macro="" textlink="">
      <xdr:nvSpPr>
        <xdr:cNvPr id="938" name="楕円 937">
          <a:extLst>
            <a:ext uri="{FF2B5EF4-FFF2-40B4-BE49-F238E27FC236}">
              <a16:creationId xmlns:a16="http://schemas.microsoft.com/office/drawing/2014/main" id="{8373DE5A-F013-4E80-8C9F-17B8298FE45F}"/>
            </a:ext>
          </a:extLst>
        </xdr:cNvPr>
        <xdr:cNvSpPr/>
      </xdr:nvSpPr>
      <xdr:spPr>
        <a:xfrm>
          <a:off x="16757650" y="170943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120287</xdr:rowOff>
    </xdr:from>
    <xdr:to>
      <xdr:col>102</xdr:col>
      <xdr:colOff>114300</xdr:colOff>
      <xdr:row>103</xdr:row>
      <xdr:rowOff>139881</xdr:rowOff>
    </xdr:to>
    <xdr:cxnSp macro="">
      <xdr:nvCxnSpPr>
        <xdr:cNvPr id="939" name="直線コネクタ 938">
          <a:extLst>
            <a:ext uri="{FF2B5EF4-FFF2-40B4-BE49-F238E27FC236}">
              <a16:creationId xmlns:a16="http://schemas.microsoft.com/office/drawing/2014/main" id="{2073A467-FE1B-4BE0-BE51-158FED0464B8}"/>
            </a:ext>
          </a:extLst>
        </xdr:cNvPr>
        <xdr:cNvCxnSpPr/>
      </xdr:nvCxnSpPr>
      <xdr:spPr>
        <a:xfrm flipV="1">
          <a:off x="16802100" y="17125587"/>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148426</xdr:rowOff>
    </xdr:from>
    <xdr:ext cx="469744" cy="259045"/>
    <xdr:sp macro="" textlink="">
      <xdr:nvSpPr>
        <xdr:cNvPr id="940" name="n_1mainValue【庁舎】&#10;一人当たり面積">
          <a:extLst>
            <a:ext uri="{FF2B5EF4-FFF2-40B4-BE49-F238E27FC236}">
              <a16:creationId xmlns:a16="http://schemas.microsoft.com/office/drawing/2014/main" id="{ED307D5E-5B4D-4B12-A546-8A91E895DA70}"/>
            </a:ext>
          </a:extLst>
        </xdr:cNvPr>
        <xdr:cNvSpPr txBox="1"/>
      </xdr:nvSpPr>
      <xdr:spPr>
        <a:xfrm>
          <a:off x="18980227" y="1682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164754</xdr:rowOff>
    </xdr:from>
    <xdr:ext cx="469744" cy="259045"/>
    <xdr:sp macro="" textlink="">
      <xdr:nvSpPr>
        <xdr:cNvPr id="941" name="n_2mainValue【庁舎】&#10;一人当たり面積">
          <a:extLst>
            <a:ext uri="{FF2B5EF4-FFF2-40B4-BE49-F238E27FC236}">
              <a16:creationId xmlns:a16="http://schemas.microsoft.com/office/drawing/2014/main" id="{C4BFB1AA-B81C-42CB-BB3E-AFD9D6661C75}"/>
            </a:ext>
          </a:extLst>
        </xdr:cNvPr>
        <xdr:cNvSpPr txBox="1"/>
      </xdr:nvSpPr>
      <xdr:spPr>
        <a:xfrm>
          <a:off x="18180127" y="1683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16164</xdr:rowOff>
    </xdr:from>
    <xdr:ext cx="469744" cy="259045"/>
    <xdr:sp macro="" textlink="">
      <xdr:nvSpPr>
        <xdr:cNvPr id="942" name="n_3mainValue【庁舎】&#10;一人当たり面積">
          <a:extLst>
            <a:ext uri="{FF2B5EF4-FFF2-40B4-BE49-F238E27FC236}">
              <a16:creationId xmlns:a16="http://schemas.microsoft.com/office/drawing/2014/main" id="{3052B2F7-02E8-4014-943F-312029C86C36}"/>
            </a:ext>
          </a:extLst>
        </xdr:cNvPr>
        <xdr:cNvSpPr txBox="1"/>
      </xdr:nvSpPr>
      <xdr:spPr>
        <a:xfrm>
          <a:off x="17386377" y="1685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35758</xdr:rowOff>
    </xdr:from>
    <xdr:ext cx="469744" cy="259045"/>
    <xdr:sp macro="" textlink="">
      <xdr:nvSpPr>
        <xdr:cNvPr id="943" name="n_4mainValue【庁舎】&#10;一人当たり面積">
          <a:extLst>
            <a:ext uri="{FF2B5EF4-FFF2-40B4-BE49-F238E27FC236}">
              <a16:creationId xmlns:a16="http://schemas.microsoft.com/office/drawing/2014/main" id="{9FD684D5-2B98-4D75-B5A8-4F153B0BE3BC}"/>
            </a:ext>
          </a:extLst>
        </xdr:cNvPr>
        <xdr:cNvSpPr txBox="1"/>
      </xdr:nvSpPr>
      <xdr:spPr>
        <a:xfrm>
          <a:off x="16592627" y="1687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F6547E09-0592-476F-BF32-1777E15ECB7D}"/>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3E4DA222-71A6-428F-8F81-088A65653B8D}"/>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C037D22D-3761-46A6-B4DC-11C3F93DE110}"/>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mn-lt"/>
              <a:ea typeface="+mn-ea"/>
              <a:cs typeface="+mn-cs"/>
            </a:rPr>
            <a:t>有形固定資産減価償却率について、図書館、市民会館</a:t>
          </a:r>
          <a:r>
            <a:rPr kumimoji="1" lang="ja-JP" altLang="en-US" sz="1300">
              <a:solidFill>
                <a:schemeClr val="dk1"/>
              </a:solidFill>
              <a:effectLst/>
              <a:latin typeface="+mn-lt"/>
              <a:ea typeface="+mn-ea"/>
              <a:cs typeface="+mn-cs"/>
            </a:rPr>
            <a:t>は</a:t>
          </a:r>
          <a:r>
            <a:rPr kumimoji="1" lang="ja-JP" altLang="ja-JP" sz="1300">
              <a:solidFill>
                <a:schemeClr val="dk1"/>
              </a:solidFill>
              <a:effectLst/>
              <a:latin typeface="+mn-lt"/>
              <a:ea typeface="+mn-ea"/>
              <a:cs typeface="+mn-cs"/>
            </a:rPr>
            <a:t>、類似団体と比較して有形固定資産減価償却率が低く、一方で体育館・プール、消防施設及び庁舎については、数値が高く老朽化が進んでいる。保健センターについては類似団体と同水準とである。</a:t>
          </a:r>
          <a:endParaRPr kumimoji="1" lang="en-US" altLang="ja-JP" sz="1300">
            <a:solidFill>
              <a:schemeClr val="dk1"/>
            </a:solidFill>
            <a:effectLst/>
            <a:latin typeface="+mn-lt"/>
            <a:ea typeface="+mn-ea"/>
            <a:cs typeface="+mn-cs"/>
          </a:endParaRPr>
        </a:p>
        <a:p>
          <a:pPr eaLnBrk="1" fontAlgn="auto" latinLnBrk="0" hangingPunct="1"/>
          <a:r>
            <a:rPr kumimoji="1" lang="ja-JP" altLang="en-US" sz="1300">
              <a:solidFill>
                <a:schemeClr val="dk1"/>
              </a:solidFill>
              <a:effectLst/>
              <a:latin typeface="+mn-lt"/>
              <a:ea typeface="+mn-ea"/>
              <a:cs typeface="+mn-cs"/>
            </a:rPr>
            <a:t>一般廃棄物処理処理施設については、一部事務組合等を固定資産集計に組み込んだために、数値が大きく変化している。</a:t>
          </a:r>
          <a:endParaRPr kumimoji="1" lang="en-US" altLang="ja-JP" sz="1300">
            <a:solidFill>
              <a:schemeClr val="dk1"/>
            </a:solidFill>
            <a:effectLst/>
            <a:latin typeface="+mn-lt"/>
            <a:ea typeface="+mn-ea"/>
            <a:cs typeface="+mn-cs"/>
          </a:endParaRPr>
        </a:p>
        <a:p>
          <a:pPr eaLnBrk="1" fontAlgn="auto" latinLnBrk="0" hangingPunct="1"/>
          <a:r>
            <a:rPr kumimoji="1" lang="ja-JP" altLang="ja-JP" sz="1300">
              <a:solidFill>
                <a:schemeClr val="dk1"/>
              </a:solidFill>
              <a:effectLst/>
              <a:latin typeface="+mn-lt"/>
              <a:ea typeface="+mn-ea"/>
              <a:cs typeface="+mn-cs"/>
            </a:rPr>
            <a:t>福祉施設については、総合福祉センターが新設・供用開始されたことにより、有形固定資産減価償却率が大きく改善されるとともに一人当たり面積も類似団体内平均値をわずかに上回っている。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図書館の一人当たり面積が突出している。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今後、人口減少が見込まれるため、公共施設の老朽化が進んだ場合に、施設整備の規模等を検討し、適正規模での計画・整備を行っていく必要がある。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8&#24029;&#21335;&#30010;/&#12304;&#36001;&#25919;&#29366;&#27841;&#36039;&#26009;&#38598;&#12305;_454052_&#24029;&#21335;&#30010;_2024(2&#22238;&#30446;)%20.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8&#24029;&#21335;&#30010;\&#12304;&#36001;&#25919;&#29366;&#27841;&#36039;&#26009;&#38598;&#12305;_454052_&#24029;&#21335;&#30010;_2024(2&#22238;&#30446;)%20.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8&#24029;&#21335;&#30010;/&#12304;&#36001;&#25919;&#29366;&#27841;&#36039;&#26009;&#38598;&#12305;_454052_&#24029;&#21335;&#30010;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s>
    <sheetDataSet>
      <sheetData sheetId="0">
        <row r="50">
          <cell r="BP50" t="str">
            <v>R02</v>
          </cell>
          <cell r="BX50" t="str">
            <v>R03</v>
          </cell>
          <cell r="CF50" t="str">
            <v>R04</v>
          </cell>
          <cell r="CN50" t="str">
            <v>R05</v>
          </cell>
          <cell r="CV50" t="str">
            <v>R06</v>
          </cell>
        </row>
        <row r="51">
          <cell r="AN51" t="str">
            <v>当該団体値</v>
          </cell>
        </row>
        <row r="53">
          <cell r="BP53">
            <v>65.599999999999994</v>
          </cell>
          <cell r="BX53">
            <v>67.5</v>
          </cell>
          <cell r="CF53">
            <v>65.7</v>
          </cell>
          <cell r="CN53">
            <v>66.400000000000006</v>
          </cell>
          <cell r="CV53">
            <v>67.2</v>
          </cell>
        </row>
        <row r="55">
          <cell r="AN55" t="str">
            <v>類似団体内平均値</v>
          </cell>
          <cell r="BP55">
            <v>10.199999999999999</v>
          </cell>
          <cell r="BX55">
            <v>0</v>
          </cell>
          <cell r="CF55">
            <v>0</v>
          </cell>
          <cell r="CN55">
            <v>0</v>
          </cell>
          <cell r="CV55">
            <v>0</v>
          </cell>
        </row>
        <row r="57">
          <cell r="BP57">
            <v>61.1</v>
          </cell>
          <cell r="BX57">
            <v>63.5</v>
          </cell>
          <cell r="CF57">
            <v>65.400000000000006</v>
          </cell>
          <cell r="CN57">
            <v>67</v>
          </cell>
          <cell r="CV57">
            <v>67.8</v>
          </cell>
        </row>
        <row r="72">
          <cell r="BP72" t="str">
            <v>R02</v>
          </cell>
          <cell r="BX72" t="str">
            <v>R03</v>
          </cell>
          <cell r="CF72" t="str">
            <v>R04</v>
          </cell>
          <cell r="CN72" t="str">
            <v>R05</v>
          </cell>
          <cell r="CV72" t="str">
            <v>R06</v>
          </cell>
        </row>
        <row r="73">
          <cell r="AN73" t="str">
            <v>当該団体値</v>
          </cell>
        </row>
        <row r="75">
          <cell r="BP75">
            <v>7.8</v>
          </cell>
          <cell r="BX75">
            <v>7.8</v>
          </cell>
          <cell r="CF75">
            <v>8.1999999999999993</v>
          </cell>
          <cell r="CN75">
            <v>8.5</v>
          </cell>
          <cell r="CV75">
            <v>8.5</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8.4</v>
          </cell>
          <cell r="CV79">
            <v>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17869931</v>
      </c>
      <c r="BO4" s="358"/>
      <c r="BP4" s="358"/>
      <c r="BQ4" s="358"/>
      <c r="BR4" s="358"/>
      <c r="BS4" s="358"/>
      <c r="BT4" s="358"/>
      <c r="BU4" s="359"/>
      <c r="BV4" s="357">
        <v>17220977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11.2</v>
      </c>
      <c r="CU4" s="364"/>
      <c r="CV4" s="364"/>
      <c r="CW4" s="364"/>
      <c r="CX4" s="364"/>
      <c r="CY4" s="364"/>
      <c r="CZ4" s="364"/>
      <c r="DA4" s="365"/>
      <c r="DB4" s="363">
        <v>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17289456</v>
      </c>
      <c r="BO5" s="395"/>
      <c r="BP5" s="395"/>
      <c r="BQ5" s="395"/>
      <c r="BR5" s="395"/>
      <c r="BS5" s="395"/>
      <c r="BT5" s="395"/>
      <c r="BU5" s="396"/>
      <c r="BV5" s="394">
        <v>16798102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91.5</v>
      </c>
      <c r="CU5" s="392"/>
      <c r="CV5" s="392"/>
      <c r="CW5" s="392"/>
      <c r="CX5" s="392"/>
      <c r="CY5" s="392"/>
      <c r="CZ5" s="392"/>
      <c r="DA5" s="393"/>
      <c r="DB5" s="391">
        <v>88.9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580475</v>
      </c>
      <c r="BO6" s="395"/>
      <c r="BP6" s="395"/>
      <c r="BQ6" s="395"/>
      <c r="BR6" s="395"/>
      <c r="BS6" s="395"/>
      <c r="BT6" s="395"/>
      <c r="BU6" s="396"/>
      <c r="BV6" s="394">
        <v>422875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91.5</v>
      </c>
      <c r="CU6" s="432"/>
      <c r="CV6" s="432"/>
      <c r="CW6" s="432"/>
      <c r="CX6" s="432"/>
      <c r="CY6" s="432"/>
      <c r="CZ6" s="432"/>
      <c r="DA6" s="433"/>
      <c r="DB6" s="431">
        <v>88.9</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20679</v>
      </c>
      <c r="BO7" s="395"/>
      <c r="BP7" s="395"/>
      <c r="BQ7" s="395"/>
      <c r="BR7" s="395"/>
      <c r="BS7" s="395"/>
      <c r="BT7" s="395"/>
      <c r="BU7" s="396"/>
      <c r="BV7" s="394">
        <v>38217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5012044</v>
      </c>
      <c r="CU7" s="395"/>
      <c r="CV7" s="395"/>
      <c r="CW7" s="395"/>
      <c r="CX7" s="395"/>
      <c r="CY7" s="395"/>
      <c r="CZ7" s="395"/>
      <c r="DA7" s="396"/>
      <c r="DB7" s="394">
        <v>4825235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559796</v>
      </c>
      <c r="BO8" s="395"/>
      <c r="BP8" s="395"/>
      <c r="BQ8" s="395"/>
      <c r="BR8" s="395"/>
      <c r="BS8" s="395"/>
      <c r="BT8" s="395"/>
      <c r="BU8" s="396"/>
      <c r="BV8" s="394">
        <v>384658</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0.45</v>
      </c>
      <c r="CU8" s="435"/>
      <c r="CV8" s="435"/>
      <c r="CW8" s="435"/>
      <c r="CX8" s="435"/>
      <c r="CY8" s="435"/>
      <c r="CZ8" s="435"/>
      <c r="DA8" s="436"/>
      <c r="DB8" s="434">
        <v>0.44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15194</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169439</v>
      </c>
      <c r="BO9" s="395"/>
      <c r="BP9" s="395"/>
      <c r="BQ9" s="395"/>
      <c r="BR9" s="395"/>
      <c r="BS9" s="395"/>
      <c r="BT9" s="395"/>
      <c r="BU9" s="396"/>
      <c r="BV9" s="394">
        <v>33371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9.1999999999999993</v>
      </c>
      <c r="CU9" s="392"/>
      <c r="CV9" s="392"/>
      <c r="CW9" s="392"/>
      <c r="CX9" s="392"/>
      <c r="CY9" s="392"/>
      <c r="CZ9" s="392"/>
      <c r="DA9" s="393"/>
      <c r="DB9" s="391">
        <v>6.9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16109</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970013</v>
      </c>
      <c r="BO10" s="395"/>
      <c r="BP10" s="395"/>
      <c r="BQ10" s="395"/>
      <c r="BR10" s="395"/>
      <c r="BS10" s="395"/>
      <c r="BT10" s="395"/>
      <c r="BU10" s="396"/>
      <c r="BV10" s="394">
        <v>966285</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14617</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1170013</v>
      </c>
      <c r="BO12" s="395"/>
      <c r="BP12" s="395"/>
      <c r="BQ12" s="395"/>
      <c r="BR12" s="395"/>
      <c r="BS12" s="395"/>
      <c r="BT12" s="395"/>
      <c r="BU12" s="396"/>
      <c r="BV12" s="394">
        <v>766285</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129</v>
      </c>
      <c r="N13" s="486"/>
      <c r="O13" s="486"/>
      <c r="P13" s="486"/>
      <c r="Q13" s="487"/>
      <c r="R13" s="478">
        <v>14226</v>
      </c>
      <c r="S13" s="479"/>
      <c r="T13" s="479"/>
      <c r="U13" s="479"/>
      <c r="V13" s="480"/>
      <c r="W13" s="410" t="s">
        <v>130</v>
      </c>
      <c r="X13" s="411"/>
      <c r="Y13" s="411"/>
      <c r="Z13" s="411"/>
      <c r="AA13" s="411"/>
      <c r="AB13" s="401"/>
      <c r="AC13" s="445">
        <v>2310</v>
      </c>
      <c r="AD13" s="446"/>
      <c r="AE13" s="446"/>
      <c r="AF13" s="446"/>
      <c r="AG13" s="488"/>
      <c r="AH13" s="445">
        <v>2558</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-24862</v>
      </c>
      <c r="BO13" s="395"/>
      <c r="BP13" s="395"/>
      <c r="BQ13" s="395"/>
      <c r="BR13" s="395"/>
      <c r="BS13" s="395"/>
      <c r="BT13" s="395"/>
      <c r="BU13" s="396"/>
      <c r="BV13" s="394">
        <v>233371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8.5</v>
      </c>
      <c r="CU13" s="392"/>
      <c r="CV13" s="392"/>
      <c r="CW13" s="392"/>
      <c r="CX13" s="392"/>
      <c r="CY13" s="392"/>
      <c r="CZ13" s="392"/>
      <c r="DA13" s="393"/>
      <c r="DB13" s="391">
        <v>8.5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14930</v>
      </c>
      <c r="S14" s="479"/>
      <c r="T14" s="479"/>
      <c r="U14" s="479"/>
      <c r="V14" s="480"/>
      <c r="W14" s="384"/>
      <c r="X14" s="385"/>
      <c r="Y14" s="385"/>
      <c r="Z14" s="385"/>
      <c r="AA14" s="385"/>
      <c r="AB14" s="374"/>
      <c r="AC14" s="481">
        <v>29.8</v>
      </c>
      <c r="AD14" s="482"/>
      <c r="AE14" s="482"/>
      <c r="AF14" s="482"/>
      <c r="AG14" s="483"/>
      <c r="AH14" s="481">
        <v>31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129</v>
      </c>
      <c r="N15" s="486"/>
      <c r="O15" s="486"/>
      <c r="P15" s="486"/>
      <c r="Q15" s="487"/>
      <c r="R15" s="478">
        <v>14569</v>
      </c>
      <c r="S15" s="479"/>
      <c r="T15" s="479"/>
      <c r="U15" s="479"/>
      <c r="V15" s="480"/>
      <c r="W15" s="410" t="s">
        <v>137</v>
      </c>
      <c r="X15" s="411"/>
      <c r="Y15" s="411"/>
      <c r="Z15" s="411"/>
      <c r="AA15" s="411"/>
      <c r="AB15" s="401"/>
      <c r="AC15" s="445">
        <v>1665</v>
      </c>
      <c r="AD15" s="446"/>
      <c r="AE15" s="446"/>
      <c r="AF15" s="446"/>
      <c r="AG15" s="488"/>
      <c r="AH15" s="445">
        <v>1703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2092539</v>
      </c>
      <c r="BO15" s="358"/>
      <c r="BP15" s="358"/>
      <c r="BQ15" s="358"/>
      <c r="BR15" s="358"/>
      <c r="BS15" s="358"/>
      <c r="BT15" s="358"/>
      <c r="BU15" s="359"/>
      <c r="BV15" s="357">
        <v>1913502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21.5</v>
      </c>
      <c r="AD16" s="482"/>
      <c r="AE16" s="482"/>
      <c r="AF16" s="482"/>
      <c r="AG16" s="483"/>
      <c r="AH16" s="481">
        <v>20.6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4447620</v>
      </c>
      <c r="BO16" s="395"/>
      <c r="BP16" s="395"/>
      <c r="BQ16" s="395"/>
      <c r="BR16" s="395"/>
      <c r="BS16" s="395"/>
      <c r="BT16" s="395"/>
      <c r="BU16" s="396"/>
      <c r="BV16" s="394">
        <v>4302618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3764</v>
      </c>
      <c r="AD17" s="446"/>
      <c r="AE17" s="446"/>
      <c r="AF17" s="446"/>
      <c r="AG17" s="488"/>
      <c r="AH17" s="445">
        <v>3994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2642151</v>
      </c>
      <c r="BO17" s="395"/>
      <c r="BP17" s="395"/>
      <c r="BQ17" s="395"/>
      <c r="BR17" s="395"/>
      <c r="BS17" s="395"/>
      <c r="BT17" s="395"/>
      <c r="BU17" s="396"/>
      <c r="BV17" s="394">
        <v>2401972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90.13</v>
      </c>
      <c r="M18" s="518"/>
      <c r="N18" s="518"/>
      <c r="O18" s="518"/>
      <c r="P18" s="518"/>
      <c r="Q18" s="518"/>
      <c r="R18" s="519"/>
      <c r="S18" s="519"/>
      <c r="T18" s="519"/>
      <c r="U18" s="519"/>
      <c r="V18" s="520"/>
      <c r="W18" s="412"/>
      <c r="X18" s="413"/>
      <c r="Y18" s="413"/>
      <c r="Z18" s="413"/>
      <c r="AA18" s="413"/>
      <c r="AB18" s="404"/>
      <c r="AC18" s="521">
        <v>48.6</v>
      </c>
      <c r="AD18" s="522"/>
      <c r="AE18" s="522"/>
      <c r="AF18" s="522"/>
      <c r="AG18" s="523"/>
      <c r="AH18" s="521">
        <v>48.4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4430383</v>
      </c>
      <c r="BO18" s="395"/>
      <c r="BP18" s="395"/>
      <c r="BQ18" s="395"/>
      <c r="BR18" s="395"/>
      <c r="BS18" s="395"/>
      <c r="BT18" s="395"/>
      <c r="BU18" s="396"/>
      <c r="BV18" s="394">
        <v>4320980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169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7214407</v>
      </c>
      <c r="BO19" s="395"/>
      <c r="BP19" s="395"/>
      <c r="BQ19" s="395"/>
      <c r="BR19" s="395"/>
      <c r="BS19" s="395"/>
      <c r="BT19" s="395"/>
      <c r="BU19" s="396"/>
      <c r="BV19" s="394">
        <v>9923980</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6036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5146450</v>
      </c>
      <c r="BO22" s="358"/>
      <c r="BP22" s="358"/>
      <c r="BQ22" s="358"/>
      <c r="BR22" s="358"/>
      <c r="BS22" s="358"/>
      <c r="BT22" s="358"/>
      <c r="BU22" s="359"/>
      <c r="BV22" s="357">
        <v>5573486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3567287</v>
      </c>
      <c r="BO23" s="395"/>
      <c r="BP23" s="395"/>
      <c r="BQ23" s="395"/>
      <c r="BR23" s="395"/>
      <c r="BS23" s="395"/>
      <c r="BT23" s="395"/>
      <c r="BU23" s="396"/>
      <c r="BV23" s="394">
        <v>3975824</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6990</v>
      </c>
      <c r="R24" s="446"/>
      <c r="S24" s="446"/>
      <c r="T24" s="446"/>
      <c r="U24" s="446"/>
      <c r="V24" s="488"/>
      <c r="W24" s="540"/>
      <c r="X24" s="541"/>
      <c r="Y24" s="542"/>
      <c r="Z24" s="444" t="s">
        <v>162</v>
      </c>
      <c r="AA24" s="424"/>
      <c r="AB24" s="424"/>
      <c r="AC24" s="424"/>
      <c r="AD24" s="424"/>
      <c r="AE24" s="424"/>
      <c r="AF24" s="424"/>
      <c r="AG24" s="425"/>
      <c r="AH24" s="445">
        <v>144</v>
      </c>
      <c r="AI24" s="446"/>
      <c r="AJ24" s="446"/>
      <c r="AK24" s="446"/>
      <c r="AL24" s="488"/>
      <c r="AM24" s="445">
        <v>448128</v>
      </c>
      <c r="AN24" s="446"/>
      <c r="AO24" s="446"/>
      <c r="AP24" s="446"/>
      <c r="AQ24" s="446"/>
      <c r="AR24" s="488"/>
      <c r="AS24" s="445">
        <v>3112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3431035</v>
      </c>
      <c r="BO24" s="395"/>
      <c r="BP24" s="395"/>
      <c r="BQ24" s="395"/>
      <c r="BR24" s="395"/>
      <c r="BS24" s="395"/>
      <c r="BT24" s="395"/>
      <c r="BU24" s="396"/>
      <c r="BV24" s="394">
        <v>3630246</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5600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729848</v>
      </c>
      <c r="BO25" s="358"/>
      <c r="BP25" s="358"/>
      <c r="BQ25" s="358"/>
      <c r="BR25" s="358"/>
      <c r="BS25" s="358"/>
      <c r="BT25" s="358"/>
      <c r="BU25" s="359"/>
      <c r="BV25" s="357">
        <v>1931104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5300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3000</v>
      </c>
      <c r="R27" s="446"/>
      <c r="S27" s="446"/>
      <c r="T27" s="446"/>
      <c r="U27" s="446"/>
      <c r="V27" s="488"/>
      <c r="W27" s="540"/>
      <c r="X27" s="541"/>
      <c r="Y27" s="542"/>
      <c r="Z27" s="444" t="s">
        <v>171</v>
      </c>
      <c r="AA27" s="424"/>
      <c r="AB27" s="424"/>
      <c r="AC27" s="424"/>
      <c r="AD27" s="424"/>
      <c r="AE27" s="424"/>
      <c r="AF27" s="424"/>
      <c r="AG27" s="425"/>
      <c r="AH27" s="445">
        <v>2</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205000</v>
      </c>
      <c r="BO27" s="514"/>
      <c r="BP27" s="514"/>
      <c r="BQ27" s="514"/>
      <c r="BR27" s="514"/>
      <c r="BS27" s="514"/>
      <c r="BT27" s="514"/>
      <c r="BU27" s="515"/>
      <c r="BV27" s="513">
        <v>205000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2220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1100000</v>
      </c>
      <c r="BO28" s="358"/>
      <c r="BP28" s="358"/>
      <c r="BQ28" s="358"/>
      <c r="BR28" s="358"/>
      <c r="BS28" s="358"/>
      <c r="BT28" s="358"/>
      <c r="BU28" s="359"/>
      <c r="BV28" s="357">
        <v>1300000</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11</v>
      </c>
      <c r="M29" s="446"/>
      <c r="N29" s="446"/>
      <c r="O29" s="446"/>
      <c r="P29" s="488"/>
      <c r="Q29" s="445">
        <v>2080</v>
      </c>
      <c r="R29" s="446"/>
      <c r="S29" s="446"/>
      <c r="T29" s="446"/>
      <c r="U29" s="446"/>
      <c r="V29" s="488"/>
      <c r="W29" s="543"/>
      <c r="X29" s="544"/>
      <c r="Y29" s="545"/>
      <c r="Z29" s="444" t="s">
        <v>178</v>
      </c>
      <c r="AA29" s="424"/>
      <c r="AB29" s="424"/>
      <c r="AC29" s="424"/>
      <c r="AD29" s="424"/>
      <c r="AE29" s="424"/>
      <c r="AF29" s="424"/>
      <c r="AG29" s="425"/>
      <c r="AH29" s="445">
        <v>146</v>
      </c>
      <c r="AI29" s="446"/>
      <c r="AJ29" s="446"/>
      <c r="AK29" s="446"/>
      <c r="AL29" s="488"/>
      <c r="AM29" s="445">
        <v>455768</v>
      </c>
      <c r="AN29" s="446"/>
      <c r="AO29" s="446"/>
      <c r="AP29" s="446"/>
      <c r="AQ29" s="446"/>
      <c r="AR29" s="488"/>
      <c r="AS29" s="445">
        <v>3122</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591166</v>
      </c>
      <c r="BO29" s="395"/>
      <c r="BP29" s="395"/>
      <c r="BQ29" s="395"/>
      <c r="BR29" s="395"/>
      <c r="BS29" s="395"/>
      <c r="BT29" s="395"/>
      <c r="BU29" s="396"/>
      <c r="BV29" s="394">
        <v>566792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94.9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8281603</v>
      </c>
      <c r="BO30" s="514"/>
      <c r="BP30" s="514"/>
      <c r="BQ30" s="514"/>
      <c r="BR30" s="514"/>
      <c r="BS30" s="514"/>
      <c r="BT30" s="514"/>
      <c r="BU30" s="515"/>
      <c r="BV30" s="513">
        <v>6806722</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9</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宮崎県市町村総合事務組合（一般会計）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20</v>
      </c>
      <c r="CP34" s="584"/>
      <c r="CQ34" s="585" t="str">
        <f>IF('各会計、関係団体の財政状況及び健全化判断比率'!BS7="","",'各会計、関係団体の財政状況及び健全化判断比率'!BS7)</f>
        <v>公益社団法人　尾鈴農業公社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西都児湯行政不服審査会特別会計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介護認定審査会特別会計</v>
      </c>
      <c r="X35" s="585"/>
      <c r="Y35" s="585"/>
      <c r="Z35" s="585"/>
      <c r="AA35" s="585"/>
      <c r="AB35" s="585"/>
      <c r="AC35" s="585"/>
      <c r="AD35" s="585"/>
      <c r="AE35" s="585"/>
      <c r="AF35" s="585"/>
      <c r="AG35" s="585"/>
      <c r="AH35" s="585"/>
      <c r="AI35" s="585"/>
      <c r="AJ35" s="585"/>
      <c r="AK35" s="585"/>
      <c r="AL35" s="163"/>
      <c r="AM35" s="584">
        <f t="shared" ref="AM35:AM43" si="0">IF(AO35="","",AM34+1)</f>
        <v>10</v>
      </c>
      <c r="AN35" s="584"/>
      <c r="AO35" s="585" t="str">
        <f>IF('各会計、関係団体の財政状況及び健全化判断比率'!B33="","",'各会計、関係団体の財政状況及び健全化判断比率'!B33)</f>
        <v>漁業集落排水事業会計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宮崎県市町村総合事務組合（市町村交通災害共済事業特会）</v>
      </c>
      <c r="BZ35" s="585"/>
      <c r="CA35" s="585"/>
      <c r="CB35" s="585"/>
      <c r="CC35" s="585"/>
      <c r="CD35" s="585"/>
      <c r="CE35" s="585"/>
      <c r="CF35" s="585"/>
      <c r="CG35" s="585"/>
      <c r="CH35" s="585"/>
      <c r="CI35" s="585"/>
      <c r="CJ35" s="585"/>
      <c r="CK35" s="585"/>
      <c r="CL35" s="585"/>
      <c r="CM35" s="585"/>
      <c r="CN35" s="163"/>
      <c r="CO35" s="584">
        <f t="shared" ref="CO35:CO43" si="3">IF(CQ35="","",CO34+1)</f>
        <v>21</v>
      </c>
      <c r="CP35" s="584"/>
      <c r="CQ35" s="585" t="str">
        <f>IF('各会計、関係団体の財政状況及び健全化判断比率'!BS8="","",'各会計、関係団体の財政状況及び健全化判断比率'!BS8)</f>
        <v>川南まちづくり　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尾鈴地区畜産用水管理事業特別会計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11</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宮崎県市町村総合事務組合（自治会館管理運営特会）</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f>IF(E37="","",C36+1)</f>
        <v>4</v>
      </c>
      <c r="D37" s="584"/>
      <c r="E37" s="585" t="str">
        <f>IF('各会計、関係団体の財政状況及び健全化判断比率'!B10="","",'各会計、関係団体の財政状況及び健全化判断比率'!B10)</f>
        <v>電子地域通貨事業特別会計</v>
      </c>
      <c r="F37" s="585"/>
      <c r="G37" s="585"/>
      <c r="H37" s="585"/>
      <c r="I37" s="585"/>
      <c r="J37" s="585"/>
      <c r="K37" s="585"/>
      <c r="L37" s="585"/>
      <c r="M37" s="585"/>
      <c r="N37" s="585"/>
      <c r="O37" s="585"/>
      <c r="P37" s="585"/>
      <c r="Q37" s="585"/>
      <c r="R37" s="585"/>
      <c r="S37" s="585"/>
      <c r="T37" s="163"/>
      <c r="U37" s="584">
        <f t="shared" si="4"/>
        <v>8</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宮崎県後期高齢者広域連合（一般会計）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宮崎県後期高齢者広域連合（特別会計）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西都児湯環境整備事務組合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宮崎県東児湯消防組合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川南都農衛生組合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sz/CGyFXVITqvNuFOivO6cGVr6TyPlDWmmOnlNmD6YRbbKht3oti00LpfSuS9+IOLePbRd5/dv4KCVK1u6+wQ==" saltValue="yK+TltXqZTylEE3ZvDm1U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O2"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1833773</v>
      </c>
      <c r="S5" s="600"/>
      <c r="T5" s="600"/>
      <c r="U5" s="600"/>
      <c r="V5" s="600"/>
      <c r="W5" s="600"/>
      <c r="X5" s="600"/>
      <c r="Y5" s="601"/>
      <c r="Z5" s="602">
        <v>10.3</v>
      </c>
      <c r="AA5" s="602"/>
      <c r="AB5" s="602"/>
      <c r="AC5" s="602"/>
      <c r="AD5" s="603">
        <v>1833773</v>
      </c>
      <c r="AE5" s="603"/>
      <c r="AF5" s="603"/>
      <c r="AG5" s="603"/>
      <c r="AH5" s="603"/>
      <c r="AI5" s="603"/>
      <c r="AJ5" s="603"/>
      <c r="AK5" s="603"/>
      <c r="AL5" s="604">
        <v>37.9</v>
      </c>
      <c r="AM5" s="605"/>
      <c r="AN5" s="605"/>
      <c r="AO5" s="606"/>
      <c r="AP5" s="596" t="s">
        <v>217</v>
      </c>
      <c r="AQ5" s="597"/>
      <c r="AR5" s="597"/>
      <c r="AS5" s="597"/>
      <c r="AT5" s="597"/>
      <c r="AU5" s="597"/>
      <c r="AV5" s="597"/>
      <c r="AW5" s="597"/>
      <c r="AX5" s="597"/>
      <c r="AY5" s="597"/>
      <c r="AZ5" s="597"/>
      <c r="BA5" s="597"/>
      <c r="BB5" s="597"/>
      <c r="BC5" s="597"/>
      <c r="BD5" s="597"/>
      <c r="BE5" s="597"/>
      <c r="BF5" s="598"/>
      <c r="BG5" s="610">
        <v>1833773</v>
      </c>
      <c r="BH5" s="611"/>
      <c r="BI5" s="611"/>
      <c r="BJ5" s="611"/>
      <c r="BK5" s="611"/>
      <c r="BL5" s="611"/>
      <c r="BM5" s="611"/>
      <c r="BN5" s="612"/>
      <c r="BO5" s="613">
        <v>100</v>
      </c>
      <c r="BP5" s="613"/>
      <c r="BQ5" s="613"/>
      <c r="BR5" s="613"/>
      <c r="BS5" s="614">
        <v>13861</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122126</v>
      </c>
      <c r="S6" s="611"/>
      <c r="T6" s="611"/>
      <c r="U6" s="611"/>
      <c r="V6" s="611"/>
      <c r="W6" s="611"/>
      <c r="X6" s="611"/>
      <c r="Y6" s="612"/>
      <c r="Z6" s="613">
        <v>0.7</v>
      </c>
      <c r="AA6" s="613"/>
      <c r="AB6" s="613"/>
      <c r="AC6" s="613"/>
      <c r="AD6" s="614">
        <v>122126</v>
      </c>
      <c r="AE6" s="614"/>
      <c r="AF6" s="614"/>
      <c r="AG6" s="614"/>
      <c r="AH6" s="614"/>
      <c r="AI6" s="614"/>
      <c r="AJ6" s="614"/>
      <c r="AK6" s="614"/>
      <c r="AL6" s="615">
        <v>2.5</v>
      </c>
      <c r="AM6" s="616"/>
      <c r="AN6" s="616"/>
      <c r="AO6" s="617"/>
      <c r="AP6" s="607" t="s">
        <v>222</v>
      </c>
      <c r="AQ6" s="608"/>
      <c r="AR6" s="608"/>
      <c r="AS6" s="608"/>
      <c r="AT6" s="608"/>
      <c r="AU6" s="608"/>
      <c r="AV6" s="608"/>
      <c r="AW6" s="608"/>
      <c r="AX6" s="608"/>
      <c r="AY6" s="608"/>
      <c r="AZ6" s="608"/>
      <c r="BA6" s="608"/>
      <c r="BB6" s="608"/>
      <c r="BC6" s="608"/>
      <c r="BD6" s="608"/>
      <c r="BE6" s="608"/>
      <c r="BF6" s="609"/>
      <c r="BG6" s="610">
        <v>1833773</v>
      </c>
      <c r="BH6" s="611"/>
      <c r="BI6" s="611"/>
      <c r="BJ6" s="611"/>
      <c r="BK6" s="611"/>
      <c r="BL6" s="611"/>
      <c r="BM6" s="611"/>
      <c r="BN6" s="612"/>
      <c r="BO6" s="613">
        <v>100</v>
      </c>
      <c r="BP6" s="613"/>
      <c r="BQ6" s="613"/>
      <c r="BR6" s="613"/>
      <c r="BS6" s="614">
        <v>13861</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90980</v>
      </c>
      <c r="CS6" s="611"/>
      <c r="CT6" s="611"/>
      <c r="CU6" s="611"/>
      <c r="CV6" s="611"/>
      <c r="CW6" s="611"/>
      <c r="CX6" s="611"/>
      <c r="CY6" s="612"/>
      <c r="CZ6" s="604">
        <v>0.5</v>
      </c>
      <c r="DA6" s="605"/>
      <c r="DB6" s="605"/>
      <c r="DC6" s="621"/>
      <c r="DD6" s="619" t="s">
        <v>121</v>
      </c>
      <c r="DE6" s="611"/>
      <c r="DF6" s="611"/>
      <c r="DG6" s="611"/>
      <c r="DH6" s="611"/>
      <c r="DI6" s="611"/>
      <c r="DJ6" s="611"/>
      <c r="DK6" s="611"/>
      <c r="DL6" s="611"/>
      <c r="DM6" s="611"/>
      <c r="DN6" s="611"/>
      <c r="DO6" s="611"/>
      <c r="DP6" s="612"/>
      <c r="DQ6" s="619">
        <v>90979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400</v>
      </c>
      <c r="S7" s="611"/>
      <c r="T7" s="611"/>
      <c r="U7" s="611"/>
      <c r="V7" s="611"/>
      <c r="W7" s="611"/>
      <c r="X7" s="611"/>
      <c r="Y7" s="612"/>
      <c r="Z7" s="613">
        <v>0</v>
      </c>
      <c r="AA7" s="613"/>
      <c r="AB7" s="613"/>
      <c r="AC7" s="613"/>
      <c r="AD7" s="614">
        <v>400</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652910</v>
      </c>
      <c r="BH7" s="611"/>
      <c r="BI7" s="611"/>
      <c r="BJ7" s="611"/>
      <c r="BK7" s="611"/>
      <c r="BL7" s="611"/>
      <c r="BM7" s="611"/>
      <c r="BN7" s="612"/>
      <c r="BO7" s="613">
        <v>35.6</v>
      </c>
      <c r="BP7" s="613"/>
      <c r="BQ7" s="613"/>
      <c r="BR7" s="613"/>
      <c r="BS7" s="614">
        <v>13861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7874889</v>
      </c>
      <c r="CS7" s="611"/>
      <c r="CT7" s="611"/>
      <c r="CU7" s="611"/>
      <c r="CV7" s="611"/>
      <c r="CW7" s="611"/>
      <c r="CX7" s="611"/>
      <c r="CY7" s="612"/>
      <c r="CZ7" s="613">
        <v>45.5</v>
      </c>
      <c r="DA7" s="613"/>
      <c r="DB7" s="613"/>
      <c r="DC7" s="613"/>
      <c r="DD7" s="619">
        <v>119270</v>
      </c>
      <c r="DE7" s="611"/>
      <c r="DF7" s="611"/>
      <c r="DG7" s="611"/>
      <c r="DH7" s="611"/>
      <c r="DI7" s="611"/>
      <c r="DJ7" s="611"/>
      <c r="DK7" s="611"/>
      <c r="DL7" s="611"/>
      <c r="DM7" s="611"/>
      <c r="DN7" s="611"/>
      <c r="DO7" s="611"/>
      <c r="DP7" s="612"/>
      <c r="DQ7" s="619">
        <v>2163129</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8781</v>
      </c>
      <c r="S8" s="611"/>
      <c r="T8" s="611"/>
      <c r="U8" s="611"/>
      <c r="V8" s="611"/>
      <c r="W8" s="611"/>
      <c r="X8" s="611"/>
      <c r="Y8" s="612"/>
      <c r="Z8" s="613">
        <v>0</v>
      </c>
      <c r="AA8" s="613"/>
      <c r="AB8" s="613"/>
      <c r="AC8" s="613"/>
      <c r="AD8" s="614">
        <v>8781</v>
      </c>
      <c r="AE8" s="614"/>
      <c r="AF8" s="614"/>
      <c r="AG8" s="614"/>
      <c r="AH8" s="614"/>
      <c r="AI8" s="614"/>
      <c r="AJ8" s="614"/>
      <c r="AK8" s="614"/>
      <c r="AL8" s="615">
        <v>0.2</v>
      </c>
      <c r="AM8" s="616"/>
      <c r="AN8" s="616"/>
      <c r="AO8" s="617"/>
      <c r="AP8" s="607" t="s">
        <v>228</v>
      </c>
      <c r="AQ8" s="608"/>
      <c r="AR8" s="608"/>
      <c r="AS8" s="608"/>
      <c r="AT8" s="608"/>
      <c r="AU8" s="608"/>
      <c r="AV8" s="608"/>
      <c r="AW8" s="608"/>
      <c r="AX8" s="608"/>
      <c r="AY8" s="608"/>
      <c r="AZ8" s="608"/>
      <c r="BA8" s="608"/>
      <c r="BB8" s="608"/>
      <c r="BC8" s="608"/>
      <c r="BD8" s="608"/>
      <c r="BE8" s="608"/>
      <c r="BF8" s="609"/>
      <c r="BG8" s="610">
        <v>21828</v>
      </c>
      <c r="BH8" s="611"/>
      <c r="BI8" s="611"/>
      <c r="BJ8" s="611"/>
      <c r="BK8" s="611"/>
      <c r="BL8" s="611"/>
      <c r="BM8" s="611"/>
      <c r="BN8" s="612"/>
      <c r="BO8" s="613">
        <v>1.2</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3366050</v>
      </c>
      <c r="CS8" s="611"/>
      <c r="CT8" s="611"/>
      <c r="CU8" s="611"/>
      <c r="CV8" s="611"/>
      <c r="CW8" s="611"/>
      <c r="CX8" s="611"/>
      <c r="CY8" s="612"/>
      <c r="CZ8" s="613">
        <v>19.5</v>
      </c>
      <c r="DA8" s="613"/>
      <c r="DB8" s="613"/>
      <c r="DC8" s="613"/>
      <c r="DD8" s="619">
        <v>3115</v>
      </c>
      <c r="DE8" s="611"/>
      <c r="DF8" s="611"/>
      <c r="DG8" s="611"/>
      <c r="DH8" s="611"/>
      <c r="DI8" s="611"/>
      <c r="DJ8" s="611"/>
      <c r="DK8" s="611"/>
      <c r="DL8" s="611"/>
      <c r="DM8" s="611"/>
      <c r="DN8" s="611"/>
      <c r="DO8" s="611"/>
      <c r="DP8" s="612"/>
      <c r="DQ8" s="619">
        <v>1585511</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8622</v>
      </c>
      <c r="S9" s="611"/>
      <c r="T9" s="611"/>
      <c r="U9" s="611"/>
      <c r="V9" s="611"/>
      <c r="W9" s="611"/>
      <c r="X9" s="611"/>
      <c r="Y9" s="612"/>
      <c r="Z9" s="613">
        <v>0</v>
      </c>
      <c r="AA9" s="613"/>
      <c r="AB9" s="613"/>
      <c r="AC9" s="613"/>
      <c r="AD9" s="614">
        <v>8622</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509949</v>
      </c>
      <c r="BH9" s="611"/>
      <c r="BI9" s="611"/>
      <c r="BJ9" s="611"/>
      <c r="BK9" s="611"/>
      <c r="BL9" s="611"/>
      <c r="BM9" s="611"/>
      <c r="BN9" s="612"/>
      <c r="BO9" s="613">
        <v>27.8</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522545</v>
      </c>
      <c r="CS9" s="611"/>
      <c r="CT9" s="611"/>
      <c r="CU9" s="611"/>
      <c r="CV9" s="611"/>
      <c r="CW9" s="611"/>
      <c r="CX9" s="611"/>
      <c r="CY9" s="612"/>
      <c r="CZ9" s="613">
        <v>3</v>
      </c>
      <c r="DA9" s="613"/>
      <c r="DB9" s="613"/>
      <c r="DC9" s="613"/>
      <c r="DD9" s="619">
        <v>14075</v>
      </c>
      <c r="DE9" s="611"/>
      <c r="DF9" s="611"/>
      <c r="DG9" s="611"/>
      <c r="DH9" s="611"/>
      <c r="DI9" s="611"/>
      <c r="DJ9" s="611"/>
      <c r="DK9" s="611"/>
      <c r="DL9" s="611"/>
      <c r="DM9" s="611"/>
      <c r="DN9" s="611"/>
      <c r="DO9" s="611"/>
      <c r="DP9" s="612"/>
      <c r="DQ9" s="619">
        <v>406757</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33315</v>
      </c>
      <c r="BH10" s="611"/>
      <c r="BI10" s="611"/>
      <c r="BJ10" s="611"/>
      <c r="BK10" s="611"/>
      <c r="BL10" s="611"/>
      <c r="BM10" s="611"/>
      <c r="BN10" s="612"/>
      <c r="BO10" s="613">
        <v>1.8</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397687</v>
      </c>
      <c r="S11" s="611"/>
      <c r="T11" s="611"/>
      <c r="U11" s="611"/>
      <c r="V11" s="611"/>
      <c r="W11" s="611"/>
      <c r="X11" s="611"/>
      <c r="Y11" s="612"/>
      <c r="Z11" s="615">
        <v>2.2000000000000002</v>
      </c>
      <c r="AA11" s="616"/>
      <c r="AB11" s="616"/>
      <c r="AC11" s="622"/>
      <c r="AD11" s="619">
        <v>397687</v>
      </c>
      <c r="AE11" s="611"/>
      <c r="AF11" s="611"/>
      <c r="AG11" s="611"/>
      <c r="AH11" s="611"/>
      <c r="AI11" s="611"/>
      <c r="AJ11" s="611"/>
      <c r="AK11" s="612"/>
      <c r="AL11" s="615">
        <v>8.1999999999999993</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87818</v>
      </c>
      <c r="BH11" s="611"/>
      <c r="BI11" s="611"/>
      <c r="BJ11" s="611"/>
      <c r="BK11" s="611"/>
      <c r="BL11" s="611"/>
      <c r="BM11" s="611"/>
      <c r="BN11" s="612"/>
      <c r="BO11" s="613">
        <v>4.8</v>
      </c>
      <c r="BP11" s="613"/>
      <c r="BQ11" s="613"/>
      <c r="BR11" s="613"/>
      <c r="BS11" s="614">
        <v>13861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2062808</v>
      </c>
      <c r="CS11" s="611"/>
      <c r="CT11" s="611"/>
      <c r="CU11" s="611"/>
      <c r="CV11" s="611"/>
      <c r="CW11" s="611"/>
      <c r="CX11" s="611"/>
      <c r="CY11" s="612"/>
      <c r="CZ11" s="613">
        <v>11.9</v>
      </c>
      <c r="DA11" s="613"/>
      <c r="DB11" s="613"/>
      <c r="DC11" s="613"/>
      <c r="DD11" s="619">
        <v>1456348</v>
      </c>
      <c r="DE11" s="611"/>
      <c r="DF11" s="611"/>
      <c r="DG11" s="611"/>
      <c r="DH11" s="611"/>
      <c r="DI11" s="611"/>
      <c r="DJ11" s="611"/>
      <c r="DK11" s="611"/>
      <c r="DL11" s="611"/>
      <c r="DM11" s="611"/>
      <c r="DN11" s="611"/>
      <c r="DO11" s="611"/>
      <c r="DP11" s="612"/>
      <c r="DQ11" s="619">
        <v>434662</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987468</v>
      </c>
      <c r="BH12" s="611"/>
      <c r="BI12" s="611"/>
      <c r="BJ12" s="611"/>
      <c r="BK12" s="611"/>
      <c r="BL12" s="611"/>
      <c r="BM12" s="611"/>
      <c r="BN12" s="612"/>
      <c r="BO12" s="613">
        <v>53.8</v>
      </c>
      <c r="BP12" s="613"/>
      <c r="BQ12" s="613"/>
      <c r="BR12" s="613"/>
      <c r="BS12" s="614" t="s">
        <v>121</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759029</v>
      </c>
      <c r="CS12" s="611"/>
      <c r="CT12" s="611"/>
      <c r="CU12" s="611"/>
      <c r="CV12" s="611"/>
      <c r="CW12" s="611"/>
      <c r="CX12" s="611"/>
      <c r="CY12" s="612"/>
      <c r="CZ12" s="613">
        <v>4.4000000000000004</v>
      </c>
      <c r="DA12" s="613"/>
      <c r="DB12" s="613"/>
      <c r="DC12" s="613"/>
      <c r="DD12" s="619" t="s">
        <v>121</v>
      </c>
      <c r="DE12" s="611"/>
      <c r="DF12" s="611"/>
      <c r="DG12" s="611"/>
      <c r="DH12" s="611"/>
      <c r="DI12" s="611"/>
      <c r="DJ12" s="611"/>
      <c r="DK12" s="611"/>
      <c r="DL12" s="611"/>
      <c r="DM12" s="611"/>
      <c r="DN12" s="611"/>
      <c r="DO12" s="611"/>
      <c r="DP12" s="612"/>
      <c r="DQ12" s="619">
        <v>210950</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984024</v>
      </c>
      <c r="BH13" s="611"/>
      <c r="BI13" s="611"/>
      <c r="BJ13" s="611"/>
      <c r="BK13" s="611"/>
      <c r="BL13" s="611"/>
      <c r="BM13" s="611"/>
      <c r="BN13" s="612"/>
      <c r="BO13" s="613">
        <v>53.7</v>
      </c>
      <c r="BP13" s="613"/>
      <c r="BQ13" s="613"/>
      <c r="BR13" s="613"/>
      <c r="BS13" s="614" t="s">
        <v>121</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608798</v>
      </c>
      <c r="CS13" s="611"/>
      <c r="CT13" s="611"/>
      <c r="CU13" s="611"/>
      <c r="CV13" s="611"/>
      <c r="CW13" s="611"/>
      <c r="CX13" s="611"/>
      <c r="CY13" s="612"/>
      <c r="CZ13" s="613">
        <v>3.5</v>
      </c>
      <c r="DA13" s="613"/>
      <c r="DB13" s="613"/>
      <c r="DC13" s="613"/>
      <c r="DD13" s="619">
        <v>291819</v>
      </c>
      <c r="DE13" s="611"/>
      <c r="DF13" s="611"/>
      <c r="DG13" s="611"/>
      <c r="DH13" s="611"/>
      <c r="DI13" s="611"/>
      <c r="DJ13" s="611"/>
      <c r="DK13" s="611"/>
      <c r="DL13" s="611"/>
      <c r="DM13" s="611"/>
      <c r="DN13" s="611"/>
      <c r="DO13" s="611"/>
      <c r="DP13" s="612"/>
      <c r="DQ13" s="619">
        <v>283990</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80374</v>
      </c>
      <c r="BH14" s="611"/>
      <c r="BI14" s="611"/>
      <c r="BJ14" s="611"/>
      <c r="BK14" s="611"/>
      <c r="BL14" s="611"/>
      <c r="BM14" s="611"/>
      <c r="BN14" s="612"/>
      <c r="BO14" s="613">
        <v>4.4000000000000004</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292057</v>
      </c>
      <c r="CS14" s="611"/>
      <c r="CT14" s="611"/>
      <c r="CU14" s="611"/>
      <c r="CV14" s="611"/>
      <c r="CW14" s="611"/>
      <c r="CX14" s="611"/>
      <c r="CY14" s="612"/>
      <c r="CZ14" s="613">
        <v>1.7</v>
      </c>
      <c r="DA14" s="613"/>
      <c r="DB14" s="613"/>
      <c r="DC14" s="613"/>
      <c r="DD14" s="619">
        <v>14657</v>
      </c>
      <c r="DE14" s="611"/>
      <c r="DF14" s="611"/>
      <c r="DG14" s="611"/>
      <c r="DH14" s="611"/>
      <c r="DI14" s="611"/>
      <c r="DJ14" s="611"/>
      <c r="DK14" s="611"/>
      <c r="DL14" s="611"/>
      <c r="DM14" s="611"/>
      <c r="DN14" s="611"/>
      <c r="DO14" s="611"/>
      <c r="DP14" s="612"/>
      <c r="DQ14" s="619">
        <v>273686</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9529</v>
      </c>
      <c r="S15" s="611"/>
      <c r="T15" s="611"/>
      <c r="U15" s="611"/>
      <c r="V15" s="611"/>
      <c r="W15" s="611"/>
      <c r="X15" s="611"/>
      <c r="Y15" s="612"/>
      <c r="Z15" s="613">
        <v>0.1</v>
      </c>
      <c r="AA15" s="613"/>
      <c r="AB15" s="613"/>
      <c r="AC15" s="613"/>
      <c r="AD15" s="614">
        <v>9529</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113021</v>
      </c>
      <c r="BH15" s="611"/>
      <c r="BI15" s="611"/>
      <c r="BJ15" s="611"/>
      <c r="BK15" s="611"/>
      <c r="BL15" s="611"/>
      <c r="BM15" s="611"/>
      <c r="BN15" s="612"/>
      <c r="BO15" s="613">
        <v>6.2</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976003</v>
      </c>
      <c r="CS15" s="611"/>
      <c r="CT15" s="611"/>
      <c r="CU15" s="611"/>
      <c r="CV15" s="611"/>
      <c r="CW15" s="611"/>
      <c r="CX15" s="611"/>
      <c r="CY15" s="612"/>
      <c r="CZ15" s="613">
        <v>5.6</v>
      </c>
      <c r="DA15" s="613"/>
      <c r="DB15" s="613"/>
      <c r="DC15" s="613"/>
      <c r="DD15" s="619">
        <v>206722</v>
      </c>
      <c r="DE15" s="611"/>
      <c r="DF15" s="611"/>
      <c r="DG15" s="611"/>
      <c r="DH15" s="611"/>
      <c r="DI15" s="611"/>
      <c r="DJ15" s="611"/>
      <c r="DK15" s="611"/>
      <c r="DL15" s="611"/>
      <c r="DM15" s="611"/>
      <c r="DN15" s="611"/>
      <c r="DO15" s="611"/>
      <c r="DP15" s="612"/>
      <c r="DQ15" s="619">
        <v>493158</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28868</v>
      </c>
      <c r="S16" s="611"/>
      <c r="T16" s="611"/>
      <c r="U16" s="611"/>
      <c r="V16" s="611"/>
      <c r="W16" s="611"/>
      <c r="X16" s="611"/>
      <c r="Y16" s="612"/>
      <c r="Z16" s="613">
        <v>0.2</v>
      </c>
      <c r="AA16" s="613"/>
      <c r="AB16" s="613"/>
      <c r="AC16" s="613"/>
      <c r="AD16" s="614">
        <v>28868</v>
      </c>
      <c r="AE16" s="614"/>
      <c r="AF16" s="614"/>
      <c r="AG16" s="614"/>
      <c r="AH16" s="614"/>
      <c r="AI16" s="614"/>
      <c r="AJ16" s="614"/>
      <c r="AK16" s="614"/>
      <c r="AL16" s="615">
        <v>0.6</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60482</v>
      </c>
      <c r="CS16" s="611"/>
      <c r="CT16" s="611"/>
      <c r="CU16" s="611"/>
      <c r="CV16" s="611"/>
      <c r="CW16" s="611"/>
      <c r="CX16" s="611"/>
      <c r="CY16" s="612"/>
      <c r="CZ16" s="613">
        <v>0.3</v>
      </c>
      <c r="DA16" s="613"/>
      <c r="DB16" s="613"/>
      <c r="DC16" s="613"/>
      <c r="DD16" s="619" t="s">
        <v>121</v>
      </c>
      <c r="DE16" s="611"/>
      <c r="DF16" s="611"/>
      <c r="DG16" s="611"/>
      <c r="DH16" s="611"/>
      <c r="DI16" s="611"/>
      <c r="DJ16" s="611"/>
      <c r="DK16" s="611"/>
      <c r="DL16" s="611"/>
      <c r="DM16" s="611"/>
      <c r="DN16" s="611"/>
      <c r="DO16" s="611"/>
      <c r="DP16" s="612"/>
      <c r="DQ16" s="619">
        <v>24560</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68291</v>
      </c>
      <c r="S17" s="611"/>
      <c r="T17" s="611"/>
      <c r="U17" s="611"/>
      <c r="V17" s="611"/>
      <c r="W17" s="611"/>
      <c r="X17" s="611"/>
      <c r="Y17" s="612"/>
      <c r="Z17" s="613">
        <v>0.4</v>
      </c>
      <c r="AA17" s="613"/>
      <c r="AB17" s="613"/>
      <c r="AC17" s="613"/>
      <c r="AD17" s="614">
        <v>68291</v>
      </c>
      <c r="AE17" s="614"/>
      <c r="AF17" s="614"/>
      <c r="AG17" s="614"/>
      <c r="AH17" s="614"/>
      <c r="AI17" s="614"/>
      <c r="AJ17" s="614"/>
      <c r="AK17" s="614"/>
      <c r="AL17" s="615">
        <v>1.4</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675815</v>
      </c>
      <c r="CS17" s="611"/>
      <c r="CT17" s="611"/>
      <c r="CU17" s="611"/>
      <c r="CV17" s="611"/>
      <c r="CW17" s="611"/>
      <c r="CX17" s="611"/>
      <c r="CY17" s="612"/>
      <c r="CZ17" s="613">
        <v>3.9</v>
      </c>
      <c r="DA17" s="613"/>
      <c r="DB17" s="613"/>
      <c r="DC17" s="613"/>
      <c r="DD17" s="619" t="s">
        <v>121</v>
      </c>
      <c r="DE17" s="611"/>
      <c r="DF17" s="611"/>
      <c r="DG17" s="611"/>
      <c r="DH17" s="611"/>
      <c r="DI17" s="611"/>
      <c r="DJ17" s="611"/>
      <c r="DK17" s="611"/>
      <c r="DL17" s="611"/>
      <c r="DM17" s="611"/>
      <c r="DN17" s="611"/>
      <c r="DO17" s="611"/>
      <c r="DP17" s="612"/>
      <c r="DQ17" s="619">
        <v>666550</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11671</v>
      </c>
      <c r="S18" s="611"/>
      <c r="T18" s="611"/>
      <c r="U18" s="611"/>
      <c r="V18" s="611"/>
      <c r="W18" s="611"/>
      <c r="X18" s="611"/>
      <c r="Y18" s="612"/>
      <c r="Z18" s="613">
        <v>0.1</v>
      </c>
      <c r="AA18" s="613"/>
      <c r="AB18" s="613"/>
      <c r="AC18" s="613"/>
      <c r="AD18" s="614">
        <v>11671</v>
      </c>
      <c r="AE18" s="614"/>
      <c r="AF18" s="614"/>
      <c r="AG18" s="614"/>
      <c r="AH18" s="614"/>
      <c r="AI18" s="614"/>
      <c r="AJ18" s="614"/>
      <c r="AK18" s="614"/>
      <c r="AL18" s="615">
        <v>0.2</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56189</v>
      </c>
      <c r="S19" s="611"/>
      <c r="T19" s="611"/>
      <c r="U19" s="611"/>
      <c r="V19" s="611"/>
      <c r="W19" s="611"/>
      <c r="X19" s="611"/>
      <c r="Y19" s="612"/>
      <c r="Z19" s="613">
        <v>0.3</v>
      </c>
      <c r="AA19" s="613"/>
      <c r="AB19" s="613"/>
      <c r="AC19" s="613"/>
      <c r="AD19" s="614">
        <v>56189</v>
      </c>
      <c r="AE19" s="614"/>
      <c r="AF19" s="614"/>
      <c r="AG19" s="614"/>
      <c r="AH19" s="614"/>
      <c r="AI19" s="614"/>
      <c r="AJ19" s="614"/>
      <c r="AK19" s="614"/>
      <c r="AL19" s="615">
        <v>1.2</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431</v>
      </c>
      <c r="S20" s="611"/>
      <c r="T20" s="611"/>
      <c r="U20" s="611"/>
      <c r="V20" s="611"/>
      <c r="W20" s="611"/>
      <c r="X20" s="611"/>
      <c r="Y20" s="612"/>
      <c r="Z20" s="613">
        <v>0</v>
      </c>
      <c r="AA20" s="613"/>
      <c r="AB20" s="613"/>
      <c r="AC20" s="613"/>
      <c r="AD20" s="614">
        <v>431</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17289456</v>
      </c>
      <c r="CS20" s="611"/>
      <c r="CT20" s="611"/>
      <c r="CU20" s="611"/>
      <c r="CV20" s="611"/>
      <c r="CW20" s="611"/>
      <c r="CX20" s="611"/>
      <c r="CY20" s="612"/>
      <c r="CZ20" s="613">
        <v>100</v>
      </c>
      <c r="DA20" s="613"/>
      <c r="DB20" s="613"/>
      <c r="DC20" s="613"/>
      <c r="DD20" s="619">
        <v>2106006</v>
      </c>
      <c r="DE20" s="611"/>
      <c r="DF20" s="611"/>
      <c r="DG20" s="611"/>
      <c r="DH20" s="611"/>
      <c r="DI20" s="611"/>
      <c r="DJ20" s="611"/>
      <c r="DK20" s="611"/>
      <c r="DL20" s="611"/>
      <c r="DM20" s="611"/>
      <c r="DN20" s="611"/>
      <c r="DO20" s="611"/>
      <c r="DP20" s="612"/>
      <c r="DQ20" s="619">
        <v>6633932</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2561825</v>
      </c>
      <c r="S21" s="611"/>
      <c r="T21" s="611"/>
      <c r="U21" s="611"/>
      <c r="V21" s="611"/>
      <c r="W21" s="611"/>
      <c r="X21" s="611"/>
      <c r="Y21" s="612"/>
      <c r="Z21" s="613">
        <v>14.3</v>
      </c>
      <c r="AA21" s="613"/>
      <c r="AB21" s="613"/>
      <c r="AC21" s="613"/>
      <c r="AD21" s="614">
        <v>2355855</v>
      </c>
      <c r="AE21" s="614"/>
      <c r="AF21" s="614"/>
      <c r="AG21" s="614"/>
      <c r="AH21" s="614"/>
      <c r="AI21" s="614"/>
      <c r="AJ21" s="614"/>
      <c r="AK21" s="614"/>
      <c r="AL21" s="615">
        <v>48.6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2355855</v>
      </c>
      <c r="S22" s="611"/>
      <c r="T22" s="611"/>
      <c r="U22" s="611"/>
      <c r="V22" s="611"/>
      <c r="W22" s="611"/>
      <c r="X22" s="611"/>
      <c r="Y22" s="612"/>
      <c r="Z22" s="613">
        <v>13.2</v>
      </c>
      <c r="AA22" s="613"/>
      <c r="AB22" s="613"/>
      <c r="AC22" s="613"/>
      <c r="AD22" s="614">
        <v>2355855</v>
      </c>
      <c r="AE22" s="614"/>
      <c r="AF22" s="614"/>
      <c r="AG22" s="614"/>
      <c r="AH22" s="614"/>
      <c r="AI22" s="614"/>
      <c r="AJ22" s="614"/>
      <c r="AK22" s="614"/>
      <c r="AL22" s="615">
        <v>48.6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205970</v>
      </c>
      <c r="S23" s="611"/>
      <c r="T23" s="611"/>
      <c r="U23" s="611"/>
      <c r="V23" s="611"/>
      <c r="W23" s="611"/>
      <c r="X23" s="611"/>
      <c r="Y23" s="612"/>
      <c r="Z23" s="613">
        <v>1.2</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4281176</v>
      </c>
      <c r="CS24" s="600"/>
      <c r="CT24" s="600"/>
      <c r="CU24" s="600"/>
      <c r="CV24" s="600"/>
      <c r="CW24" s="600"/>
      <c r="CX24" s="600"/>
      <c r="CY24" s="601"/>
      <c r="CZ24" s="604">
        <v>24.8</v>
      </c>
      <c r="DA24" s="605"/>
      <c r="DB24" s="605"/>
      <c r="DC24" s="621"/>
      <c r="DD24" s="640">
        <v>2671142</v>
      </c>
      <c r="DE24" s="600"/>
      <c r="DF24" s="600"/>
      <c r="DG24" s="600"/>
      <c r="DH24" s="600"/>
      <c r="DI24" s="600"/>
      <c r="DJ24" s="600"/>
      <c r="DK24" s="601"/>
      <c r="DL24" s="640">
        <v>2412443</v>
      </c>
      <c r="DM24" s="600"/>
      <c r="DN24" s="600"/>
      <c r="DO24" s="600"/>
      <c r="DP24" s="600"/>
      <c r="DQ24" s="600"/>
      <c r="DR24" s="600"/>
      <c r="DS24" s="600"/>
      <c r="DT24" s="600"/>
      <c r="DU24" s="600"/>
      <c r="DV24" s="601"/>
      <c r="DW24" s="604">
        <v>49.8</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5039902</v>
      </c>
      <c r="S25" s="611"/>
      <c r="T25" s="611"/>
      <c r="U25" s="611"/>
      <c r="V25" s="611"/>
      <c r="W25" s="611"/>
      <c r="X25" s="611"/>
      <c r="Y25" s="612"/>
      <c r="Z25" s="613">
        <v>28.2</v>
      </c>
      <c r="AA25" s="613"/>
      <c r="AB25" s="613"/>
      <c r="AC25" s="613"/>
      <c r="AD25" s="614">
        <v>4833932</v>
      </c>
      <c r="AE25" s="614"/>
      <c r="AF25" s="614"/>
      <c r="AG25" s="614"/>
      <c r="AH25" s="614"/>
      <c r="AI25" s="614"/>
      <c r="AJ25" s="614"/>
      <c r="AK25" s="614"/>
      <c r="AL25" s="615">
        <v>99.8</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1588378</v>
      </c>
      <c r="CS25" s="643"/>
      <c r="CT25" s="643"/>
      <c r="CU25" s="643"/>
      <c r="CV25" s="643"/>
      <c r="CW25" s="643"/>
      <c r="CX25" s="643"/>
      <c r="CY25" s="644"/>
      <c r="CZ25" s="615">
        <v>9.1999999999999993</v>
      </c>
      <c r="DA25" s="641"/>
      <c r="DB25" s="641"/>
      <c r="DC25" s="645"/>
      <c r="DD25" s="619">
        <v>1388188</v>
      </c>
      <c r="DE25" s="643"/>
      <c r="DF25" s="643"/>
      <c r="DG25" s="643"/>
      <c r="DH25" s="643"/>
      <c r="DI25" s="643"/>
      <c r="DJ25" s="643"/>
      <c r="DK25" s="644"/>
      <c r="DL25" s="619">
        <v>1359243</v>
      </c>
      <c r="DM25" s="643"/>
      <c r="DN25" s="643"/>
      <c r="DO25" s="643"/>
      <c r="DP25" s="643"/>
      <c r="DQ25" s="643"/>
      <c r="DR25" s="643"/>
      <c r="DS25" s="643"/>
      <c r="DT25" s="643"/>
      <c r="DU25" s="643"/>
      <c r="DV25" s="644"/>
      <c r="DW25" s="615">
        <v>28.1</v>
      </c>
      <c r="DX25" s="641"/>
      <c r="DY25" s="641"/>
      <c r="DZ25" s="641"/>
      <c r="EA25" s="641"/>
      <c r="EB25" s="641"/>
      <c r="EC25" s="642"/>
    </row>
    <row r="26" spans="2:133" ht="11.25" customHeight="1" x14ac:dyDescent="0.2">
      <c r="B26" s="607" t="s">
        <v>284</v>
      </c>
      <c r="C26" s="608"/>
      <c r="D26" s="608"/>
      <c r="E26" s="608"/>
      <c r="F26" s="608"/>
      <c r="G26" s="608"/>
      <c r="H26" s="608"/>
      <c r="I26" s="608"/>
      <c r="J26" s="608"/>
      <c r="K26" s="608"/>
      <c r="L26" s="608"/>
      <c r="M26" s="608"/>
      <c r="N26" s="608"/>
      <c r="O26" s="608"/>
      <c r="P26" s="608"/>
      <c r="Q26" s="609"/>
      <c r="R26" s="610">
        <v>1688</v>
      </c>
      <c r="S26" s="611"/>
      <c r="T26" s="611"/>
      <c r="U26" s="611"/>
      <c r="V26" s="611"/>
      <c r="W26" s="611"/>
      <c r="X26" s="611"/>
      <c r="Y26" s="612"/>
      <c r="Z26" s="613">
        <v>0</v>
      </c>
      <c r="AA26" s="613"/>
      <c r="AB26" s="613"/>
      <c r="AC26" s="613"/>
      <c r="AD26" s="614">
        <v>1688</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860847</v>
      </c>
      <c r="CS26" s="611"/>
      <c r="CT26" s="611"/>
      <c r="CU26" s="611"/>
      <c r="CV26" s="611"/>
      <c r="CW26" s="611"/>
      <c r="CX26" s="611"/>
      <c r="CY26" s="612"/>
      <c r="CZ26" s="615">
        <v>5</v>
      </c>
      <c r="DA26" s="641"/>
      <c r="DB26" s="641"/>
      <c r="DC26" s="645"/>
      <c r="DD26" s="619">
        <v>803246</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25" customHeight="1" x14ac:dyDescent="0.2">
      <c r="B27" s="607" t="s">
        <v>287</v>
      </c>
      <c r="C27" s="608"/>
      <c r="D27" s="608"/>
      <c r="E27" s="608"/>
      <c r="F27" s="608"/>
      <c r="G27" s="608"/>
      <c r="H27" s="608"/>
      <c r="I27" s="608"/>
      <c r="J27" s="608"/>
      <c r="K27" s="608"/>
      <c r="L27" s="608"/>
      <c r="M27" s="608"/>
      <c r="N27" s="608"/>
      <c r="O27" s="608"/>
      <c r="P27" s="608"/>
      <c r="Q27" s="609"/>
      <c r="R27" s="610">
        <v>49728</v>
      </c>
      <c r="S27" s="611"/>
      <c r="T27" s="611"/>
      <c r="U27" s="611"/>
      <c r="V27" s="611"/>
      <c r="W27" s="611"/>
      <c r="X27" s="611"/>
      <c r="Y27" s="612"/>
      <c r="Z27" s="613">
        <v>0.3</v>
      </c>
      <c r="AA27" s="613"/>
      <c r="AB27" s="613"/>
      <c r="AC27" s="613"/>
      <c r="AD27" s="614">
        <v>93</v>
      </c>
      <c r="AE27" s="614"/>
      <c r="AF27" s="614"/>
      <c r="AG27" s="614"/>
      <c r="AH27" s="614"/>
      <c r="AI27" s="614"/>
      <c r="AJ27" s="614"/>
      <c r="AK27" s="614"/>
      <c r="AL27" s="615">
        <v>0</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1833773</v>
      </c>
      <c r="BH27" s="611"/>
      <c r="BI27" s="611"/>
      <c r="BJ27" s="611"/>
      <c r="BK27" s="611"/>
      <c r="BL27" s="611"/>
      <c r="BM27" s="611"/>
      <c r="BN27" s="612"/>
      <c r="BO27" s="613">
        <v>100</v>
      </c>
      <c r="BP27" s="613"/>
      <c r="BQ27" s="613"/>
      <c r="BR27" s="613"/>
      <c r="BS27" s="614">
        <v>13861</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2016983</v>
      </c>
      <c r="CS27" s="643"/>
      <c r="CT27" s="643"/>
      <c r="CU27" s="643"/>
      <c r="CV27" s="643"/>
      <c r="CW27" s="643"/>
      <c r="CX27" s="643"/>
      <c r="CY27" s="644"/>
      <c r="CZ27" s="615">
        <v>11.7</v>
      </c>
      <c r="DA27" s="641"/>
      <c r="DB27" s="641"/>
      <c r="DC27" s="645"/>
      <c r="DD27" s="619">
        <v>616404</v>
      </c>
      <c r="DE27" s="643"/>
      <c r="DF27" s="643"/>
      <c r="DG27" s="643"/>
      <c r="DH27" s="643"/>
      <c r="DI27" s="643"/>
      <c r="DJ27" s="643"/>
      <c r="DK27" s="644"/>
      <c r="DL27" s="619">
        <v>386650</v>
      </c>
      <c r="DM27" s="643"/>
      <c r="DN27" s="643"/>
      <c r="DO27" s="643"/>
      <c r="DP27" s="643"/>
      <c r="DQ27" s="643"/>
      <c r="DR27" s="643"/>
      <c r="DS27" s="643"/>
      <c r="DT27" s="643"/>
      <c r="DU27" s="643"/>
      <c r="DV27" s="644"/>
      <c r="DW27" s="615">
        <v>8</v>
      </c>
      <c r="DX27" s="641"/>
      <c r="DY27" s="641"/>
      <c r="DZ27" s="641"/>
      <c r="EA27" s="641"/>
      <c r="EB27" s="641"/>
      <c r="EC27" s="642"/>
    </row>
    <row r="28" spans="2:133" ht="11.25" customHeight="1" x14ac:dyDescent="0.2">
      <c r="B28" s="607" t="s">
        <v>290</v>
      </c>
      <c r="C28" s="608"/>
      <c r="D28" s="608"/>
      <c r="E28" s="608"/>
      <c r="F28" s="608"/>
      <c r="G28" s="608"/>
      <c r="H28" s="608"/>
      <c r="I28" s="608"/>
      <c r="J28" s="608"/>
      <c r="K28" s="608"/>
      <c r="L28" s="608"/>
      <c r="M28" s="608"/>
      <c r="N28" s="608"/>
      <c r="O28" s="608"/>
      <c r="P28" s="608"/>
      <c r="Q28" s="609"/>
      <c r="R28" s="610">
        <v>87332</v>
      </c>
      <c r="S28" s="611"/>
      <c r="T28" s="611"/>
      <c r="U28" s="611"/>
      <c r="V28" s="611"/>
      <c r="W28" s="611"/>
      <c r="X28" s="611"/>
      <c r="Y28" s="612"/>
      <c r="Z28" s="613">
        <v>0.5</v>
      </c>
      <c r="AA28" s="613"/>
      <c r="AB28" s="613"/>
      <c r="AC28" s="613"/>
      <c r="AD28" s="614">
        <v>1641</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675815</v>
      </c>
      <c r="CS28" s="611"/>
      <c r="CT28" s="611"/>
      <c r="CU28" s="611"/>
      <c r="CV28" s="611"/>
      <c r="CW28" s="611"/>
      <c r="CX28" s="611"/>
      <c r="CY28" s="612"/>
      <c r="CZ28" s="615">
        <v>3.9</v>
      </c>
      <c r="DA28" s="641"/>
      <c r="DB28" s="641"/>
      <c r="DC28" s="645"/>
      <c r="DD28" s="619">
        <v>666550</v>
      </c>
      <c r="DE28" s="611"/>
      <c r="DF28" s="611"/>
      <c r="DG28" s="611"/>
      <c r="DH28" s="611"/>
      <c r="DI28" s="611"/>
      <c r="DJ28" s="611"/>
      <c r="DK28" s="612"/>
      <c r="DL28" s="619">
        <v>666550</v>
      </c>
      <c r="DM28" s="611"/>
      <c r="DN28" s="611"/>
      <c r="DO28" s="611"/>
      <c r="DP28" s="611"/>
      <c r="DQ28" s="611"/>
      <c r="DR28" s="611"/>
      <c r="DS28" s="611"/>
      <c r="DT28" s="611"/>
      <c r="DU28" s="611"/>
      <c r="DV28" s="612"/>
      <c r="DW28" s="615">
        <v>13.8</v>
      </c>
      <c r="DX28" s="641"/>
      <c r="DY28" s="641"/>
      <c r="DZ28" s="641"/>
      <c r="EA28" s="641"/>
      <c r="EB28" s="641"/>
      <c r="EC28" s="642"/>
    </row>
    <row r="29" spans="2:133" ht="11.25" customHeight="1" x14ac:dyDescent="0.2">
      <c r="B29" s="607" t="s">
        <v>292</v>
      </c>
      <c r="C29" s="608"/>
      <c r="D29" s="608"/>
      <c r="E29" s="608"/>
      <c r="F29" s="608"/>
      <c r="G29" s="608"/>
      <c r="H29" s="608"/>
      <c r="I29" s="608"/>
      <c r="J29" s="608"/>
      <c r="K29" s="608"/>
      <c r="L29" s="608"/>
      <c r="M29" s="608"/>
      <c r="N29" s="608"/>
      <c r="O29" s="608"/>
      <c r="P29" s="608"/>
      <c r="Q29" s="609"/>
      <c r="R29" s="610">
        <v>29702</v>
      </c>
      <c r="S29" s="611"/>
      <c r="T29" s="611"/>
      <c r="U29" s="611"/>
      <c r="V29" s="611"/>
      <c r="W29" s="611"/>
      <c r="X29" s="611"/>
      <c r="Y29" s="612"/>
      <c r="Z29" s="613">
        <v>0.2</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675815</v>
      </c>
      <c r="CS29" s="643"/>
      <c r="CT29" s="643"/>
      <c r="CU29" s="643"/>
      <c r="CV29" s="643"/>
      <c r="CW29" s="643"/>
      <c r="CX29" s="643"/>
      <c r="CY29" s="644"/>
      <c r="CZ29" s="615">
        <v>3.9</v>
      </c>
      <c r="DA29" s="641"/>
      <c r="DB29" s="641"/>
      <c r="DC29" s="645"/>
      <c r="DD29" s="619">
        <v>666550</v>
      </c>
      <c r="DE29" s="643"/>
      <c r="DF29" s="643"/>
      <c r="DG29" s="643"/>
      <c r="DH29" s="643"/>
      <c r="DI29" s="643"/>
      <c r="DJ29" s="643"/>
      <c r="DK29" s="644"/>
      <c r="DL29" s="619">
        <v>666550</v>
      </c>
      <c r="DM29" s="643"/>
      <c r="DN29" s="643"/>
      <c r="DO29" s="643"/>
      <c r="DP29" s="643"/>
      <c r="DQ29" s="643"/>
      <c r="DR29" s="643"/>
      <c r="DS29" s="643"/>
      <c r="DT29" s="643"/>
      <c r="DU29" s="643"/>
      <c r="DV29" s="644"/>
      <c r="DW29" s="615">
        <v>13.8</v>
      </c>
      <c r="DX29" s="641"/>
      <c r="DY29" s="641"/>
      <c r="DZ29" s="641"/>
      <c r="EA29" s="641"/>
      <c r="EB29" s="641"/>
      <c r="EC29" s="642"/>
    </row>
    <row r="30" spans="2:133" ht="11.25" customHeight="1" x14ac:dyDescent="0.2">
      <c r="B30" s="607" t="s">
        <v>294</v>
      </c>
      <c r="C30" s="608"/>
      <c r="D30" s="608"/>
      <c r="E30" s="608"/>
      <c r="F30" s="608"/>
      <c r="G30" s="608"/>
      <c r="H30" s="608"/>
      <c r="I30" s="608"/>
      <c r="J30" s="608"/>
      <c r="K30" s="608"/>
      <c r="L30" s="608"/>
      <c r="M30" s="608"/>
      <c r="N30" s="608"/>
      <c r="O30" s="608"/>
      <c r="P30" s="608"/>
      <c r="Q30" s="609"/>
      <c r="R30" s="610">
        <v>1363726</v>
      </c>
      <c r="S30" s="611"/>
      <c r="T30" s="611"/>
      <c r="U30" s="611"/>
      <c r="V30" s="611"/>
      <c r="W30" s="611"/>
      <c r="X30" s="611"/>
      <c r="Y30" s="612"/>
      <c r="Z30" s="613">
        <v>7.6</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660336</v>
      </c>
      <c r="CS30" s="611"/>
      <c r="CT30" s="611"/>
      <c r="CU30" s="611"/>
      <c r="CV30" s="611"/>
      <c r="CW30" s="611"/>
      <c r="CX30" s="611"/>
      <c r="CY30" s="612"/>
      <c r="CZ30" s="615">
        <v>3.8</v>
      </c>
      <c r="DA30" s="641"/>
      <c r="DB30" s="641"/>
      <c r="DC30" s="645"/>
      <c r="DD30" s="619">
        <v>651827</v>
      </c>
      <c r="DE30" s="611"/>
      <c r="DF30" s="611"/>
      <c r="DG30" s="611"/>
      <c r="DH30" s="611"/>
      <c r="DI30" s="611"/>
      <c r="DJ30" s="611"/>
      <c r="DK30" s="612"/>
      <c r="DL30" s="619">
        <v>651827</v>
      </c>
      <c r="DM30" s="611"/>
      <c r="DN30" s="611"/>
      <c r="DO30" s="611"/>
      <c r="DP30" s="611"/>
      <c r="DQ30" s="611"/>
      <c r="DR30" s="611"/>
      <c r="DS30" s="611"/>
      <c r="DT30" s="611"/>
      <c r="DU30" s="611"/>
      <c r="DV30" s="612"/>
      <c r="DW30" s="615">
        <v>13.5</v>
      </c>
      <c r="DX30" s="641"/>
      <c r="DY30" s="641"/>
      <c r="DZ30" s="641"/>
      <c r="EA30" s="641"/>
      <c r="EB30" s="641"/>
      <c r="EC30" s="642"/>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99.9</v>
      </c>
      <c r="BH31" s="654"/>
      <c r="BI31" s="654"/>
      <c r="BJ31" s="654"/>
      <c r="BK31" s="654"/>
      <c r="BL31" s="654"/>
      <c r="BM31" s="605">
        <v>99.4</v>
      </c>
      <c r="BN31" s="654"/>
      <c r="BO31" s="654"/>
      <c r="BP31" s="654"/>
      <c r="BQ31" s="655"/>
      <c r="BR31" s="666">
        <v>99.7</v>
      </c>
      <c r="BS31" s="654"/>
      <c r="BT31" s="654"/>
      <c r="BU31" s="654"/>
      <c r="BV31" s="654"/>
      <c r="BW31" s="654"/>
      <c r="BX31" s="605">
        <v>97.9</v>
      </c>
      <c r="BY31" s="654"/>
      <c r="BZ31" s="654"/>
      <c r="CA31" s="654"/>
      <c r="CB31" s="655"/>
      <c r="CD31" s="648"/>
      <c r="CE31" s="649"/>
      <c r="CF31" s="607" t="s">
        <v>301</v>
      </c>
      <c r="CG31" s="608"/>
      <c r="CH31" s="608"/>
      <c r="CI31" s="608"/>
      <c r="CJ31" s="608"/>
      <c r="CK31" s="608"/>
      <c r="CL31" s="608"/>
      <c r="CM31" s="608"/>
      <c r="CN31" s="608"/>
      <c r="CO31" s="608"/>
      <c r="CP31" s="608"/>
      <c r="CQ31" s="609"/>
      <c r="CR31" s="610">
        <v>15479</v>
      </c>
      <c r="CS31" s="643"/>
      <c r="CT31" s="643"/>
      <c r="CU31" s="643"/>
      <c r="CV31" s="643"/>
      <c r="CW31" s="643"/>
      <c r="CX31" s="643"/>
      <c r="CY31" s="644"/>
      <c r="CZ31" s="615">
        <v>0.1</v>
      </c>
      <c r="DA31" s="641"/>
      <c r="DB31" s="641"/>
      <c r="DC31" s="645"/>
      <c r="DD31" s="619">
        <v>14723</v>
      </c>
      <c r="DE31" s="643"/>
      <c r="DF31" s="643"/>
      <c r="DG31" s="643"/>
      <c r="DH31" s="643"/>
      <c r="DI31" s="643"/>
      <c r="DJ31" s="643"/>
      <c r="DK31" s="644"/>
      <c r="DL31" s="619">
        <v>14723</v>
      </c>
      <c r="DM31" s="643"/>
      <c r="DN31" s="643"/>
      <c r="DO31" s="643"/>
      <c r="DP31" s="643"/>
      <c r="DQ31" s="643"/>
      <c r="DR31" s="643"/>
      <c r="DS31" s="643"/>
      <c r="DT31" s="643"/>
      <c r="DU31" s="643"/>
      <c r="DV31" s="644"/>
      <c r="DW31" s="615">
        <v>0.3</v>
      </c>
      <c r="DX31" s="641"/>
      <c r="DY31" s="641"/>
      <c r="DZ31" s="641"/>
      <c r="EA31" s="641"/>
      <c r="EB31" s="641"/>
      <c r="EC31" s="642"/>
    </row>
    <row r="32" spans="2:133" ht="11.25" customHeight="1" x14ac:dyDescent="0.2">
      <c r="B32" s="607" t="s">
        <v>302</v>
      </c>
      <c r="C32" s="608"/>
      <c r="D32" s="608"/>
      <c r="E32" s="608"/>
      <c r="F32" s="608"/>
      <c r="G32" s="608"/>
      <c r="H32" s="608"/>
      <c r="I32" s="608"/>
      <c r="J32" s="608"/>
      <c r="K32" s="608"/>
      <c r="L32" s="608"/>
      <c r="M32" s="608"/>
      <c r="N32" s="608"/>
      <c r="O32" s="608"/>
      <c r="P32" s="608"/>
      <c r="Q32" s="609"/>
      <c r="R32" s="610">
        <v>2120051</v>
      </c>
      <c r="S32" s="611"/>
      <c r="T32" s="611"/>
      <c r="U32" s="611"/>
      <c r="V32" s="611"/>
      <c r="W32" s="611"/>
      <c r="X32" s="611"/>
      <c r="Y32" s="612"/>
      <c r="Z32" s="613">
        <v>11.9</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303</v>
      </c>
      <c r="AX32" s="607" t="s">
        <v>304</v>
      </c>
      <c r="AY32" s="608"/>
      <c r="AZ32" s="608"/>
      <c r="BA32" s="608"/>
      <c r="BB32" s="608"/>
      <c r="BC32" s="608"/>
      <c r="BD32" s="608"/>
      <c r="BE32" s="608"/>
      <c r="BF32" s="609"/>
      <c r="BG32" s="667">
        <v>100.1</v>
      </c>
      <c r="BH32" s="643"/>
      <c r="BI32" s="643"/>
      <c r="BJ32" s="643"/>
      <c r="BK32" s="643"/>
      <c r="BL32" s="643"/>
      <c r="BM32" s="616">
        <v>99.4</v>
      </c>
      <c r="BN32" s="643"/>
      <c r="BO32" s="643"/>
      <c r="BP32" s="643"/>
      <c r="BQ32" s="665"/>
      <c r="BR32" s="667">
        <v>99.6</v>
      </c>
      <c r="BS32" s="643"/>
      <c r="BT32" s="643"/>
      <c r="BU32" s="643"/>
      <c r="BV32" s="643"/>
      <c r="BW32" s="643"/>
      <c r="BX32" s="616">
        <v>98.4</v>
      </c>
      <c r="BY32" s="643"/>
      <c r="BZ32" s="643"/>
      <c r="CA32" s="643"/>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1"/>
      <c r="DB32" s="641"/>
      <c r="DC32" s="645"/>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1"/>
      <c r="DY32" s="641"/>
      <c r="DZ32" s="641"/>
      <c r="EA32" s="641"/>
      <c r="EB32" s="641"/>
      <c r="EC32" s="642"/>
    </row>
    <row r="33" spans="2:133" ht="11.25" customHeight="1" x14ac:dyDescent="0.2">
      <c r="B33" s="607" t="s">
        <v>306</v>
      </c>
      <c r="C33" s="608"/>
      <c r="D33" s="608"/>
      <c r="E33" s="608"/>
      <c r="F33" s="608"/>
      <c r="G33" s="608"/>
      <c r="H33" s="608"/>
      <c r="I33" s="608"/>
      <c r="J33" s="608"/>
      <c r="K33" s="608"/>
      <c r="L33" s="608"/>
      <c r="M33" s="608"/>
      <c r="N33" s="608"/>
      <c r="O33" s="608"/>
      <c r="P33" s="608"/>
      <c r="Q33" s="609"/>
      <c r="R33" s="610">
        <v>48216</v>
      </c>
      <c r="S33" s="611"/>
      <c r="T33" s="611"/>
      <c r="U33" s="611"/>
      <c r="V33" s="611"/>
      <c r="W33" s="611"/>
      <c r="X33" s="611"/>
      <c r="Y33" s="612"/>
      <c r="Z33" s="613">
        <v>0.3</v>
      </c>
      <c r="AA33" s="613"/>
      <c r="AB33" s="613"/>
      <c r="AC33" s="613"/>
      <c r="AD33" s="614">
        <v>2607</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99.8</v>
      </c>
      <c r="BH33" s="669"/>
      <c r="BI33" s="669"/>
      <c r="BJ33" s="669"/>
      <c r="BK33" s="669"/>
      <c r="BL33" s="669"/>
      <c r="BM33" s="670">
        <v>99.3</v>
      </c>
      <c r="BN33" s="669"/>
      <c r="BO33" s="669"/>
      <c r="BP33" s="669"/>
      <c r="BQ33" s="671"/>
      <c r="BR33" s="668">
        <v>99.7</v>
      </c>
      <c r="BS33" s="669"/>
      <c r="BT33" s="669"/>
      <c r="BU33" s="669"/>
      <c r="BV33" s="669"/>
      <c r="BW33" s="669"/>
      <c r="BX33" s="670">
        <v>97.2</v>
      </c>
      <c r="BY33" s="669"/>
      <c r="BZ33" s="669"/>
      <c r="CA33" s="669"/>
      <c r="CB33" s="671"/>
      <c r="CD33" s="607" t="s">
        <v>308</v>
      </c>
      <c r="CE33" s="608"/>
      <c r="CF33" s="608"/>
      <c r="CG33" s="608"/>
      <c r="CH33" s="608"/>
      <c r="CI33" s="608"/>
      <c r="CJ33" s="608"/>
      <c r="CK33" s="608"/>
      <c r="CL33" s="608"/>
      <c r="CM33" s="608"/>
      <c r="CN33" s="608"/>
      <c r="CO33" s="608"/>
      <c r="CP33" s="608"/>
      <c r="CQ33" s="609"/>
      <c r="CR33" s="610">
        <v>10841792</v>
      </c>
      <c r="CS33" s="643"/>
      <c r="CT33" s="643"/>
      <c r="CU33" s="643"/>
      <c r="CV33" s="643"/>
      <c r="CW33" s="643"/>
      <c r="CX33" s="643"/>
      <c r="CY33" s="644"/>
      <c r="CZ33" s="615">
        <v>62.7</v>
      </c>
      <c r="DA33" s="641"/>
      <c r="DB33" s="641"/>
      <c r="DC33" s="645"/>
      <c r="DD33" s="619">
        <v>3703414</v>
      </c>
      <c r="DE33" s="643"/>
      <c r="DF33" s="643"/>
      <c r="DG33" s="643"/>
      <c r="DH33" s="643"/>
      <c r="DI33" s="643"/>
      <c r="DJ33" s="643"/>
      <c r="DK33" s="644"/>
      <c r="DL33" s="619">
        <v>2017940</v>
      </c>
      <c r="DM33" s="643"/>
      <c r="DN33" s="643"/>
      <c r="DO33" s="643"/>
      <c r="DP33" s="643"/>
      <c r="DQ33" s="643"/>
      <c r="DR33" s="643"/>
      <c r="DS33" s="643"/>
      <c r="DT33" s="643"/>
      <c r="DU33" s="643"/>
      <c r="DV33" s="644"/>
      <c r="DW33" s="615">
        <v>41.7</v>
      </c>
      <c r="DX33" s="641"/>
      <c r="DY33" s="641"/>
      <c r="DZ33" s="641"/>
      <c r="EA33" s="641"/>
      <c r="EB33" s="641"/>
      <c r="EC33" s="642"/>
    </row>
    <row r="34" spans="2:133" ht="11.25" customHeight="1" x14ac:dyDescent="0.2">
      <c r="B34" s="607" t="s">
        <v>309</v>
      </c>
      <c r="C34" s="608"/>
      <c r="D34" s="608"/>
      <c r="E34" s="608"/>
      <c r="F34" s="608"/>
      <c r="G34" s="608"/>
      <c r="H34" s="608"/>
      <c r="I34" s="608"/>
      <c r="J34" s="608"/>
      <c r="K34" s="608"/>
      <c r="L34" s="608"/>
      <c r="M34" s="608"/>
      <c r="N34" s="608"/>
      <c r="O34" s="608"/>
      <c r="P34" s="608"/>
      <c r="Q34" s="609"/>
      <c r="R34" s="610">
        <v>4970166</v>
      </c>
      <c r="S34" s="611"/>
      <c r="T34" s="611"/>
      <c r="U34" s="611"/>
      <c r="V34" s="611"/>
      <c r="W34" s="611"/>
      <c r="X34" s="611"/>
      <c r="Y34" s="612"/>
      <c r="Z34" s="613">
        <v>27.8</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4203626</v>
      </c>
      <c r="CS34" s="611"/>
      <c r="CT34" s="611"/>
      <c r="CU34" s="611"/>
      <c r="CV34" s="611"/>
      <c r="CW34" s="611"/>
      <c r="CX34" s="611"/>
      <c r="CY34" s="612"/>
      <c r="CZ34" s="615">
        <v>24.3</v>
      </c>
      <c r="DA34" s="641"/>
      <c r="DB34" s="641"/>
      <c r="DC34" s="645"/>
      <c r="DD34" s="619">
        <v>778146</v>
      </c>
      <c r="DE34" s="611"/>
      <c r="DF34" s="611"/>
      <c r="DG34" s="611"/>
      <c r="DH34" s="611"/>
      <c r="DI34" s="611"/>
      <c r="DJ34" s="611"/>
      <c r="DK34" s="612"/>
      <c r="DL34" s="619">
        <v>599471</v>
      </c>
      <c r="DM34" s="611"/>
      <c r="DN34" s="611"/>
      <c r="DO34" s="611"/>
      <c r="DP34" s="611"/>
      <c r="DQ34" s="611"/>
      <c r="DR34" s="611"/>
      <c r="DS34" s="611"/>
      <c r="DT34" s="611"/>
      <c r="DU34" s="611"/>
      <c r="DV34" s="612"/>
      <c r="DW34" s="615">
        <v>12.4</v>
      </c>
      <c r="DX34" s="641"/>
      <c r="DY34" s="641"/>
      <c r="DZ34" s="641"/>
      <c r="EA34" s="641"/>
      <c r="EB34" s="641"/>
      <c r="EC34" s="642"/>
    </row>
    <row r="35" spans="2:133" ht="11.25" customHeight="1" x14ac:dyDescent="0.2">
      <c r="B35" s="607" t="s">
        <v>311</v>
      </c>
      <c r="C35" s="608"/>
      <c r="D35" s="608"/>
      <c r="E35" s="608"/>
      <c r="F35" s="608"/>
      <c r="G35" s="608"/>
      <c r="H35" s="608"/>
      <c r="I35" s="608"/>
      <c r="J35" s="608"/>
      <c r="K35" s="608"/>
      <c r="L35" s="608"/>
      <c r="M35" s="608"/>
      <c r="N35" s="608"/>
      <c r="O35" s="608"/>
      <c r="P35" s="608"/>
      <c r="Q35" s="609"/>
      <c r="R35" s="610">
        <v>2970651</v>
      </c>
      <c r="S35" s="611"/>
      <c r="T35" s="611"/>
      <c r="U35" s="611"/>
      <c r="V35" s="611"/>
      <c r="W35" s="611"/>
      <c r="X35" s="611"/>
      <c r="Y35" s="612"/>
      <c r="Z35" s="613">
        <v>16.600000000000001</v>
      </c>
      <c r="AA35" s="613"/>
      <c r="AB35" s="613"/>
      <c r="AC35" s="613"/>
      <c r="AD35" s="614" t="s">
        <v>121</v>
      </c>
      <c r="AE35" s="614"/>
      <c r="AF35" s="614"/>
      <c r="AG35" s="614"/>
      <c r="AH35" s="614"/>
      <c r="AI35" s="614"/>
      <c r="AJ35" s="614"/>
      <c r="AK35" s="614"/>
      <c r="AL35" s="615" t="s">
        <v>121</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149300</v>
      </c>
      <c r="CS35" s="643"/>
      <c r="CT35" s="643"/>
      <c r="CU35" s="643"/>
      <c r="CV35" s="643"/>
      <c r="CW35" s="643"/>
      <c r="CX35" s="643"/>
      <c r="CY35" s="644"/>
      <c r="CZ35" s="615">
        <v>0.9</v>
      </c>
      <c r="DA35" s="641"/>
      <c r="DB35" s="641"/>
      <c r="DC35" s="645"/>
      <c r="DD35" s="619">
        <v>71930</v>
      </c>
      <c r="DE35" s="643"/>
      <c r="DF35" s="643"/>
      <c r="DG35" s="643"/>
      <c r="DH35" s="643"/>
      <c r="DI35" s="643"/>
      <c r="DJ35" s="643"/>
      <c r="DK35" s="644"/>
      <c r="DL35" s="619">
        <v>68691</v>
      </c>
      <c r="DM35" s="643"/>
      <c r="DN35" s="643"/>
      <c r="DO35" s="643"/>
      <c r="DP35" s="643"/>
      <c r="DQ35" s="643"/>
      <c r="DR35" s="643"/>
      <c r="DS35" s="643"/>
      <c r="DT35" s="643"/>
      <c r="DU35" s="643"/>
      <c r="DV35" s="644"/>
      <c r="DW35" s="615">
        <v>1.4</v>
      </c>
      <c r="DX35" s="641"/>
      <c r="DY35" s="641"/>
      <c r="DZ35" s="641"/>
      <c r="EA35" s="641"/>
      <c r="EB35" s="641"/>
      <c r="EC35" s="642"/>
    </row>
    <row r="36" spans="2:133" ht="11.25" customHeight="1" x14ac:dyDescent="0.2">
      <c r="B36" s="607" t="s">
        <v>315</v>
      </c>
      <c r="C36" s="608"/>
      <c r="D36" s="608"/>
      <c r="E36" s="608"/>
      <c r="F36" s="608"/>
      <c r="G36" s="608"/>
      <c r="H36" s="608"/>
      <c r="I36" s="608"/>
      <c r="J36" s="608"/>
      <c r="K36" s="608"/>
      <c r="L36" s="608"/>
      <c r="M36" s="608"/>
      <c r="N36" s="608"/>
      <c r="O36" s="608"/>
      <c r="P36" s="608"/>
      <c r="Q36" s="609"/>
      <c r="R36" s="610">
        <v>428574</v>
      </c>
      <c r="S36" s="611"/>
      <c r="T36" s="611"/>
      <c r="U36" s="611"/>
      <c r="V36" s="611"/>
      <c r="W36" s="611"/>
      <c r="X36" s="611"/>
      <c r="Y36" s="612"/>
      <c r="Z36" s="613">
        <v>2.4</v>
      </c>
      <c r="AA36" s="613"/>
      <c r="AB36" s="613"/>
      <c r="AC36" s="613"/>
      <c r="AD36" s="614" t="s">
        <v>121</v>
      </c>
      <c r="AE36" s="614"/>
      <c r="AF36" s="614"/>
      <c r="AG36" s="614"/>
      <c r="AH36" s="614"/>
      <c r="AI36" s="614"/>
      <c r="AJ36" s="614"/>
      <c r="AK36" s="614"/>
      <c r="AL36" s="615" t="s">
        <v>121</v>
      </c>
      <c r="AM36" s="616"/>
      <c r="AN36" s="616"/>
      <c r="AO36" s="617"/>
      <c r="AP36" s="206"/>
      <c r="AQ36" s="676" t="s">
        <v>316</v>
      </c>
      <c r="AR36" s="677"/>
      <c r="AS36" s="677"/>
      <c r="AT36" s="677"/>
      <c r="AU36" s="677"/>
      <c r="AV36" s="677"/>
      <c r="AW36" s="677"/>
      <c r="AX36" s="677"/>
      <c r="AY36" s="678"/>
      <c r="AZ36" s="599">
        <v>886453</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19328</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1395812</v>
      </c>
      <c r="CS36" s="611"/>
      <c r="CT36" s="611"/>
      <c r="CU36" s="611"/>
      <c r="CV36" s="611"/>
      <c r="CW36" s="611"/>
      <c r="CX36" s="611"/>
      <c r="CY36" s="612"/>
      <c r="CZ36" s="615">
        <v>8.1</v>
      </c>
      <c r="DA36" s="641"/>
      <c r="DB36" s="641"/>
      <c r="DC36" s="645"/>
      <c r="DD36" s="619">
        <v>847761</v>
      </c>
      <c r="DE36" s="611"/>
      <c r="DF36" s="611"/>
      <c r="DG36" s="611"/>
      <c r="DH36" s="611"/>
      <c r="DI36" s="611"/>
      <c r="DJ36" s="611"/>
      <c r="DK36" s="612"/>
      <c r="DL36" s="619">
        <v>688379</v>
      </c>
      <c r="DM36" s="611"/>
      <c r="DN36" s="611"/>
      <c r="DO36" s="611"/>
      <c r="DP36" s="611"/>
      <c r="DQ36" s="611"/>
      <c r="DR36" s="611"/>
      <c r="DS36" s="611"/>
      <c r="DT36" s="611"/>
      <c r="DU36" s="611"/>
      <c r="DV36" s="612"/>
      <c r="DW36" s="615">
        <v>14.2</v>
      </c>
      <c r="DX36" s="641"/>
      <c r="DY36" s="641"/>
      <c r="DZ36" s="641"/>
      <c r="EA36" s="641"/>
      <c r="EB36" s="641"/>
      <c r="EC36" s="642"/>
    </row>
    <row r="37" spans="2:133" ht="11.25" customHeight="1" x14ac:dyDescent="0.2">
      <c r="B37" s="607" t="s">
        <v>319</v>
      </c>
      <c r="C37" s="608"/>
      <c r="D37" s="608"/>
      <c r="E37" s="608"/>
      <c r="F37" s="608"/>
      <c r="G37" s="608"/>
      <c r="H37" s="608"/>
      <c r="I37" s="608"/>
      <c r="J37" s="608"/>
      <c r="K37" s="608"/>
      <c r="L37" s="608"/>
      <c r="M37" s="608"/>
      <c r="N37" s="608"/>
      <c r="O37" s="608"/>
      <c r="P37" s="608"/>
      <c r="Q37" s="609"/>
      <c r="R37" s="610">
        <v>526895</v>
      </c>
      <c r="S37" s="611"/>
      <c r="T37" s="611"/>
      <c r="U37" s="611"/>
      <c r="V37" s="611"/>
      <c r="W37" s="611"/>
      <c r="X37" s="611"/>
      <c r="Y37" s="612"/>
      <c r="Z37" s="613">
        <v>2.9</v>
      </c>
      <c r="AA37" s="613"/>
      <c r="AB37" s="613"/>
      <c r="AC37" s="613"/>
      <c r="AD37" s="614">
        <v>2832</v>
      </c>
      <c r="AE37" s="614"/>
      <c r="AF37" s="614"/>
      <c r="AG37" s="614"/>
      <c r="AH37" s="614"/>
      <c r="AI37" s="614"/>
      <c r="AJ37" s="614"/>
      <c r="AK37" s="614"/>
      <c r="AL37" s="615">
        <v>0.1</v>
      </c>
      <c r="AM37" s="616"/>
      <c r="AN37" s="616"/>
      <c r="AO37" s="617"/>
      <c r="AQ37" s="673" t="s">
        <v>320</v>
      </c>
      <c r="AR37" s="674"/>
      <c r="AS37" s="674"/>
      <c r="AT37" s="674"/>
      <c r="AU37" s="674"/>
      <c r="AV37" s="674"/>
      <c r="AW37" s="674"/>
      <c r="AX37" s="674"/>
      <c r="AY37" s="675"/>
      <c r="AZ37" s="610">
        <v>107051</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-18480</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417579</v>
      </c>
      <c r="CS37" s="643"/>
      <c r="CT37" s="643"/>
      <c r="CU37" s="643"/>
      <c r="CV37" s="643"/>
      <c r="CW37" s="643"/>
      <c r="CX37" s="643"/>
      <c r="CY37" s="644"/>
      <c r="CZ37" s="615">
        <v>2.4</v>
      </c>
      <c r="DA37" s="641"/>
      <c r="DB37" s="641"/>
      <c r="DC37" s="645"/>
      <c r="DD37" s="619">
        <v>417579</v>
      </c>
      <c r="DE37" s="643"/>
      <c r="DF37" s="643"/>
      <c r="DG37" s="643"/>
      <c r="DH37" s="643"/>
      <c r="DI37" s="643"/>
      <c r="DJ37" s="643"/>
      <c r="DK37" s="644"/>
      <c r="DL37" s="619">
        <v>416624</v>
      </c>
      <c r="DM37" s="643"/>
      <c r="DN37" s="643"/>
      <c r="DO37" s="643"/>
      <c r="DP37" s="643"/>
      <c r="DQ37" s="643"/>
      <c r="DR37" s="643"/>
      <c r="DS37" s="643"/>
      <c r="DT37" s="643"/>
      <c r="DU37" s="643"/>
      <c r="DV37" s="644"/>
      <c r="DW37" s="615">
        <v>8.6</v>
      </c>
      <c r="DX37" s="641"/>
      <c r="DY37" s="641"/>
      <c r="DZ37" s="641"/>
      <c r="EA37" s="641"/>
      <c r="EB37" s="641"/>
      <c r="EC37" s="642"/>
    </row>
    <row r="38" spans="2:133" ht="11.25" customHeight="1" x14ac:dyDescent="0.2">
      <c r="B38" s="607" t="s">
        <v>323</v>
      </c>
      <c r="C38" s="608"/>
      <c r="D38" s="608"/>
      <c r="E38" s="608"/>
      <c r="F38" s="608"/>
      <c r="G38" s="608"/>
      <c r="H38" s="608"/>
      <c r="I38" s="608"/>
      <c r="J38" s="608"/>
      <c r="K38" s="608"/>
      <c r="L38" s="608"/>
      <c r="M38" s="608"/>
      <c r="N38" s="608"/>
      <c r="O38" s="608"/>
      <c r="P38" s="608"/>
      <c r="Q38" s="609"/>
      <c r="R38" s="610">
        <v>233300</v>
      </c>
      <c r="S38" s="611"/>
      <c r="T38" s="611"/>
      <c r="U38" s="611"/>
      <c r="V38" s="611"/>
      <c r="W38" s="611"/>
      <c r="X38" s="611"/>
      <c r="Y38" s="612"/>
      <c r="Z38" s="613">
        <v>1.3</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4005</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2300</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775397</v>
      </c>
      <c r="CS38" s="611"/>
      <c r="CT38" s="611"/>
      <c r="CU38" s="611"/>
      <c r="CV38" s="611"/>
      <c r="CW38" s="611"/>
      <c r="CX38" s="611"/>
      <c r="CY38" s="612"/>
      <c r="CZ38" s="615">
        <v>4.5</v>
      </c>
      <c r="DA38" s="641"/>
      <c r="DB38" s="641"/>
      <c r="DC38" s="645"/>
      <c r="DD38" s="619">
        <v>611399</v>
      </c>
      <c r="DE38" s="611"/>
      <c r="DF38" s="611"/>
      <c r="DG38" s="611"/>
      <c r="DH38" s="611"/>
      <c r="DI38" s="611"/>
      <c r="DJ38" s="611"/>
      <c r="DK38" s="612"/>
      <c r="DL38" s="619">
        <v>611399</v>
      </c>
      <c r="DM38" s="611"/>
      <c r="DN38" s="611"/>
      <c r="DO38" s="611"/>
      <c r="DP38" s="611"/>
      <c r="DQ38" s="611"/>
      <c r="DR38" s="611"/>
      <c r="DS38" s="611"/>
      <c r="DT38" s="611"/>
      <c r="DU38" s="611"/>
      <c r="DV38" s="612"/>
      <c r="DW38" s="615">
        <v>12.6</v>
      </c>
      <c r="DX38" s="641"/>
      <c r="DY38" s="641"/>
      <c r="DZ38" s="641"/>
      <c r="EA38" s="641"/>
      <c r="EB38" s="641"/>
      <c r="EC38" s="642"/>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3749</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4256918</v>
      </c>
      <c r="CS39" s="643"/>
      <c r="CT39" s="643"/>
      <c r="CU39" s="643"/>
      <c r="CV39" s="643"/>
      <c r="CW39" s="643"/>
      <c r="CX39" s="643"/>
      <c r="CY39" s="644"/>
      <c r="CZ39" s="615">
        <v>24.6</v>
      </c>
      <c r="DA39" s="641"/>
      <c r="DB39" s="641"/>
      <c r="DC39" s="645"/>
      <c r="DD39" s="619">
        <v>1344178</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25" customHeight="1" x14ac:dyDescent="0.2">
      <c r="B40" s="607" t="s">
        <v>331</v>
      </c>
      <c r="C40" s="608"/>
      <c r="D40" s="608"/>
      <c r="E40" s="608"/>
      <c r="F40" s="608"/>
      <c r="G40" s="608"/>
      <c r="H40" s="608"/>
      <c r="I40" s="608"/>
      <c r="J40" s="608"/>
      <c r="K40" s="608"/>
      <c r="L40" s="608"/>
      <c r="M40" s="608"/>
      <c r="N40" s="608"/>
      <c r="O40" s="608"/>
      <c r="P40" s="608"/>
      <c r="Q40" s="609"/>
      <c r="R40" s="610" t="s">
        <v>121</v>
      </c>
      <c r="S40" s="611"/>
      <c r="T40" s="611"/>
      <c r="U40" s="611"/>
      <c r="V40" s="611"/>
      <c r="W40" s="611"/>
      <c r="X40" s="611"/>
      <c r="Y40" s="612"/>
      <c r="Z40" s="613" t="s">
        <v>121</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3"/>
      <c r="BE40" s="643"/>
      <c r="BF40" s="665"/>
      <c r="BG40" s="658" t="s">
        <v>333</v>
      </c>
      <c r="BH40" s="659"/>
      <c r="BI40" s="659"/>
      <c r="BJ40" s="659"/>
      <c r="BK40" s="659"/>
      <c r="BL40" s="202"/>
      <c r="BM40" s="608" t="s">
        <v>334</v>
      </c>
      <c r="BN40" s="608"/>
      <c r="BO40" s="608"/>
      <c r="BP40" s="608"/>
      <c r="BQ40" s="608"/>
      <c r="BR40" s="608"/>
      <c r="BS40" s="608"/>
      <c r="BT40" s="608"/>
      <c r="BU40" s="609"/>
      <c r="BV40" s="610">
        <v>103</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60739</v>
      </c>
      <c r="CS40" s="611"/>
      <c r="CT40" s="611"/>
      <c r="CU40" s="611"/>
      <c r="CV40" s="611"/>
      <c r="CW40" s="611"/>
      <c r="CX40" s="611"/>
      <c r="CY40" s="612"/>
      <c r="CZ40" s="615">
        <v>0.4</v>
      </c>
      <c r="DA40" s="641"/>
      <c r="DB40" s="641"/>
      <c r="DC40" s="645"/>
      <c r="DD40" s="619">
        <v>50000</v>
      </c>
      <c r="DE40" s="611"/>
      <c r="DF40" s="611"/>
      <c r="DG40" s="611"/>
      <c r="DH40" s="611"/>
      <c r="DI40" s="611"/>
      <c r="DJ40" s="611"/>
      <c r="DK40" s="612"/>
      <c r="DL40" s="619">
        <v>50000</v>
      </c>
      <c r="DM40" s="611"/>
      <c r="DN40" s="611"/>
      <c r="DO40" s="611"/>
      <c r="DP40" s="611"/>
      <c r="DQ40" s="611"/>
      <c r="DR40" s="611"/>
      <c r="DS40" s="611"/>
      <c r="DT40" s="611"/>
      <c r="DU40" s="611"/>
      <c r="DV40" s="612"/>
      <c r="DW40" s="615">
        <v>1</v>
      </c>
      <c r="DX40" s="641"/>
      <c r="DY40" s="641"/>
      <c r="DZ40" s="641"/>
      <c r="EA40" s="641"/>
      <c r="EB40" s="641"/>
      <c r="EC40" s="642"/>
    </row>
    <row r="41" spans="2:133" ht="11.25" customHeight="1" x14ac:dyDescent="0.2">
      <c r="B41" s="631" t="s">
        <v>336</v>
      </c>
      <c r="C41" s="632"/>
      <c r="D41" s="632"/>
      <c r="E41" s="632"/>
      <c r="F41" s="632"/>
      <c r="G41" s="632"/>
      <c r="H41" s="632"/>
      <c r="I41" s="632"/>
      <c r="J41" s="632"/>
      <c r="K41" s="632"/>
      <c r="L41" s="632"/>
      <c r="M41" s="632"/>
      <c r="N41" s="632"/>
      <c r="O41" s="632"/>
      <c r="P41" s="632"/>
      <c r="Q41" s="633"/>
      <c r="R41" s="682">
        <v>17869931</v>
      </c>
      <c r="S41" s="683"/>
      <c r="T41" s="683"/>
      <c r="U41" s="683"/>
      <c r="V41" s="683"/>
      <c r="W41" s="683"/>
      <c r="X41" s="683"/>
      <c r="Y41" s="687"/>
      <c r="Z41" s="688">
        <v>100</v>
      </c>
      <c r="AA41" s="688"/>
      <c r="AB41" s="688"/>
      <c r="AC41" s="688"/>
      <c r="AD41" s="689">
        <v>4842793</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192604</v>
      </c>
      <c r="BA41" s="611"/>
      <c r="BB41" s="611"/>
      <c r="BC41" s="611"/>
      <c r="BD41" s="643"/>
      <c r="BE41" s="643"/>
      <c r="BF41" s="665"/>
      <c r="BG41" s="658"/>
      <c r="BH41" s="659"/>
      <c r="BI41" s="659"/>
      <c r="BJ41" s="659"/>
      <c r="BK41" s="659"/>
      <c r="BL41" s="202"/>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582793</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379</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2166488</v>
      </c>
      <c r="CS42" s="643"/>
      <c r="CT42" s="643"/>
      <c r="CU42" s="643"/>
      <c r="CV42" s="643"/>
      <c r="CW42" s="643"/>
      <c r="CX42" s="643"/>
      <c r="CY42" s="644"/>
      <c r="CZ42" s="615">
        <v>12.5</v>
      </c>
      <c r="DA42" s="641"/>
      <c r="DB42" s="641"/>
      <c r="DC42" s="645"/>
      <c r="DD42" s="619">
        <v>259376</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17655</v>
      </c>
      <c r="CS43" s="643"/>
      <c r="CT43" s="643"/>
      <c r="CU43" s="643"/>
      <c r="CV43" s="643"/>
      <c r="CW43" s="643"/>
      <c r="CX43" s="643"/>
      <c r="CY43" s="644"/>
      <c r="CZ43" s="615">
        <v>0.1</v>
      </c>
      <c r="DA43" s="641"/>
      <c r="DB43" s="641"/>
      <c r="DC43" s="645"/>
      <c r="DD43" s="619">
        <v>17655</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2106006</v>
      </c>
      <c r="CS44" s="611"/>
      <c r="CT44" s="611"/>
      <c r="CU44" s="611"/>
      <c r="CV44" s="611"/>
      <c r="CW44" s="611"/>
      <c r="CX44" s="611"/>
      <c r="CY44" s="612"/>
      <c r="CZ44" s="615">
        <v>12.2</v>
      </c>
      <c r="DA44" s="616"/>
      <c r="DB44" s="616"/>
      <c r="DC44" s="622"/>
      <c r="DD44" s="619">
        <v>234816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1508553</v>
      </c>
      <c r="CS45" s="643"/>
      <c r="CT45" s="643"/>
      <c r="CU45" s="643"/>
      <c r="CV45" s="643"/>
      <c r="CW45" s="643"/>
      <c r="CX45" s="643"/>
      <c r="CY45" s="644"/>
      <c r="CZ45" s="615">
        <v>8.6999999999999993</v>
      </c>
      <c r="DA45" s="641"/>
      <c r="DB45" s="641"/>
      <c r="DC45" s="645"/>
      <c r="DD45" s="619">
        <v>46432</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521989</v>
      </c>
      <c r="CS46" s="611"/>
      <c r="CT46" s="611"/>
      <c r="CU46" s="611"/>
      <c r="CV46" s="611"/>
      <c r="CW46" s="611"/>
      <c r="CX46" s="611"/>
      <c r="CY46" s="612"/>
      <c r="CZ46" s="615">
        <v>3</v>
      </c>
      <c r="DA46" s="616"/>
      <c r="DB46" s="616"/>
      <c r="DC46" s="622"/>
      <c r="DD46" s="619">
        <v>149139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60482</v>
      </c>
      <c r="CS47" s="643"/>
      <c r="CT47" s="643"/>
      <c r="CU47" s="643"/>
      <c r="CV47" s="643"/>
      <c r="CW47" s="643"/>
      <c r="CX47" s="643"/>
      <c r="CY47" s="644"/>
      <c r="CZ47" s="615">
        <v>0.3</v>
      </c>
      <c r="DA47" s="641"/>
      <c r="DB47" s="641"/>
      <c r="DC47" s="645"/>
      <c r="DD47" s="619">
        <v>24560</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17289456</v>
      </c>
      <c r="CS49" s="669"/>
      <c r="CT49" s="669"/>
      <c r="CU49" s="669"/>
      <c r="CV49" s="669"/>
      <c r="CW49" s="669"/>
      <c r="CX49" s="669"/>
      <c r="CY49" s="698"/>
      <c r="CZ49" s="690">
        <v>100</v>
      </c>
      <c r="DA49" s="699"/>
      <c r="DB49" s="699"/>
      <c r="DC49" s="700"/>
      <c r="DD49" s="701">
        <v>6633932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Wr7eXTLh+zSUAFDgzQGTb0ZYeQim9TAl39+CvfyDnNpgyr0ZwSdlC9jFHn1lvqvmtHCOTCgtQ58NdyaOstjMQA==" saltValue="vS4yUCV824GOfnNMCrDJM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17319</v>
      </c>
      <c r="R7" s="740"/>
      <c r="S7" s="740"/>
      <c r="T7" s="740"/>
      <c r="U7" s="740"/>
      <c r="V7" s="740">
        <v>16841</v>
      </c>
      <c r="W7" s="740"/>
      <c r="X7" s="740"/>
      <c r="Y7" s="740"/>
      <c r="Z7" s="740"/>
      <c r="AA7" s="740">
        <v>479</v>
      </c>
      <c r="AB7" s="740"/>
      <c r="AC7" s="740"/>
      <c r="AD7" s="740"/>
      <c r="AE7" s="741"/>
      <c r="AF7" s="742">
        <v>458</v>
      </c>
      <c r="AG7" s="743"/>
      <c r="AH7" s="743"/>
      <c r="AI7" s="743"/>
      <c r="AJ7" s="744"/>
      <c r="AK7" s="745">
        <v>2970</v>
      </c>
      <c r="AL7" s="746"/>
      <c r="AM7" s="746"/>
      <c r="AN7" s="746"/>
      <c r="AO7" s="746"/>
      <c r="AP7" s="746">
        <v>5146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559</v>
      </c>
      <c r="BT7" s="734"/>
      <c r="BU7" s="734"/>
      <c r="BV7" s="734"/>
      <c r="BW7" s="734"/>
      <c r="BX7" s="734"/>
      <c r="BY7" s="734"/>
      <c r="BZ7" s="734"/>
      <c r="CA7" s="734"/>
      <c r="CB7" s="734"/>
      <c r="CC7" s="734"/>
      <c r="CD7" s="734"/>
      <c r="CE7" s="734"/>
      <c r="CF7" s="734"/>
      <c r="CG7" s="749"/>
      <c r="CH7" s="730">
        <v>0</v>
      </c>
      <c r="CI7" s="731"/>
      <c r="CJ7" s="731"/>
      <c r="CK7" s="731"/>
      <c r="CL7" s="732"/>
      <c r="CM7" s="730">
        <v>23</v>
      </c>
      <c r="CN7" s="731"/>
      <c r="CO7" s="731"/>
      <c r="CP7" s="731"/>
      <c r="CQ7" s="732"/>
      <c r="CR7" s="730">
        <v>4</v>
      </c>
      <c r="CS7" s="731"/>
      <c r="CT7" s="731"/>
      <c r="CU7" s="731"/>
      <c r="CV7" s="732"/>
      <c r="CW7" s="730">
        <v>21</v>
      </c>
      <c r="CX7" s="731"/>
      <c r="CY7" s="731"/>
      <c r="CZ7" s="731"/>
      <c r="DA7" s="732"/>
      <c r="DB7" s="730" t="s">
        <v>558</v>
      </c>
      <c r="DC7" s="731"/>
      <c r="DD7" s="731"/>
      <c r="DE7" s="731"/>
      <c r="DF7" s="732"/>
      <c r="DG7" s="730" t="s">
        <v>558</v>
      </c>
      <c r="DH7" s="731"/>
      <c r="DI7" s="731"/>
      <c r="DJ7" s="731"/>
      <c r="DK7" s="732"/>
      <c r="DL7" s="730" t="s">
        <v>558</v>
      </c>
      <c r="DM7" s="731"/>
      <c r="DN7" s="731"/>
      <c r="DO7" s="731"/>
      <c r="DP7" s="732"/>
      <c r="DQ7" s="730" t="s">
        <v>558</v>
      </c>
      <c r="DR7" s="731"/>
      <c r="DS7" s="731"/>
      <c r="DT7" s="731"/>
      <c r="DU7" s="732"/>
      <c r="DV7" s="733"/>
      <c r="DW7" s="734"/>
      <c r="DX7" s="734"/>
      <c r="DY7" s="734"/>
      <c r="DZ7" s="735"/>
      <c r="EA7" s="217"/>
    </row>
    <row r="8" spans="1:131" s="218" customFormat="1" ht="26.25" customHeight="1" x14ac:dyDescent="0.2">
      <c r="A8" s="221">
        <v>2</v>
      </c>
      <c r="B8" s="767" t="s">
        <v>376</v>
      </c>
      <c r="C8" s="768"/>
      <c r="D8" s="768"/>
      <c r="E8" s="768"/>
      <c r="F8" s="768"/>
      <c r="G8" s="768"/>
      <c r="H8" s="768"/>
      <c r="I8" s="768"/>
      <c r="J8" s="768"/>
      <c r="K8" s="768"/>
      <c r="L8" s="768"/>
      <c r="M8" s="768"/>
      <c r="N8" s="768"/>
      <c r="O8" s="768"/>
      <c r="P8" s="769"/>
      <c r="Q8" s="770">
        <v>0</v>
      </c>
      <c r="R8" s="771"/>
      <c r="S8" s="771"/>
      <c r="T8" s="771"/>
      <c r="U8" s="771"/>
      <c r="V8" s="771">
        <v>0</v>
      </c>
      <c r="W8" s="771"/>
      <c r="X8" s="771"/>
      <c r="Y8" s="771"/>
      <c r="Z8" s="771"/>
      <c r="AA8" s="771">
        <v>0</v>
      </c>
      <c r="AB8" s="771"/>
      <c r="AC8" s="771"/>
      <c r="AD8" s="771"/>
      <c r="AE8" s="772"/>
      <c r="AF8" s="773">
        <v>0</v>
      </c>
      <c r="AG8" s="774"/>
      <c r="AH8" s="774"/>
      <c r="AI8" s="774"/>
      <c r="AJ8" s="775"/>
      <c r="AK8" s="756" t="s">
        <v>558</v>
      </c>
      <c r="AL8" s="757"/>
      <c r="AM8" s="757"/>
      <c r="AN8" s="757"/>
      <c r="AO8" s="757"/>
      <c r="AP8" s="757" t="s">
        <v>558</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560</v>
      </c>
      <c r="BT8" s="761"/>
      <c r="BU8" s="761"/>
      <c r="BV8" s="761"/>
      <c r="BW8" s="761"/>
      <c r="BX8" s="761"/>
      <c r="BY8" s="761"/>
      <c r="BZ8" s="761"/>
      <c r="CA8" s="761"/>
      <c r="CB8" s="761"/>
      <c r="CC8" s="761"/>
      <c r="CD8" s="761"/>
      <c r="CE8" s="761"/>
      <c r="CF8" s="761"/>
      <c r="CG8" s="762"/>
      <c r="CH8" s="763">
        <v>46</v>
      </c>
      <c r="CI8" s="764"/>
      <c r="CJ8" s="764"/>
      <c r="CK8" s="764"/>
      <c r="CL8" s="765"/>
      <c r="CM8" s="763">
        <v>114</v>
      </c>
      <c r="CN8" s="764"/>
      <c r="CO8" s="764"/>
      <c r="CP8" s="764"/>
      <c r="CQ8" s="765"/>
      <c r="CR8" s="763">
        <v>2</v>
      </c>
      <c r="CS8" s="764"/>
      <c r="CT8" s="764"/>
      <c r="CU8" s="764"/>
      <c r="CV8" s="765"/>
      <c r="CW8" s="763" t="s">
        <v>558</v>
      </c>
      <c r="CX8" s="764"/>
      <c r="CY8" s="764"/>
      <c r="CZ8" s="764"/>
      <c r="DA8" s="765"/>
      <c r="DB8" s="763" t="s">
        <v>558</v>
      </c>
      <c r="DC8" s="764"/>
      <c r="DD8" s="764"/>
      <c r="DE8" s="764"/>
      <c r="DF8" s="765"/>
      <c r="DG8" s="763" t="s">
        <v>558</v>
      </c>
      <c r="DH8" s="764"/>
      <c r="DI8" s="764"/>
      <c r="DJ8" s="764"/>
      <c r="DK8" s="765"/>
      <c r="DL8" s="763" t="s">
        <v>558</v>
      </c>
      <c r="DM8" s="764"/>
      <c r="DN8" s="764"/>
      <c r="DO8" s="764"/>
      <c r="DP8" s="765"/>
      <c r="DQ8" s="763" t="s">
        <v>558</v>
      </c>
      <c r="DR8" s="764"/>
      <c r="DS8" s="764"/>
      <c r="DT8" s="764"/>
      <c r="DU8" s="765"/>
      <c r="DV8" s="760"/>
      <c r="DW8" s="761"/>
      <c r="DX8" s="761"/>
      <c r="DY8" s="761"/>
      <c r="DZ8" s="766"/>
      <c r="EA8" s="217"/>
    </row>
    <row r="9" spans="1:131" s="218" customFormat="1" ht="26.25" customHeight="1" x14ac:dyDescent="0.2">
      <c r="A9" s="221">
        <v>3</v>
      </c>
      <c r="B9" s="767" t="s">
        <v>377</v>
      </c>
      <c r="C9" s="768"/>
      <c r="D9" s="768"/>
      <c r="E9" s="768"/>
      <c r="F9" s="768"/>
      <c r="G9" s="768"/>
      <c r="H9" s="768"/>
      <c r="I9" s="768"/>
      <c r="J9" s="768"/>
      <c r="K9" s="768"/>
      <c r="L9" s="768"/>
      <c r="M9" s="768"/>
      <c r="N9" s="768"/>
      <c r="O9" s="768"/>
      <c r="P9" s="769"/>
      <c r="Q9" s="770">
        <v>5</v>
      </c>
      <c r="R9" s="771"/>
      <c r="S9" s="771"/>
      <c r="T9" s="771"/>
      <c r="U9" s="771"/>
      <c r="V9" s="771">
        <v>4</v>
      </c>
      <c r="W9" s="771"/>
      <c r="X9" s="771"/>
      <c r="Y9" s="771"/>
      <c r="Z9" s="771"/>
      <c r="AA9" s="771">
        <v>2</v>
      </c>
      <c r="AB9" s="771"/>
      <c r="AC9" s="771"/>
      <c r="AD9" s="771"/>
      <c r="AE9" s="772"/>
      <c r="AF9" s="773">
        <v>2</v>
      </c>
      <c r="AG9" s="774"/>
      <c r="AH9" s="774"/>
      <c r="AI9" s="774"/>
      <c r="AJ9" s="775"/>
      <c r="AK9" s="756" t="s">
        <v>558</v>
      </c>
      <c r="AL9" s="757"/>
      <c r="AM9" s="757"/>
      <c r="AN9" s="757"/>
      <c r="AO9" s="757"/>
      <c r="AP9" s="757" t="s">
        <v>558</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t="s">
        <v>378</v>
      </c>
      <c r="C10" s="768"/>
      <c r="D10" s="768"/>
      <c r="E10" s="768"/>
      <c r="F10" s="768"/>
      <c r="G10" s="768"/>
      <c r="H10" s="768"/>
      <c r="I10" s="768"/>
      <c r="J10" s="768"/>
      <c r="K10" s="768"/>
      <c r="L10" s="768"/>
      <c r="M10" s="768"/>
      <c r="N10" s="768"/>
      <c r="O10" s="768"/>
      <c r="P10" s="769"/>
      <c r="Q10" s="770">
        <v>610</v>
      </c>
      <c r="R10" s="771"/>
      <c r="S10" s="771"/>
      <c r="T10" s="771"/>
      <c r="U10" s="771"/>
      <c r="V10" s="771">
        <v>510</v>
      </c>
      <c r="W10" s="771"/>
      <c r="X10" s="771"/>
      <c r="Y10" s="771"/>
      <c r="Z10" s="771"/>
      <c r="AA10" s="771">
        <v>100</v>
      </c>
      <c r="AB10" s="771"/>
      <c r="AC10" s="771"/>
      <c r="AD10" s="771"/>
      <c r="AE10" s="772"/>
      <c r="AF10" s="773">
        <v>100</v>
      </c>
      <c r="AG10" s="774"/>
      <c r="AH10" s="774"/>
      <c r="AI10" s="774"/>
      <c r="AJ10" s="775"/>
      <c r="AK10" s="756" t="s">
        <v>558</v>
      </c>
      <c r="AL10" s="757"/>
      <c r="AM10" s="757"/>
      <c r="AN10" s="757"/>
      <c r="AO10" s="757"/>
      <c r="AP10" s="757" t="s">
        <v>558</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379</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380</v>
      </c>
      <c r="B23" s="776" t="s">
        <v>381</v>
      </c>
      <c r="C23" s="777"/>
      <c r="D23" s="777"/>
      <c r="E23" s="777"/>
      <c r="F23" s="777"/>
      <c r="G23" s="777"/>
      <c r="H23" s="777"/>
      <c r="I23" s="777"/>
      <c r="J23" s="777"/>
      <c r="K23" s="777"/>
      <c r="L23" s="777"/>
      <c r="M23" s="777"/>
      <c r="N23" s="777"/>
      <c r="O23" s="777"/>
      <c r="P23" s="778"/>
      <c r="Q23" s="779">
        <v>17934</v>
      </c>
      <c r="R23" s="780"/>
      <c r="S23" s="780"/>
      <c r="T23" s="780"/>
      <c r="U23" s="780"/>
      <c r="V23" s="780">
        <v>17353</v>
      </c>
      <c r="W23" s="780"/>
      <c r="X23" s="780"/>
      <c r="Y23" s="780"/>
      <c r="Z23" s="780"/>
      <c r="AA23" s="780">
        <v>581</v>
      </c>
      <c r="AB23" s="780"/>
      <c r="AC23" s="780"/>
      <c r="AD23" s="780"/>
      <c r="AE23" s="781"/>
      <c r="AF23" s="782">
        <v>560</v>
      </c>
      <c r="AG23" s="780"/>
      <c r="AH23" s="780"/>
      <c r="AI23" s="780"/>
      <c r="AJ23" s="783"/>
      <c r="AK23" s="784"/>
      <c r="AL23" s="785"/>
      <c r="AM23" s="785"/>
      <c r="AN23" s="785"/>
      <c r="AO23" s="785"/>
      <c r="AP23" s="780">
        <v>5146</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382</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383</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384</v>
      </c>
      <c r="R26" s="721"/>
      <c r="S26" s="721"/>
      <c r="T26" s="721"/>
      <c r="U26" s="722"/>
      <c r="V26" s="720" t="s">
        <v>385</v>
      </c>
      <c r="W26" s="721"/>
      <c r="X26" s="721"/>
      <c r="Y26" s="721"/>
      <c r="Z26" s="722"/>
      <c r="AA26" s="720" t="s">
        <v>386</v>
      </c>
      <c r="AB26" s="721"/>
      <c r="AC26" s="721"/>
      <c r="AD26" s="721"/>
      <c r="AE26" s="721"/>
      <c r="AF26" s="801" t="s">
        <v>387</v>
      </c>
      <c r="AG26" s="802"/>
      <c r="AH26" s="802"/>
      <c r="AI26" s="802"/>
      <c r="AJ26" s="803"/>
      <c r="AK26" s="721" t="s">
        <v>388</v>
      </c>
      <c r="AL26" s="721"/>
      <c r="AM26" s="721"/>
      <c r="AN26" s="721"/>
      <c r="AO26" s="722"/>
      <c r="AP26" s="720" t="s">
        <v>389</v>
      </c>
      <c r="AQ26" s="721"/>
      <c r="AR26" s="721"/>
      <c r="AS26" s="721"/>
      <c r="AT26" s="722"/>
      <c r="AU26" s="720" t="s">
        <v>390</v>
      </c>
      <c r="AV26" s="721"/>
      <c r="AW26" s="721"/>
      <c r="AX26" s="721"/>
      <c r="AY26" s="722"/>
      <c r="AZ26" s="720" t="s">
        <v>391</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392</v>
      </c>
      <c r="C28" s="737"/>
      <c r="D28" s="737"/>
      <c r="E28" s="737"/>
      <c r="F28" s="737"/>
      <c r="G28" s="737"/>
      <c r="H28" s="737"/>
      <c r="I28" s="737"/>
      <c r="J28" s="737"/>
      <c r="K28" s="737"/>
      <c r="L28" s="737"/>
      <c r="M28" s="737"/>
      <c r="N28" s="737"/>
      <c r="O28" s="737"/>
      <c r="P28" s="738"/>
      <c r="Q28" s="809">
        <v>2158</v>
      </c>
      <c r="R28" s="810"/>
      <c r="S28" s="810"/>
      <c r="T28" s="810"/>
      <c r="U28" s="810"/>
      <c r="V28" s="810">
        <v>2139</v>
      </c>
      <c r="W28" s="810"/>
      <c r="X28" s="810"/>
      <c r="Y28" s="810"/>
      <c r="Z28" s="810"/>
      <c r="AA28" s="810">
        <v>19</v>
      </c>
      <c r="AB28" s="810"/>
      <c r="AC28" s="810"/>
      <c r="AD28" s="810"/>
      <c r="AE28" s="811"/>
      <c r="AF28" s="812">
        <v>19</v>
      </c>
      <c r="AG28" s="810"/>
      <c r="AH28" s="810"/>
      <c r="AI28" s="810"/>
      <c r="AJ28" s="813"/>
      <c r="AK28" s="814">
        <v>304</v>
      </c>
      <c r="AL28" s="815"/>
      <c r="AM28" s="815"/>
      <c r="AN28" s="815"/>
      <c r="AO28" s="815"/>
      <c r="AP28" s="815" t="s">
        <v>558</v>
      </c>
      <c r="AQ28" s="815"/>
      <c r="AR28" s="815"/>
      <c r="AS28" s="815"/>
      <c r="AT28" s="815"/>
      <c r="AU28" s="815" t="s">
        <v>558</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393</v>
      </c>
      <c r="C29" s="768"/>
      <c r="D29" s="768"/>
      <c r="E29" s="768"/>
      <c r="F29" s="768"/>
      <c r="G29" s="768"/>
      <c r="H29" s="768"/>
      <c r="I29" s="768"/>
      <c r="J29" s="768"/>
      <c r="K29" s="768"/>
      <c r="L29" s="768"/>
      <c r="M29" s="768"/>
      <c r="N29" s="768"/>
      <c r="O29" s="768"/>
      <c r="P29" s="769"/>
      <c r="Q29" s="770">
        <v>8</v>
      </c>
      <c r="R29" s="771"/>
      <c r="S29" s="771"/>
      <c r="T29" s="771"/>
      <c r="U29" s="771"/>
      <c r="V29" s="771">
        <v>8</v>
      </c>
      <c r="W29" s="771"/>
      <c r="X29" s="771"/>
      <c r="Y29" s="771"/>
      <c r="Z29" s="771"/>
      <c r="AA29" s="771">
        <v>1</v>
      </c>
      <c r="AB29" s="771"/>
      <c r="AC29" s="771"/>
      <c r="AD29" s="771"/>
      <c r="AE29" s="772"/>
      <c r="AF29" s="773">
        <v>1</v>
      </c>
      <c r="AG29" s="774"/>
      <c r="AH29" s="774"/>
      <c r="AI29" s="774"/>
      <c r="AJ29" s="775"/>
      <c r="AK29" s="821">
        <v>8</v>
      </c>
      <c r="AL29" s="817"/>
      <c r="AM29" s="817"/>
      <c r="AN29" s="817"/>
      <c r="AO29" s="817"/>
      <c r="AP29" s="817" t="s">
        <v>558</v>
      </c>
      <c r="AQ29" s="817"/>
      <c r="AR29" s="817"/>
      <c r="AS29" s="817"/>
      <c r="AT29" s="817"/>
      <c r="AU29" s="817" t="s">
        <v>558</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394</v>
      </c>
      <c r="C30" s="768"/>
      <c r="D30" s="768"/>
      <c r="E30" s="768"/>
      <c r="F30" s="768"/>
      <c r="G30" s="768"/>
      <c r="H30" s="768"/>
      <c r="I30" s="768"/>
      <c r="J30" s="768"/>
      <c r="K30" s="768"/>
      <c r="L30" s="768"/>
      <c r="M30" s="768"/>
      <c r="N30" s="768"/>
      <c r="O30" s="768"/>
      <c r="P30" s="769"/>
      <c r="Q30" s="770">
        <v>1683</v>
      </c>
      <c r="R30" s="771"/>
      <c r="S30" s="771"/>
      <c r="T30" s="771"/>
      <c r="U30" s="771"/>
      <c r="V30" s="771">
        <v>1652</v>
      </c>
      <c r="W30" s="771"/>
      <c r="X30" s="771"/>
      <c r="Y30" s="771"/>
      <c r="Z30" s="771"/>
      <c r="AA30" s="771">
        <v>30</v>
      </c>
      <c r="AB30" s="771"/>
      <c r="AC30" s="771"/>
      <c r="AD30" s="771"/>
      <c r="AE30" s="772"/>
      <c r="AF30" s="773">
        <v>30</v>
      </c>
      <c r="AG30" s="774"/>
      <c r="AH30" s="774"/>
      <c r="AI30" s="774"/>
      <c r="AJ30" s="775"/>
      <c r="AK30" s="821">
        <v>300</v>
      </c>
      <c r="AL30" s="817"/>
      <c r="AM30" s="817"/>
      <c r="AN30" s="817"/>
      <c r="AO30" s="817"/>
      <c r="AP30" s="817" t="s">
        <v>558</v>
      </c>
      <c r="AQ30" s="817"/>
      <c r="AR30" s="817"/>
      <c r="AS30" s="817"/>
      <c r="AT30" s="817"/>
      <c r="AU30" s="817" t="s">
        <v>558</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395</v>
      </c>
      <c r="C31" s="768"/>
      <c r="D31" s="768"/>
      <c r="E31" s="768"/>
      <c r="F31" s="768"/>
      <c r="G31" s="768"/>
      <c r="H31" s="768"/>
      <c r="I31" s="768"/>
      <c r="J31" s="768"/>
      <c r="K31" s="768"/>
      <c r="L31" s="768"/>
      <c r="M31" s="768"/>
      <c r="N31" s="768"/>
      <c r="O31" s="768"/>
      <c r="P31" s="769"/>
      <c r="Q31" s="770">
        <v>270</v>
      </c>
      <c r="R31" s="771"/>
      <c r="S31" s="771"/>
      <c r="T31" s="771"/>
      <c r="U31" s="771"/>
      <c r="V31" s="771">
        <v>258</v>
      </c>
      <c r="W31" s="771"/>
      <c r="X31" s="771"/>
      <c r="Y31" s="771"/>
      <c r="Z31" s="771"/>
      <c r="AA31" s="771">
        <v>12</v>
      </c>
      <c r="AB31" s="771"/>
      <c r="AC31" s="771"/>
      <c r="AD31" s="771"/>
      <c r="AE31" s="772"/>
      <c r="AF31" s="773">
        <v>12</v>
      </c>
      <c r="AG31" s="774"/>
      <c r="AH31" s="774"/>
      <c r="AI31" s="774"/>
      <c r="AJ31" s="775"/>
      <c r="AK31" s="821">
        <v>87</v>
      </c>
      <c r="AL31" s="817"/>
      <c r="AM31" s="817"/>
      <c r="AN31" s="817"/>
      <c r="AO31" s="817"/>
      <c r="AP31" s="817" t="s">
        <v>558</v>
      </c>
      <c r="AQ31" s="817"/>
      <c r="AR31" s="817"/>
      <c r="AS31" s="817"/>
      <c r="AT31" s="817"/>
      <c r="AU31" s="817" t="s">
        <v>558</v>
      </c>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396</v>
      </c>
      <c r="C32" s="768"/>
      <c r="D32" s="768"/>
      <c r="E32" s="768"/>
      <c r="F32" s="768"/>
      <c r="G32" s="768"/>
      <c r="H32" s="768"/>
      <c r="I32" s="768"/>
      <c r="J32" s="768"/>
      <c r="K32" s="768"/>
      <c r="L32" s="768"/>
      <c r="M32" s="768"/>
      <c r="N32" s="768"/>
      <c r="O32" s="768"/>
      <c r="P32" s="769"/>
      <c r="Q32" s="770">
        <v>392</v>
      </c>
      <c r="R32" s="771"/>
      <c r="S32" s="771"/>
      <c r="T32" s="771"/>
      <c r="U32" s="771"/>
      <c r="V32" s="771">
        <v>271</v>
      </c>
      <c r="W32" s="771"/>
      <c r="X32" s="771"/>
      <c r="Y32" s="771"/>
      <c r="Z32" s="771"/>
      <c r="AA32" s="771">
        <v>121</v>
      </c>
      <c r="AB32" s="771"/>
      <c r="AC32" s="771"/>
      <c r="AD32" s="771"/>
      <c r="AE32" s="772"/>
      <c r="AF32" s="773">
        <v>775</v>
      </c>
      <c r="AG32" s="774"/>
      <c r="AH32" s="774"/>
      <c r="AI32" s="774"/>
      <c r="AJ32" s="775"/>
      <c r="AK32" s="821">
        <v>4</v>
      </c>
      <c r="AL32" s="817"/>
      <c r="AM32" s="817"/>
      <c r="AN32" s="817"/>
      <c r="AO32" s="817"/>
      <c r="AP32" s="817">
        <v>21</v>
      </c>
      <c r="AQ32" s="817"/>
      <c r="AR32" s="817"/>
      <c r="AS32" s="817"/>
      <c r="AT32" s="817"/>
      <c r="AU32" s="817" t="s">
        <v>558</v>
      </c>
      <c r="AV32" s="817"/>
      <c r="AW32" s="817"/>
      <c r="AX32" s="817"/>
      <c r="AY32" s="817"/>
      <c r="AZ32" s="818"/>
      <c r="BA32" s="818"/>
      <c r="BB32" s="818"/>
      <c r="BC32" s="818"/>
      <c r="BD32" s="818"/>
      <c r="BE32" s="819" t="s">
        <v>397</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398</v>
      </c>
      <c r="C33" s="768"/>
      <c r="D33" s="768"/>
      <c r="E33" s="768"/>
      <c r="F33" s="768"/>
      <c r="G33" s="768"/>
      <c r="H33" s="768"/>
      <c r="I33" s="768"/>
      <c r="J33" s="768"/>
      <c r="K33" s="768"/>
      <c r="L33" s="768"/>
      <c r="M33" s="768"/>
      <c r="N33" s="768"/>
      <c r="O33" s="768"/>
      <c r="P33" s="769"/>
      <c r="Q33" s="770">
        <v>26</v>
      </c>
      <c r="R33" s="771"/>
      <c r="S33" s="771"/>
      <c r="T33" s="771"/>
      <c r="U33" s="771"/>
      <c r="V33" s="771">
        <v>22</v>
      </c>
      <c r="W33" s="771"/>
      <c r="X33" s="771"/>
      <c r="Y33" s="771"/>
      <c r="Z33" s="771"/>
      <c r="AA33" s="771">
        <v>4</v>
      </c>
      <c r="AB33" s="771"/>
      <c r="AC33" s="771"/>
      <c r="AD33" s="771"/>
      <c r="AE33" s="772"/>
      <c r="AF33" s="773">
        <v>16</v>
      </c>
      <c r="AG33" s="774"/>
      <c r="AH33" s="774"/>
      <c r="AI33" s="774"/>
      <c r="AJ33" s="775"/>
      <c r="AK33" s="821">
        <v>8</v>
      </c>
      <c r="AL33" s="817"/>
      <c r="AM33" s="817"/>
      <c r="AN33" s="817"/>
      <c r="AO33" s="817"/>
      <c r="AP33" s="817" t="s">
        <v>558</v>
      </c>
      <c r="AQ33" s="817"/>
      <c r="AR33" s="817"/>
      <c r="AS33" s="817"/>
      <c r="AT33" s="817"/>
      <c r="AU33" s="817" t="s">
        <v>558</v>
      </c>
      <c r="AV33" s="817"/>
      <c r="AW33" s="817"/>
      <c r="AX33" s="817"/>
      <c r="AY33" s="817"/>
      <c r="AZ33" s="818"/>
      <c r="BA33" s="818"/>
      <c r="BB33" s="818"/>
      <c r="BC33" s="818"/>
      <c r="BD33" s="818"/>
      <c r="BE33" s="819" t="s">
        <v>397</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399</v>
      </c>
      <c r="C34" s="768"/>
      <c r="D34" s="768"/>
      <c r="E34" s="768"/>
      <c r="F34" s="768"/>
      <c r="G34" s="768"/>
      <c r="H34" s="768"/>
      <c r="I34" s="768"/>
      <c r="J34" s="768"/>
      <c r="K34" s="768"/>
      <c r="L34" s="768"/>
      <c r="M34" s="768"/>
      <c r="N34" s="768"/>
      <c r="O34" s="768"/>
      <c r="P34" s="769"/>
      <c r="Q34" s="770">
        <v>129</v>
      </c>
      <c r="R34" s="771"/>
      <c r="S34" s="771"/>
      <c r="T34" s="771"/>
      <c r="U34" s="771"/>
      <c r="V34" s="771">
        <v>112</v>
      </c>
      <c r="W34" s="771"/>
      <c r="X34" s="771"/>
      <c r="Y34" s="771"/>
      <c r="Z34" s="771"/>
      <c r="AA34" s="771">
        <v>17</v>
      </c>
      <c r="AB34" s="771"/>
      <c r="AC34" s="771"/>
      <c r="AD34" s="771"/>
      <c r="AE34" s="772"/>
      <c r="AF34" s="773">
        <v>72</v>
      </c>
      <c r="AG34" s="774"/>
      <c r="AH34" s="774"/>
      <c r="AI34" s="774"/>
      <c r="AJ34" s="775"/>
      <c r="AK34" s="821">
        <v>99</v>
      </c>
      <c r="AL34" s="817"/>
      <c r="AM34" s="817"/>
      <c r="AN34" s="817"/>
      <c r="AO34" s="817"/>
      <c r="AP34" s="817">
        <v>368</v>
      </c>
      <c r="AQ34" s="817"/>
      <c r="AR34" s="817"/>
      <c r="AS34" s="817"/>
      <c r="AT34" s="817"/>
      <c r="AU34" s="817">
        <v>355</v>
      </c>
      <c r="AV34" s="817"/>
      <c r="AW34" s="817"/>
      <c r="AX34" s="817"/>
      <c r="AY34" s="817"/>
      <c r="AZ34" s="818"/>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400</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380</v>
      </c>
      <c r="B63" s="776" t="s">
        <v>401</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925</v>
      </c>
      <c r="AG63" s="831"/>
      <c r="AH63" s="831"/>
      <c r="AI63" s="831"/>
      <c r="AJ63" s="832"/>
      <c r="AK63" s="833"/>
      <c r="AL63" s="828"/>
      <c r="AM63" s="828"/>
      <c r="AN63" s="828"/>
      <c r="AO63" s="828"/>
      <c r="AP63" s="831">
        <v>389</v>
      </c>
      <c r="AQ63" s="831"/>
      <c r="AR63" s="831"/>
      <c r="AS63" s="831"/>
      <c r="AT63" s="831"/>
      <c r="AU63" s="831">
        <v>355</v>
      </c>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403</v>
      </c>
      <c r="B66" s="715"/>
      <c r="C66" s="715"/>
      <c r="D66" s="715"/>
      <c r="E66" s="715"/>
      <c r="F66" s="715"/>
      <c r="G66" s="715"/>
      <c r="H66" s="715"/>
      <c r="I66" s="715"/>
      <c r="J66" s="715"/>
      <c r="K66" s="715"/>
      <c r="L66" s="715"/>
      <c r="M66" s="715"/>
      <c r="N66" s="715"/>
      <c r="O66" s="715"/>
      <c r="P66" s="716"/>
      <c r="Q66" s="720" t="s">
        <v>384</v>
      </c>
      <c r="R66" s="721"/>
      <c r="S66" s="721"/>
      <c r="T66" s="721"/>
      <c r="U66" s="722"/>
      <c r="V66" s="720" t="s">
        <v>385</v>
      </c>
      <c r="W66" s="721"/>
      <c r="X66" s="721"/>
      <c r="Y66" s="721"/>
      <c r="Z66" s="722"/>
      <c r="AA66" s="720" t="s">
        <v>386</v>
      </c>
      <c r="AB66" s="721"/>
      <c r="AC66" s="721"/>
      <c r="AD66" s="721"/>
      <c r="AE66" s="722"/>
      <c r="AF66" s="841" t="s">
        <v>387</v>
      </c>
      <c r="AG66" s="802"/>
      <c r="AH66" s="802"/>
      <c r="AI66" s="802"/>
      <c r="AJ66" s="842"/>
      <c r="AK66" s="720" t="s">
        <v>388</v>
      </c>
      <c r="AL66" s="715"/>
      <c r="AM66" s="715"/>
      <c r="AN66" s="715"/>
      <c r="AO66" s="716"/>
      <c r="AP66" s="720" t="s">
        <v>389</v>
      </c>
      <c r="AQ66" s="721"/>
      <c r="AR66" s="721"/>
      <c r="AS66" s="721"/>
      <c r="AT66" s="722"/>
      <c r="AU66" s="720" t="s">
        <v>404</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561</v>
      </c>
      <c r="C68" s="857"/>
      <c r="D68" s="857"/>
      <c r="E68" s="857"/>
      <c r="F68" s="857"/>
      <c r="G68" s="857"/>
      <c r="H68" s="857"/>
      <c r="I68" s="857"/>
      <c r="J68" s="857"/>
      <c r="K68" s="857"/>
      <c r="L68" s="857"/>
      <c r="M68" s="857"/>
      <c r="N68" s="857"/>
      <c r="O68" s="857"/>
      <c r="P68" s="858"/>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558</v>
      </c>
      <c r="AQ68" s="853"/>
      <c r="AR68" s="853"/>
      <c r="AS68" s="853"/>
      <c r="AT68" s="853"/>
      <c r="AU68" s="853" t="s">
        <v>558</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562</v>
      </c>
      <c r="C69" s="861"/>
      <c r="D69" s="861"/>
      <c r="E69" s="861"/>
      <c r="F69" s="861"/>
      <c r="G69" s="861"/>
      <c r="H69" s="861"/>
      <c r="I69" s="861"/>
      <c r="J69" s="861"/>
      <c r="K69" s="861"/>
      <c r="L69" s="861"/>
      <c r="M69" s="861"/>
      <c r="N69" s="861"/>
      <c r="O69" s="861"/>
      <c r="P69" s="862"/>
      <c r="Q69" s="863">
        <v>24</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558</v>
      </c>
      <c r="AQ69" s="817"/>
      <c r="AR69" s="817"/>
      <c r="AS69" s="817"/>
      <c r="AT69" s="817"/>
      <c r="AU69" s="817" t="s">
        <v>558</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563</v>
      </c>
      <c r="C70" s="861"/>
      <c r="D70" s="861"/>
      <c r="E70" s="861"/>
      <c r="F70" s="861"/>
      <c r="G70" s="861"/>
      <c r="H70" s="861"/>
      <c r="I70" s="861"/>
      <c r="J70" s="861"/>
      <c r="K70" s="861"/>
      <c r="L70" s="861"/>
      <c r="M70" s="861"/>
      <c r="N70" s="861"/>
      <c r="O70" s="861"/>
      <c r="P70" s="862"/>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558</v>
      </c>
      <c r="AL70" s="817"/>
      <c r="AM70" s="817"/>
      <c r="AN70" s="817"/>
      <c r="AO70" s="817"/>
      <c r="AP70" s="817" t="s">
        <v>558</v>
      </c>
      <c r="AQ70" s="817"/>
      <c r="AR70" s="817"/>
      <c r="AS70" s="817"/>
      <c r="AT70" s="817"/>
      <c r="AU70" s="817" t="s">
        <v>558</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564</v>
      </c>
      <c r="C71" s="861"/>
      <c r="D71" s="861"/>
      <c r="E71" s="861"/>
      <c r="F71" s="861"/>
      <c r="G71" s="861"/>
      <c r="H71" s="861"/>
      <c r="I71" s="861"/>
      <c r="J71" s="861"/>
      <c r="K71" s="861"/>
      <c r="L71" s="861"/>
      <c r="M71" s="861"/>
      <c r="N71" s="861"/>
      <c r="O71" s="861"/>
      <c r="P71" s="862"/>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558</v>
      </c>
      <c r="AQ71" s="817"/>
      <c r="AR71" s="817"/>
      <c r="AS71" s="817"/>
      <c r="AT71" s="817"/>
      <c r="AU71" s="817" t="s">
        <v>558</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565</v>
      </c>
      <c r="C72" s="861"/>
      <c r="D72" s="861"/>
      <c r="E72" s="861"/>
      <c r="F72" s="861"/>
      <c r="G72" s="861"/>
      <c r="H72" s="861"/>
      <c r="I72" s="861"/>
      <c r="J72" s="861"/>
      <c r="K72" s="861"/>
      <c r="L72" s="861"/>
      <c r="M72" s="861"/>
      <c r="N72" s="861"/>
      <c r="O72" s="861"/>
      <c r="P72" s="862"/>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558</v>
      </c>
      <c r="AQ72" s="817"/>
      <c r="AR72" s="817"/>
      <c r="AS72" s="817"/>
      <c r="AT72" s="817"/>
      <c r="AU72" s="817" t="s">
        <v>558</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566</v>
      </c>
      <c r="C73" s="861"/>
      <c r="D73" s="861"/>
      <c r="E73" s="861"/>
      <c r="F73" s="861"/>
      <c r="G73" s="861"/>
      <c r="H73" s="861"/>
      <c r="I73" s="861"/>
      <c r="J73" s="861"/>
      <c r="K73" s="861"/>
      <c r="L73" s="861"/>
      <c r="M73" s="861"/>
      <c r="N73" s="861"/>
      <c r="O73" s="861"/>
      <c r="P73" s="862"/>
      <c r="Q73" s="863">
        <v>1146</v>
      </c>
      <c r="R73" s="817"/>
      <c r="S73" s="817"/>
      <c r="T73" s="817"/>
      <c r="U73" s="817"/>
      <c r="V73" s="817">
        <v>1077</v>
      </c>
      <c r="W73" s="817"/>
      <c r="X73" s="817"/>
      <c r="Y73" s="817"/>
      <c r="Z73" s="817"/>
      <c r="AA73" s="817">
        <v>69</v>
      </c>
      <c r="AB73" s="817"/>
      <c r="AC73" s="817"/>
      <c r="AD73" s="817"/>
      <c r="AE73" s="817"/>
      <c r="AF73" s="817">
        <v>69</v>
      </c>
      <c r="AG73" s="817"/>
      <c r="AH73" s="817"/>
      <c r="AI73" s="817"/>
      <c r="AJ73" s="817"/>
      <c r="AK73" s="817">
        <v>4</v>
      </c>
      <c r="AL73" s="817"/>
      <c r="AM73" s="817"/>
      <c r="AN73" s="817"/>
      <c r="AO73" s="817"/>
      <c r="AP73" s="817">
        <v>54</v>
      </c>
      <c r="AQ73" s="817"/>
      <c r="AR73" s="817"/>
      <c r="AS73" s="817"/>
      <c r="AT73" s="817"/>
      <c r="AU73" s="817">
        <v>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567</v>
      </c>
      <c r="C74" s="861"/>
      <c r="D74" s="861"/>
      <c r="E74" s="861"/>
      <c r="F74" s="861"/>
      <c r="G74" s="861"/>
      <c r="H74" s="861"/>
      <c r="I74" s="861"/>
      <c r="J74" s="861"/>
      <c r="K74" s="861"/>
      <c r="L74" s="861"/>
      <c r="M74" s="861"/>
      <c r="N74" s="861"/>
      <c r="O74" s="861"/>
      <c r="P74" s="862"/>
      <c r="Q74" s="863">
        <v>1112</v>
      </c>
      <c r="R74" s="817"/>
      <c r="S74" s="817"/>
      <c r="T74" s="817"/>
      <c r="U74" s="817"/>
      <c r="V74" s="817">
        <v>1061</v>
      </c>
      <c r="W74" s="817"/>
      <c r="X74" s="817"/>
      <c r="Y74" s="817"/>
      <c r="Z74" s="817"/>
      <c r="AA74" s="817">
        <v>51</v>
      </c>
      <c r="AB74" s="817"/>
      <c r="AC74" s="817"/>
      <c r="AD74" s="817"/>
      <c r="AE74" s="817"/>
      <c r="AF74" s="817">
        <v>21</v>
      </c>
      <c r="AG74" s="817"/>
      <c r="AH74" s="817"/>
      <c r="AI74" s="817"/>
      <c r="AJ74" s="817"/>
      <c r="AK74" s="817">
        <v>31</v>
      </c>
      <c r="AL74" s="817"/>
      <c r="AM74" s="817"/>
      <c r="AN74" s="817"/>
      <c r="AO74" s="817"/>
      <c r="AP74" s="817">
        <v>488</v>
      </c>
      <c r="AQ74" s="817"/>
      <c r="AR74" s="817"/>
      <c r="AS74" s="817"/>
      <c r="AT74" s="817"/>
      <c r="AU74" s="817">
        <v>107</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568</v>
      </c>
      <c r="C75" s="861"/>
      <c r="D75" s="861"/>
      <c r="E75" s="861"/>
      <c r="F75" s="861"/>
      <c r="G75" s="861"/>
      <c r="H75" s="861"/>
      <c r="I75" s="861"/>
      <c r="J75" s="861"/>
      <c r="K75" s="861"/>
      <c r="L75" s="861"/>
      <c r="M75" s="861"/>
      <c r="N75" s="861"/>
      <c r="O75" s="861"/>
      <c r="P75" s="862"/>
      <c r="Q75" s="864">
        <v>111</v>
      </c>
      <c r="R75" s="865"/>
      <c r="S75" s="865"/>
      <c r="T75" s="865"/>
      <c r="U75" s="821"/>
      <c r="V75" s="866">
        <v>106</v>
      </c>
      <c r="W75" s="865"/>
      <c r="X75" s="865"/>
      <c r="Y75" s="865"/>
      <c r="Z75" s="821"/>
      <c r="AA75" s="866">
        <v>5</v>
      </c>
      <c r="AB75" s="865"/>
      <c r="AC75" s="865"/>
      <c r="AD75" s="865"/>
      <c r="AE75" s="821"/>
      <c r="AF75" s="866">
        <v>5</v>
      </c>
      <c r="AG75" s="865"/>
      <c r="AH75" s="865"/>
      <c r="AI75" s="865"/>
      <c r="AJ75" s="821"/>
      <c r="AK75" s="866" t="s">
        <v>558</v>
      </c>
      <c r="AL75" s="865"/>
      <c r="AM75" s="865"/>
      <c r="AN75" s="865"/>
      <c r="AO75" s="821"/>
      <c r="AP75" s="866" t="s">
        <v>558</v>
      </c>
      <c r="AQ75" s="865"/>
      <c r="AR75" s="865"/>
      <c r="AS75" s="865"/>
      <c r="AT75" s="821"/>
      <c r="AU75" s="866" t="s">
        <v>558</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380</v>
      </c>
      <c r="B88" s="776" t="s">
        <v>405</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6222</v>
      </c>
      <c r="AG88" s="831"/>
      <c r="AH88" s="831"/>
      <c r="AI88" s="831"/>
      <c r="AJ88" s="831"/>
      <c r="AK88" s="828"/>
      <c r="AL88" s="828"/>
      <c r="AM88" s="828"/>
      <c r="AN88" s="828"/>
      <c r="AO88" s="828"/>
      <c r="AP88" s="831">
        <v>540</v>
      </c>
      <c r="AQ88" s="831"/>
      <c r="AR88" s="831"/>
      <c r="AS88" s="831"/>
      <c r="AT88" s="831"/>
      <c r="AU88" s="831">
        <v>222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776" t="s">
        <v>406</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6</v>
      </c>
      <c r="CS102" s="839"/>
      <c r="CT102" s="839"/>
      <c r="CU102" s="839"/>
      <c r="CV102" s="878"/>
      <c r="CW102" s="877">
        <v>21</v>
      </c>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408</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411</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412</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413</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414</v>
      </c>
      <c r="AB109" s="880"/>
      <c r="AC109" s="880"/>
      <c r="AD109" s="880"/>
      <c r="AE109" s="881"/>
      <c r="AF109" s="879" t="s">
        <v>415</v>
      </c>
      <c r="AG109" s="880"/>
      <c r="AH109" s="880"/>
      <c r="AI109" s="880"/>
      <c r="AJ109" s="881"/>
      <c r="AK109" s="879" t="s">
        <v>295</v>
      </c>
      <c r="AL109" s="880"/>
      <c r="AM109" s="880"/>
      <c r="AN109" s="880"/>
      <c r="AO109" s="881"/>
      <c r="AP109" s="879" t="s">
        <v>416</v>
      </c>
      <c r="AQ109" s="880"/>
      <c r="AR109" s="880"/>
      <c r="AS109" s="880"/>
      <c r="AT109" s="882"/>
      <c r="AU109" s="899" t="s">
        <v>413</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414</v>
      </c>
      <c r="BR109" s="880"/>
      <c r="BS109" s="880"/>
      <c r="BT109" s="880"/>
      <c r="BU109" s="881"/>
      <c r="BV109" s="879" t="s">
        <v>415</v>
      </c>
      <c r="BW109" s="880"/>
      <c r="BX109" s="880"/>
      <c r="BY109" s="880"/>
      <c r="BZ109" s="881"/>
      <c r="CA109" s="879" t="s">
        <v>295</v>
      </c>
      <c r="CB109" s="880"/>
      <c r="CC109" s="880"/>
      <c r="CD109" s="880"/>
      <c r="CE109" s="881"/>
      <c r="CF109" s="900" t="s">
        <v>416</v>
      </c>
      <c r="CG109" s="900"/>
      <c r="CH109" s="900"/>
      <c r="CI109" s="900"/>
      <c r="CJ109" s="900"/>
      <c r="CK109" s="879" t="s">
        <v>417</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414</v>
      </c>
      <c r="DH109" s="880"/>
      <c r="DI109" s="880"/>
      <c r="DJ109" s="880"/>
      <c r="DK109" s="881"/>
      <c r="DL109" s="879" t="s">
        <v>415</v>
      </c>
      <c r="DM109" s="880"/>
      <c r="DN109" s="880"/>
      <c r="DO109" s="880"/>
      <c r="DP109" s="881"/>
      <c r="DQ109" s="879" t="s">
        <v>295</v>
      </c>
      <c r="DR109" s="880"/>
      <c r="DS109" s="880"/>
      <c r="DT109" s="880"/>
      <c r="DU109" s="881"/>
      <c r="DV109" s="879" t="s">
        <v>416</v>
      </c>
      <c r="DW109" s="880"/>
      <c r="DX109" s="880"/>
      <c r="DY109" s="880"/>
      <c r="DZ109" s="882"/>
    </row>
    <row r="110" spans="1:131" s="212" customFormat="1" ht="26.25" customHeight="1" x14ac:dyDescent="0.2">
      <c r="A110" s="883" t="s">
        <v>418</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662157</v>
      </c>
      <c r="AB110" s="887"/>
      <c r="AC110" s="887"/>
      <c r="AD110" s="887"/>
      <c r="AE110" s="888"/>
      <c r="AF110" s="889">
        <v>691290</v>
      </c>
      <c r="AG110" s="887"/>
      <c r="AH110" s="887"/>
      <c r="AI110" s="887"/>
      <c r="AJ110" s="888"/>
      <c r="AK110" s="889">
        <v>675815</v>
      </c>
      <c r="AL110" s="887"/>
      <c r="AM110" s="887"/>
      <c r="AN110" s="887"/>
      <c r="AO110" s="888"/>
      <c r="AP110" s="890">
        <v>14.6</v>
      </c>
      <c r="AQ110" s="891"/>
      <c r="AR110" s="891"/>
      <c r="AS110" s="891"/>
      <c r="AT110" s="892"/>
      <c r="AU110" s="893" t="s">
        <v>69</v>
      </c>
      <c r="AV110" s="894"/>
      <c r="AW110" s="894"/>
      <c r="AX110" s="894"/>
      <c r="AY110" s="894"/>
      <c r="AZ110" s="916" t="s">
        <v>419</v>
      </c>
      <c r="BA110" s="884"/>
      <c r="BB110" s="884"/>
      <c r="BC110" s="884"/>
      <c r="BD110" s="884"/>
      <c r="BE110" s="884"/>
      <c r="BF110" s="884"/>
      <c r="BG110" s="884"/>
      <c r="BH110" s="884"/>
      <c r="BI110" s="884"/>
      <c r="BJ110" s="884"/>
      <c r="BK110" s="884"/>
      <c r="BL110" s="884"/>
      <c r="BM110" s="884"/>
      <c r="BN110" s="884"/>
      <c r="BO110" s="884"/>
      <c r="BP110" s="885"/>
      <c r="BQ110" s="917">
        <v>5788340</v>
      </c>
      <c r="BR110" s="918"/>
      <c r="BS110" s="918"/>
      <c r="BT110" s="918"/>
      <c r="BU110" s="918"/>
      <c r="BV110" s="918">
        <v>5573486</v>
      </c>
      <c r="BW110" s="918"/>
      <c r="BX110" s="918"/>
      <c r="BY110" s="918"/>
      <c r="BZ110" s="918"/>
      <c r="CA110" s="918">
        <v>5146450</v>
      </c>
      <c r="CB110" s="918"/>
      <c r="CC110" s="918"/>
      <c r="CD110" s="918"/>
      <c r="CE110" s="918"/>
      <c r="CF110" s="931">
        <v>111.5</v>
      </c>
      <c r="CG110" s="932"/>
      <c r="CH110" s="932"/>
      <c r="CI110" s="932"/>
      <c r="CJ110" s="932"/>
      <c r="CK110" s="933" t="s">
        <v>420</v>
      </c>
      <c r="CL110" s="934"/>
      <c r="CM110" s="916" t="s">
        <v>421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422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423</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424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425</v>
      </c>
      <c r="B112" s="940"/>
      <c r="C112" s="910" t="s">
        <v>426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427</v>
      </c>
      <c r="BA112" s="910"/>
      <c r="BB112" s="910"/>
      <c r="BC112" s="910"/>
      <c r="BD112" s="910"/>
      <c r="BE112" s="910"/>
      <c r="BF112" s="910"/>
      <c r="BG112" s="910"/>
      <c r="BH112" s="910"/>
      <c r="BI112" s="910"/>
      <c r="BJ112" s="910"/>
      <c r="BK112" s="910"/>
      <c r="BL112" s="910"/>
      <c r="BM112" s="910"/>
      <c r="BN112" s="910"/>
      <c r="BO112" s="910"/>
      <c r="BP112" s="911"/>
      <c r="BQ112" s="912">
        <v>517625</v>
      </c>
      <c r="BR112" s="913"/>
      <c r="BS112" s="913"/>
      <c r="BT112" s="913"/>
      <c r="BU112" s="913"/>
      <c r="BV112" s="913">
        <v>433849</v>
      </c>
      <c r="BW112" s="913"/>
      <c r="BX112" s="913"/>
      <c r="BY112" s="913"/>
      <c r="BZ112" s="913"/>
      <c r="CA112" s="913">
        <v>355404</v>
      </c>
      <c r="CB112" s="913"/>
      <c r="CC112" s="913"/>
      <c r="CD112" s="913"/>
      <c r="CE112" s="913"/>
      <c r="CF112" s="907">
        <v>7.7</v>
      </c>
      <c r="CG112" s="908"/>
      <c r="CH112" s="908"/>
      <c r="CI112" s="908"/>
      <c r="CJ112" s="908"/>
      <c r="CK112" s="935"/>
      <c r="CL112" s="936"/>
      <c r="CM112" s="909" t="s">
        <v>428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80361</v>
      </c>
      <c r="AB113" s="925"/>
      <c r="AC113" s="925"/>
      <c r="AD113" s="925"/>
      <c r="AE113" s="926"/>
      <c r="AF113" s="927">
        <v>61731</v>
      </c>
      <c r="AG113" s="925"/>
      <c r="AH113" s="925"/>
      <c r="AI113" s="925"/>
      <c r="AJ113" s="926"/>
      <c r="AK113" s="927">
        <v>70088</v>
      </c>
      <c r="AL113" s="925"/>
      <c r="AM113" s="925"/>
      <c r="AN113" s="925"/>
      <c r="AO113" s="926"/>
      <c r="AP113" s="928">
        <v>1.5</v>
      </c>
      <c r="AQ113" s="929"/>
      <c r="AR113" s="929"/>
      <c r="AS113" s="929"/>
      <c r="AT113" s="930"/>
      <c r="AU113" s="895"/>
      <c r="AV113" s="896"/>
      <c r="AW113" s="896"/>
      <c r="AX113" s="896"/>
      <c r="AY113" s="896"/>
      <c r="AZ113" s="909" t="s">
        <v>430</v>
      </c>
      <c r="BA113" s="910"/>
      <c r="BB113" s="910"/>
      <c r="BC113" s="910"/>
      <c r="BD113" s="910"/>
      <c r="BE113" s="910"/>
      <c r="BF113" s="910"/>
      <c r="BG113" s="910"/>
      <c r="BH113" s="910"/>
      <c r="BI113" s="910"/>
      <c r="BJ113" s="910"/>
      <c r="BK113" s="910"/>
      <c r="BL113" s="910"/>
      <c r="BM113" s="910"/>
      <c r="BN113" s="910"/>
      <c r="BO113" s="910"/>
      <c r="BP113" s="911"/>
      <c r="BQ113" s="912">
        <v>180496</v>
      </c>
      <c r="BR113" s="913"/>
      <c r="BS113" s="913"/>
      <c r="BT113" s="913"/>
      <c r="BU113" s="913"/>
      <c r="BV113" s="913">
        <v>268077</v>
      </c>
      <c r="BW113" s="913"/>
      <c r="BX113" s="913"/>
      <c r="BY113" s="913"/>
      <c r="BZ113" s="913"/>
      <c r="CA113" s="913">
        <v>115400</v>
      </c>
      <c r="CB113" s="913"/>
      <c r="CC113" s="913"/>
      <c r="CD113" s="913"/>
      <c r="CE113" s="913"/>
      <c r="CF113" s="907">
        <v>2.5</v>
      </c>
      <c r="CG113" s="908"/>
      <c r="CH113" s="908"/>
      <c r="CI113" s="908"/>
      <c r="CJ113" s="908"/>
      <c r="CK113" s="935"/>
      <c r="CL113" s="936"/>
      <c r="CM113" s="909" t="s">
        <v>431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432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44983</v>
      </c>
      <c r="AB114" s="946"/>
      <c r="AC114" s="946"/>
      <c r="AD114" s="946"/>
      <c r="AE114" s="947"/>
      <c r="AF114" s="948">
        <v>44123</v>
      </c>
      <c r="AG114" s="946"/>
      <c r="AH114" s="946"/>
      <c r="AI114" s="946"/>
      <c r="AJ114" s="947"/>
      <c r="AK114" s="948">
        <v>32837</v>
      </c>
      <c r="AL114" s="946"/>
      <c r="AM114" s="946"/>
      <c r="AN114" s="946"/>
      <c r="AO114" s="947"/>
      <c r="AP114" s="949">
        <v>0.7</v>
      </c>
      <c r="AQ114" s="950"/>
      <c r="AR114" s="950"/>
      <c r="AS114" s="950"/>
      <c r="AT114" s="951"/>
      <c r="AU114" s="895"/>
      <c r="AV114" s="896"/>
      <c r="AW114" s="896"/>
      <c r="AX114" s="896"/>
      <c r="AY114" s="896"/>
      <c r="AZ114" s="909" t="s">
        <v>433</v>
      </c>
      <c r="BA114" s="910"/>
      <c r="BB114" s="910"/>
      <c r="BC114" s="910"/>
      <c r="BD114" s="910"/>
      <c r="BE114" s="910"/>
      <c r="BF114" s="910"/>
      <c r="BG114" s="910"/>
      <c r="BH114" s="910"/>
      <c r="BI114" s="910"/>
      <c r="BJ114" s="910"/>
      <c r="BK114" s="910"/>
      <c r="BL114" s="910"/>
      <c r="BM114" s="910"/>
      <c r="BN114" s="910"/>
      <c r="BO114" s="910"/>
      <c r="BP114" s="911"/>
      <c r="BQ114" s="912">
        <v>1283195</v>
      </c>
      <c r="BR114" s="913"/>
      <c r="BS114" s="913"/>
      <c r="BT114" s="913"/>
      <c r="BU114" s="913"/>
      <c r="BV114" s="913">
        <v>1324393</v>
      </c>
      <c r="BW114" s="913"/>
      <c r="BX114" s="913"/>
      <c r="BY114" s="913"/>
      <c r="BZ114" s="913"/>
      <c r="CA114" s="913">
        <v>1372307</v>
      </c>
      <c r="CB114" s="913"/>
      <c r="CC114" s="913"/>
      <c r="CD114" s="913"/>
      <c r="CE114" s="913"/>
      <c r="CF114" s="907">
        <v>29.7</v>
      </c>
      <c r="CG114" s="908"/>
      <c r="CH114" s="908"/>
      <c r="CI114" s="908"/>
      <c r="CJ114" s="908"/>
      <c r="CK114" s="935"/>
      <c r="CL114" s="936"/>
      <c r="CM114" s="909" t="s">
        <v>434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436</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439</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440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441</v>
      </c>
      <c r="Z117" s="881"/>
      <c r="AA117" s="965">
        <v>787501</v>
      </c>
      <c r="AB117" s="966"/>
      <c r="AC117" s="966"/>
      <c r="AD117" s="966"/>
      <c r="AE117" s="967"/>
      <c r="AF117" s="968">
        <v>797144</v>
      </c>
      <c r="AG117" s="966"/>
      <c r="AH117" s="966"/>
      <c r="AI117" s="966"/>
      <c r="AJ117" s="967"/>
      <c r="AK117" s="968">
        <v>778740</v>
      </c>
      <c r="AL117" s="966"/>
      <c r="AM117" s="966"/>
      <c r="AN117" s="966"/>
      <c r="AO117" s="967"/>
      <c r="AP117" s="969"/>
      <c r="AQ117" s="970"/>
      <c r="AR117" s="970"/>
      <c r="AS117" s="970"/>
      <c r="AT117" s="971"/>
      <c r="AU117" s="895"/>
      <c r="AV117" s="896"/>
      <c r="AW117" s="896"/>
      <c r="AX117" s="896"/>
      <c r="AY117" s="896"/>
      <c r="AZ117" s="961" t="s">
        <v>442</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443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417</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414</v>
      </c>
      <c r="AB118" s="880"/>
      <c r="AC118" s="880"/>
      <c r="AD118" s="880"/>
      <c r="AE118" s="881"/>
      <c r="AF118" s="879" t="s">
        <v>415</v>
      </c>
      <c r="AG118" s="880"/>
      <c r="AH118" s="880"/>
      <c r="AI118" s="880"/>
      <c r="AJ118" s="881"/>
      <c r="AK118" s="879" t="s">
        <v>295</v>
      </c>
      <c r="AL118" s="880"/>
      <c r="AM118" s="880"/>
      <c r="AN118" s="880"/>
      <c r="AO118" s="881"/>
      <c r="AP118" s="957" t="s">
        <v>416</v>
      </c>
      <c r="AQ118" s="958"/>
      <c r="AR118" s="958"/>
      <c r="AS118" s="958"/>
      <c r="AT118" s="959"/>
      <c r="AU118" s="895"/>
      <c r="AV118" s="896"/>
      <c r="AW118" s="896"/>
      <c r="AX118" s="896"/>
      <c r="AY118" s="896"/>
      <c r="AZ118" s="960" t="s">
        <v>444</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420</v>
      </c>
      <c r="B119" s="934"/>
      <c r="C119" s="916" t="s">
        <v>421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446</v>
      </c>
      <c r="BP119" s="992"/>
      <c r="BQ119" s="986">
        <v>7769656</v>
      </c>
      <c r="BR119" s="987"/>
      <c r="BS119" s="987"/>
      <c r="BT119" s="987"/>
      <c r="BU119" s="987"/>
      <c r="BV119" s="987">
        <v>7599805</v>
      </c>
      <c r="BW119" s="987"/>
      <c r="BX119" s="987"/>
      <c r="BY119" s="987"/>
      <c r="BZ119" s="987"/>
      <c r="CA119" s="987">
        <v>6989561</v>
      </c>
      <c r="CB119" s="987"/>
      <c r="CC119" s="987"/>
      <c r="CD119" s="987"/>
      <c r="CE119" s="987"/>
      <c r="CF119" s="988"/>
      <c r="CG119" s="989"/>
      <c r="CH119" s="989"/>
      <c r="CI119" s="989"/>
      <c r="CJ119" s="990"/>
      <c r="CK119" s="937"/>
      <c r="CL119" s="938"/>
      <c r="CM119" s="960" t="s">
        <v>447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424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448</v>
      </c>
      <c r="AV120" s="979"/>
      <c r="AW120" s="979"/>
      <c r="AX120" s="979"/>
      <c r="AY120" s="980"/>
      <c r="AZ120" s="916" t="s">
        <v>449</v>
      </c>
      <c r="BA120" s="884"/>
      <c r="BB120" s="884"/>
      <c r="BC120" s="884"/>
      <c r="BD120" s="884"/>
      <c r="BE120" s="884"/>
      <c r="BF120" s="884"/>
      <c r="BG120" s="884"/>
      <c r="BH120" s="884"/>
      <c r="BI120" s="884"/>
      <c r="BJ120" s="884"/>
      <c r="BK120" s="884"/>
      <c r="BL120" s="884"/>
      <c r="BM120" s="884"/>
      <c r="BN120" s="884"/>
      <c r="BO120" s="884"/>
      <c r="BP120" s="885"/>
      <c r="BQ120" s="917">
        <v>7263305</v>
      </c>
      <c r="BR120" s="918"/>
      <c r="BS120" s="918"/>
      <c r="BT120" s="918"/>
      <c r="BU120" s="918"/>
      <c r="BV120" s="918">
        <v>8908370</v>
      </c>
      <c r="BW120" s="918"/>
      <c r="BX120" s="918"/>
      <c r="BY120" s="918"/>
      <c r="BZ120" s="918"/>
      <c r="CA120" s="918">
        <v>10195991</v>
      </c>
      <c r="CB120" s="918"/>
      <c r="CC120" s="918"/>
      <c r="CD120" s="918"/>
      <c r="CE120" s="918"/>
      <c r="CF120" s="931">
        <v>220.9</v>
      </c>
      <c r="CG120" s="932"/>
      <c r="CH120" s="932"/>
      <c r="CI120" s="932"/>
      <c r="CJ120" s="932"/>
      <c r="CK120" s="993" t="s">
        <v>450</v>
      </c>
      <c r="CL120" s="994"/>
      <c r="CM120" s="994"/>
      <c r="CN120" s="994"/>
      <c r="CO120" s="995"/>
      <c r="CP120" s="1001" t="s">
        <v>399</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v>355256</v>
      </c>
      <c r="DR120" s="918"/>
      <c r="DS120" s="918"/>
      <c r="DT120" s="918"/>
      <c r="DU120" s="918"/>
      <c r="DV120" s="919">
        <v>7.7</v>
      </c>
      <c r="DW120" s="919"/>
      <c r="DX120" s="919"/>
      <c r="DY120" s="919"/>
      <c r="DZ120" s="920"/>
    </row>
    <row r="121" spans="1:130" s="212" customFormat="1" ht="26.25" customHeight="1" x14ac:dyDescent="0.2">
      <c r="A121" s="1044"/>
      <c r="B121" s="936"/>
      <c r="C121" s="961" t="s">
        <v>451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452</v>
      </c>
      <c r="BA121" s="910"/>
      <c r="BB121" s="910"/>
      <c r="BC121" s="910"/>
      <c r="BD121" s="910"/>
      <c r="BE121" s="910"/>
      <c r="BF121" s="910"/>
      <c r="BG121" s="910"/>
      <c r="BH121" s="910"/>
      <c r="BI121" s="910"/>
      <c r="BJ121" s="910"/>
      <c r="BK121" s="910"/>
      <c r="BL121" s="910"/>
      <c r="BM121" s="910"/>
      <c r="BN121" s="910"/>
      <c r="BO121" s="910"/>
      <c r="BP121" s="911"/>
      <c r="BQ121" s="912">
        <v>52471</v>
      </c>
      <c r="BR121" s="913"/>
      <c r="BS121" s="913"/>
      <c r="BT121" s="913"/>
      <c r="BU121" s="913"/>
      <c r="BV121" s="913">
        <v>44113</v>
      </c>
      <c r="BW121" s="913"/>
      <c r="BX121" s="913"/>
      <c r="BY121" s="913"/>
      <c r="BZ121" s="913"/>
      <c r="CA121" s="913">
        <v>35604</v>
      </c>
      <c r="CB121" s="913"/>
      <c r="CC121" s="913"/>
      <c r="CD121" s="913"/>
      <c r="CE121" s="913"/>
      <c r="CF121" s="907">
        <v>0.8</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14155</v>
      </c>
      <c r="DH121" s="913"/>
      <c r="DI121" s="913"/>
      <c r="DJ121" s="913"/>
      <c r="DK121" s="913"/>
      <c r="DL121" s="913">
        <v>937</v>
      </c>
      <c r="DM121" s="913"/>
      <c r="DN121" s="913"/>
      <c r="DO121" s="913"/>
      <c r="DP121" s="913"/>
      <c r="DQ121" s="913">
        <v>148</v>
      </c>
      <c r="DR121" s="913"/>
      <c r="DS121" s="913"/>
      <c r="DT121" s="913"/>
      <c r="DU121" s="913"/>
      <c r="DV121" s="914">
        <v>0</v>
      </c>
      <c r="DW121" s="914"/>
      <c r="DX121" s="914"/>
      <c r="DY121" s="914"/>
      <c r="DZ121" s="915"/>
    </row>
    <row r="122" spans="1:130" s="212" customFormat="1" ht="26.25" customHeight="1" x14ac:dyDescent="0.2">
      <c r="A122" s="1044"/>
      <c r="B122" s="936"/>
      <c r="C122" s="909" t="s">
        <v>434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4841661</v>
      </c>
      <c r="BR122" s="987"/>
      <c r="BS122" s="987"/>
      <c r="BT122" s="987"/>
      <c r="BU122" s="987"/>
      <c r="BV122" s="987">
        <v>4733867</v>
      </c>
      <c r="BW122" s="987"/>
      <c r="BX122" s="987"/>
      <c r="BY122" s="987"/>
      <c r="BZ122" s="987"/>
      <c r="CA122" s="987">
        <v>4433280</v>
      </c>
      <c r="CB122" s="987"/>
      <c r="CC122" s="987"/>
      <c r="CD122" s="987"/>
      <c r="CE122" s="987"/>
      <c r="CF122" s="1004">
        <v>96</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440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454</v>
      </c>
      <c r="BP123" s="992"/>
      <c r="BQ123" s="1050">
        <v>12157437</v>
      </c>
      <c r="BR123" s="1051"/>
      <c r="BS123" s="1051"/>
      <c r="BT123" s="1051"/>
      <c r="BU123" s="1051"/>
      <c r="BV123" s="1051">
        <v>13686350</v>
      </c>
      <c r="BW123" s="1051"/>
      <c r="BX123" s="1051"/>
      <c r="BY123" s="1051"/>
      <c r="BZ123" s="1051"/>
      <c r="CA123" s="1051">
        <v>14664875</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443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456</v>
      </c>
      <c r="CQ124" s="1007"/>
      <c r="CR124" s="1007"/>
      <c r="CS124" s="1007"/>
      <c r="CT124" s="1007"/>
      <c r="CU124" s="1007"/>
      <c r="CV124" s="1007"/>
      <c r="CW124" s="1007"/>
      <c r="CX124" s="1007"/>
      <c r="CY124" s="1007"/>
      <c r="CZ124" s="1007"/>
      <c r="DA124" s="1007"/>
      <c r="DB124" s="1007"/>
      <c r="DC124" s="1007"/>
      <c r="DD124" s="1007"/>
      <c r="DE124" s="1007"/>
      <c r="DF124" s="1008"/>
      <c r="DG124" s="991">
        <v>503470</v>
      </c>
      <c r="DH124" s="973"/>
      <c r="DI124" s="973"/>
      <c r="DJ124" s="973"/>
      <c r="DK124" s="974"/>
      <c r="DL124" s="972">
        <v>432912</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457</v>
      </c>
      <c r="CL125" s="994"/>
      <c r="CM125" s="994"/>
      <c r="CN125" s="994"/>
      <c r="CO125" s="995"/>
      <c r="CP125" s="916" t="s">
        <v>458</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459</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460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461</v>
      </c>
      <c r="AY127" s="1019"/>
      <c r="AZ127" s="1019"/>
      <c r="BA127" s="1019"/>
      <c r="BB127" s="1019"/>
      <c r="BC127" s="1019"/>
      <c r="BD127" s="1019"/>
      <c r="BE127" s="1020"/>
      <c r="BF127" s="1021" t="s">
        <v>462</v>
      </c>
      <c r="BG127" s="1019"/>
      <c r="BH127" s="1019"/>
      <c r="BI127" s="1019"/>
      <c r="BJ127" s="1019"/>
      <c r="BK127" s="1019"/>
      <c r="BL127" s="1020"/>
      <c r="BM127" s="1021" t="s">
        <v>463</v>
      </c>
      <c r="BN127" s="1019"/>
      <c r="BO127" s="1019"/>
      <c r="BP127" s="1019"/>
      <c r="BQ127" s="1019"/>
      <c r="BR127" s="1019"/>
      <c r="BS127" s="1020"/>
      <c r="BT127" s="1021" t="s">
        <v>464</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465</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467</v>
      </c>
      <c r="X128" s="1030"/>
      <c r="Y128" s="1030"/>
      <c r="Z128" s="1031"/>
      <c r="AA128" s="1032">
        <v>12667</v>
      </c>
      <c r="AB128" s="1033"/>
      <c r="AC128" s="1033"/>
      <c r="AD128" s="1033"/>
      <c r="AE128" s="1034"/>
      <c r="AF128" s="1035">
        <v>9265</v>
      </c>
      <c r="AG128" s="1033"/>
      <c r="AH128" s="1033"/>
      <c r="AI128" s="1033"/>
      <c r="AJ128" s="1034"/>
      <c r="AK128" s="1035">
        <v>9265</v>
      </c>
      <c r="AL128" s="1033"/>
      <c r="AM128" s="1033"/>
      <c r="AN128" s="1033"/>
      <c r="AO128" s="1034"/>
      <c r="AP128" s="1036"/>
      <c r="AQ128" s="1037"/>
      <c r="AR128" s="1037"/>
      <c r="AS128" s="1037"/>
      <c r="AT128" s="1038"/>
      <c r="AU128" s="214"/>
      <c r="AV128" s="214"/>
      <c r="AW128" s="214"/>
      <c r="AX128" s="883" t="s">
        <v>468</v>
      </c>
      <c r="AY128" s="884"/>
      <c r="AZ128" s="884"/>
      <c r="BA128" s="884"/>
      <c r="BB128" s="884"/>
      <c r="BC128" s="884"/>
      <c r="BD128" s="884"/>
      <c r="BE128" s="885"/>
      <c r="BF128" s="1039" t="s">
        <v>121</v>
      </c>
      <c r="BG128" s="1040"/>
      <c r="BH128" s="1040"/>
      <c r="BI128" s="1040"/>
      <c r="BJ128" s="1040"/>
      <c r="BK128" s="1040"/>
      <c r="BL128" s="1041"/>
      <c r="BM128" s="1039">
        <v>14.99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469</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470</v>
      </c>
      <c r="X129" s="1058"/>
      <c r="Y129" s="1058"/>
      <c r="Z129" s="1059"/>
      <c r="AA129" s="945">
        <v>4782883</v>
      </c>
      <c r="AB129" s="946"/>
      <c r="AC129" s="946"/>
      <c r="AD129" s="946"/>
      <c r="AE129" s="947"/>
      <c r="AF129" s="948">
        <v>4825235</v>
      </c>
      <c r="AG129" s="946"/>
      <c r="AH129" s="946"/>
      <c r="AI129" s="946"/>
      <c r="AJ129" s="947"/>
      <c r="AK129" s="948">
        <v>5012044</v>
      </c>
      <c r="AL129" s="946"/>
      <c r="AM129" s="946"/>
      <c r="AN129" s="946"/>
      <c r="AO129" s="947"/>
      <c r="AP129" s="1060"/>
      <c r="AQ129" s="1061"/>
      <c r="AR129" s="1061"/>
      <c r="AS129" s="1061"/>
      <c r="AT129" s="1062"/>
      <c r="AU129" s="215"/>
      <c r="AV129" s="215"/>
      <c r="AW129" s="215"/>
      <c r="AX129" s="1052" t="s">
        <v>471</v>
      </c>
      <c r="AY129" s="910"/>
      <c r="AZ129" s="910"/>
      <c r="BA129" s="910"/>
      <c r="BB129" s="910"/>
      <c r="BC129" s="910"/>
      <c r="BD129" s="910"/>
      <c r="BE129" s="911"/>
      <c r="BF129" s="1053" t="s">
        <v>121</v>
      </c>
      <c r="BG129" s="1054"/>
      <c r="BH129" s="1054"/>
      <c r="BI129" s="1054"/>
      <c r="BJ129" s="1054"/>
      <c r="BK129" s="1054"/>
      <c r="BL129" s="1055"/>
      <c r="BM129" s="1053">
        <v>19.989999999999998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473</v>
      </c>
      <c r="X130" s="1058"/>
      <c r="Y130" s="1058"/>
      <c r="Z130" s="1059"/>
      <c r="AA130" s="945">
        <v>394853</v>
      </c>
      <c r="AB130" s="946"/>
      <c r="AC130" s="946"/>
      <c r="AD130" s="946"/>
      <c r="AE130" s="947"/>
      <c r="AF130" s="948">
        <v>390104</v>
      </c>
      <c r="AG130" s="946"/>
      <c r="AH130" s="946"/>
      <c r="AI130" s="946"/>
      <c r="AJ130" s="947"/>
      <c r="AK130" s="948">
        <v>395495</v>
      </c>
      <c r="AL130" s="946"/>
      <c r="AM130" s="946"/>
      <c r="AN130" s="946"/>
      <c r="AO130" s="947"/>
      <c r="AP130" s="1060"/>
      <c r="AQ130" s="1061"/>
      <c r="AR130" s="1061"/>
      <c r="AS130" s="1061"/>
      <c r="AT130" s="1062"/>
      <c r="AU130" s="215"/>
      <c r="AV130" s="215"/>
      <c r="AW130" s="215"/>
      <c r="AX130" s="1052" t="s">
        <v>474</v>
      </c>
      <c r="AY130" s="910"/>
      <c r="AZ130" s="910"/>
      <c r="BA130" s="910"/>
      <c r="BB130" s="910"/>
      <c r="BC130" s="910"/>
      <c r="BD130" s="910"/>
      <c r="BE130" s="911"/>
      <c r="BF130" s="1088">
        <v>8.5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475</v>
      </c>
      <c r="X131" s="1095"/>
      <c r="Y131" s="1095"/>
      <c r="Z131" s="1096"/>
      <c r="AA131" s="991">
        <v>4388030</v>
      </c>
      <c r="AB131" s="973"/>
      <c r="AC131" s="973"/>
      <c r="AD131" s="973"/>
      <c r="AE131" s="974"/>
      <c r="AF131" s="972">
        <v>4435131</v>
      </c>
      <c r="AG131" s="973"/>
      <c r="AH131" s="973"/>
      <c r="AI131" s="973"/>
      <c r="AJ131" s="974"/>
      <c r="AK131" s="972">
        <v>4616549</v>
      </c>
      <c r="AL131" s="973"/>
      <c r="AM131" s="973"/>
      <c r="AN131" s="973"/>
      <c r="AO131" s="974"/>
      <c r="AP131" s="1097"/>
      <c r="AQ131" s="1098"/>
      <c r="AR131" s="1098"/>
      <c r="AS131" s="1098"/>
      <c r="AT131" s="1099"/>
      <c r="AU131" s="215"/>
      <c r="AV131" s="215"/>
      <c r="AW131" s="215"/>
      <c r="AX131" s="1070" t="s">
        <v>476</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478</v>
      </c>
      <c r="W132" s="1081"/>
      <c r="X132" s="1081"/>
      <c r="Y132" s="1081"/>
      <c r="Z132" s="1082"/>
      <c r="AA132" s="1083">
        <v>8.6594895659999995</v>
      </c>
      <c r="AB132" s="1084"/>
      <c r="AC132" s="1084"/>
      <c r="AD132" s="1084"/>
      <c r="AE132" s="1085"/>
      <c r="AF132" s="1086">
        <v>8.9687317009999994</v>
      </c>
      <c r="AG132" s="1084"/>
      <c r="AH132" s="1084"/>
      <c r="AI132" s="1084"/>
      <c r="AJ132" s="1085"/>
      <c r="AK132" s="1086">
        <v>8.1008562889999993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479</v>
      </c>
      <c r="W133" s="1064"/>
      <c r="X133" s="1064"/>
      <c r="Y133" s="1064"/>
      <c r="Z133" s="1065"/>
      <c r="AA133" s="1066">
        <v>8.1999999999999993</v>
      </c>
      <c r="AB133" s="1067"/>
      <c r="AC133" s="1067"/>
      <c r="AD133" s="1067"/>
      <c r="AE133" s="1068"/>
      <c r="AF133" s="1066">
        <v>8.5</v>
      </c>
      <c r="AG133" s="1067"/>
      <c r="AH133" s="1067"/>
      <c r="AI133" s="1067"/>
      <c r="AJ133" s="1068"/>
      <c r="AK133" s="1066">
        <v>8.5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RMPSLXCSXgkvbOwTm7ojZ0JRdpFrZlngDIAWZNMSabKat1eWFmRbTU2S6Bc/Z7cmMaXTzKhJmcbu+ZEfGDYIA==" saltValue="pmV8OhbEN+OBLY8Pr7zy6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37" zoomScaleNormal="85" zoomScaleSheetLayoutView="100" workbookViewId="0">
      <selection activeCell="AX75" sqref="AX7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zrQKEbTn7Ci7TkGA7jJUpPMwkDVZI8edK5IkhN0X6fdU83mvdCEF9pQjzLbME3RYmb81GMd5B9tQhPyXlOI0A==" saltValue="b7wZ4fxGx38l/f4TZM/dT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G53"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r6IksAllM5QkR/hkyI4LjgqsiNm4GatZuy7J+lKwRel5Q0j5z57I8fUHcVt7NP61vHeBic83DgibjjMvFDXDw==" saltValue="aVpreOebepO4eB/kOeqBB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1"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01" t="s">
        <v>483</v>
      </c>
      <c r="AP7" s="253"/>
      <c r="AQ7" s="254" t="s">
        <v>484</v>
      </c>
      <c r="AR7" s="255"/>
    </row>
    <row r="8" spans="1:46" ht="13" x14ac:dyDescent="0.2">
      <c r="A8" s="247"/>
      <c r="AK8" s="256"/>
      <c r="AL8" s="257"/>
      <c r="AM8" s="257"/>
      <c r="AN8" s="258"/>
      <c r="AO8" s="1102"/>
      <c r="AP8" s="259" t="s">
        <v>485</v>
      </c>
      <c r="AQ8" s="260" t="s">
        <v>486</v>
      </c>
      <c r="AR8" s="261" t="s">
        <v>487</v>
      </c>
    </row>
    <row r="9" spans="1:46" ht="13" x14ac:dyDescent="0.2">
      <c r="A9" s="247"/>
      <c r="AK9" s="1103" t="s">
        <v>488</v>
      </c>
      <c r="AL9" s="1104"/>
      <c r="AM9" s="1104"/>
      <c r="AN9" s="1105"/>
      <c r="AO9" s="262">
        <v>1588378</v>
      </c>
      <c r="AP9" s="262">
        <v>108666</v>
      </c>
      <c r="AQ9" s="263">
        <v>138750</v>
      </c>
      <c r="AR9" s="264">
        <v>-21.7</v>
      </c>
    </row>
    <row r="10" spans="1:46" ht="13.5" customHeight="1" x14ac:dyDescent="0.2">
      <c r="A10" s="247"/>
      <c r="AK10" s="1103" t="s">
        <v>489</v>
      </c>
      <c r="AL10" s="1104"/>
      <c r="AM10" s="1104"/>
      <c r="AN10" s="1105"/>
      <c r="AO10" s="265">
        <v>184253</v>
      </c>
      <c r="AP10" s="265">
        <v>12605</v>
      </c>
      <c r="AQ10" s="266">
        <v>15826</v>
      </c>
      <c r="AR10" s="267">
        <v>-20.399999999999999</v>
      </c>
    </row>
    <row r="11" spans="1:46" ht="13.5" customHeight="1" x14ac:dyDescent="0.2">
      <c r="A11" s="247"/>
      <c r="AK11" s="1103" t="s">
        <v>490</v>
      </c>
      <c r="AL11" s="1104"/>
      <c r="AM11" s="1104"/>
      <c r="AN11" s="1105"/>
      <c r="AO11" s="265">
        <v>7112</v>
      </c>
      <c r="AP11" s="265">
        <v>487</v>
      </c>
      <c r="AQ11" s="266">
        <v>2916</v>
      </c>
      <c r="AR11" s="267">
        <v>-83.3</v>
      </c>
    </row>
    <row r="12" spans="1:46" ht="13.5" customHeight="1" x14ac:dyDescent="0.2">
      <c r="A12" s="247"/>
      <c r="AK12" s="1103" t="s">
        <v>491</v>
      </c>
      <c r="AL12" s="1104"/>
      <c r="AM12" s="1104"/>
      <c r="AN12" s="1105"/>
      <c r="AO12" s="265" t="s">
        <v>492</v>
      </c>
      <c r="AP12" s="265" t="s">
        <v>492</v>
      </c>
      <c r="AQ12" s="266" t="s">
        <v>492</v>
      </c>
      <c r="AR12" s="267" t="s">
        <v>492</v>
      </c>
    </row>
    <row r="13" spans="1:46" ht="13.5" customHeight="1" x14ac:dyDescent="0.2">
      <c r="A13" s="247"/>
      <c r="AK13" s="1103" t="s">
        <v>493</v>
      </c>
      <c r="AL13" s="1104"/>
      <c r="AM13" s="1104"/>
      <c r="AN13" s="1105"/>
      <c r="AO13" s="265">
        <v>86986</v>
      </c>
      <c r="AP13" s="265">
        <v>5951</v>
      </c>
      <c r="AQ13" s="266">
        <v>5014</v>
      </c>
      <c r="AR13" s="267">
        <v>18.7</v>
      </c>
    </row>
    <row r="14" spans="1:46" ht="13.5" customHeight="1" x14ac:dyDescent="0.2">
      <c r="A14" s="247"/>
      <c r="AK14" s="1103" t="s">
        <v>494</v>
      </c>
      <c r="AL14" s="1104"/>
      <c r="AM14" s="1104"/>
      <c r="AN14" s="1105"/>
      <c r="AO14" s="265">
        <v>17655</v>
      </c>
      <c r="AP14" s="265">
        <v>1208</v>
      </c>
      <c r="AQ14" s="266">
        <v>1914</v>
      </c>
      <c r="AR14" s="267">
        <v>-36.9</v>
      </c>
    </row>
    <row r="15" spans="1:46" ht="13.5" customHeight="1" x14ac:dyDescent="0.2">
      <c r="A15" s="247"/>
      <c r="AK15" s="1106" t="s">
        <v>495</v>
      </c>
      <c r="AL15" s="1107"/>
      <c r="AM15" s="1107"/>
      <c r="AN15" s="1108"/>
      <c r="AO15" s="265">
        <v>-80244</v>
      </c>
      <c r="AP15" s="265">
        <v>-5490</v>
      </c>
      <c r="AQ15" s="266">
        <v>-7724</v>
      </c>
      <c r="AR15" s="267">
        <v>-28.9</v>
      </c>
    </row>
    <row r="16" spans="1:46" ht="13" x14ac:dyDescent="0.2">
      <c r="A16" s="247"/>
      <c r="AK16" s="1106" t="s">
        <v>178</v>
      </c>
      <c r="AL16" s="1107"/>
      <c r="AM16" s="1107"/>
      <c r="AN16" s="1108"/>
      <c r="AO16" s="265">
        <v>1804140</v>
      </c>
      <c r="AP16" s="265">
        <v>123428</v>
      </c>
      <c r="AQ16" s="266">
        <v>156695</v>
      </c>
      <c r="AR16" s="267">
        <v>-21.2</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09" t="s">
        <v>500</v>
      </c>
      <c r="AL21" s="1110"/>
      <c r="AM21" s="1110"/>
      <c r="AN21" s="1111"/>
      <c r="AO21" s="277">
        <v>9.99</v>
      </c>
      <c r="AP21" s="278">
        <v>13.24</v>
      </c>
      <c r="AQ21" s="279">
        <v>-3.25</v>
      </c>
      <c r="AS21" s="280"/>
      <c r="AT21" s="276"/>
    </row>
    <row r="22" spans="1:46" s="248" customFormat="1" ht="13" x14ac:dyDescent="0.2">
      <c r="A22" s="276"/>
      <c r="AK22" s="1109" t="s">
        <v>501</v>
      </c>
      <c r="AL22" s="1110"/>
      <c r="AM22" s="1110"/>
      <c r="AN22" s="1111"/>
      <c r="AO22" s="281">
        <v>94.9</v>
      </c>
      <c r="AP22" s="282">
        <v>95.2</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502</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01" t="s">
        <v>483</v>
      </c>
      <c r="AP30" s="253"/>
      <c r="AQ30" s="254" t="s">
        <v>484</v>
      </c>
      <c r="AR30" s="255"/>
    </row>
    <row r="31" spans="1:46" ht="13" x14ac:dyDescent="0.2">
      <c r="A31" s="247"/>
      <c r="AK31" s="256"/>
      <c r="AL31" s="257"/>
      <c r="AM31" s="257"/>
      <c r="AN31" s="258"/>
      <c r="AO31" s="1102"/>
      <c r="AP31" s="259" t="s">
        <v>485</v>
      </c>
      <c r="AQ31" s="260" t="s">
        <v>486</v>
      </c>
      <c r="AR31" s="261" t="s">
        <v>487</v>
      </c>
    </row>
    <row r="32" spans="1:46" ht="27" customHeight="1" x14ac:dyDescent="0.2">
      <c r="A32" s="247"/>
      <c r="AK32" s="1117" t="s">
        <v>505</v>
      </c>
      <c r="AL32" s="1118"/>
      <c r="AM32" s="1118"/>
      <c r="AN32" s="1119"/>
      <c r="AO32" s="291">
        <v>675815</v>
      </c>
      <c r="AP32" s="291">
        <v>46235</v>
      </c>
      <c r="AQ32" s="292">
        <v>83272</v>
      </c>
      <c r="AR32" s="293">
        <v>-44.5</v>
      </c>
    </row>
    <row r="33" spans="1:46" ht="13.5" customHeight="1" x14ac:dyDescent="0.2">
      <c r="A33" s="247"/>
      <c r="AK33" s="1117" t="s">
        <v>506</v>
      </c>
      <c r="AL33" s="1118"/>
      <c r="AM33" s="1118"/>
      <c r="AN33" s="1119"/>
      <c r="AO33" s="291" t="s">
        <v>492</v>
      </c>
      <c r="AP33" s="291" t="s">
        <v>492</v>
      </c>
      <c r="AQ33" s="292" t="s">
        <v>492</v>
      </c>
      <c r="AR33" s="293" t="s">
        <v>492</v>
      </c>
    </row>
    <row r="34" spans="1:46" ht="27" customHeight="1" x14ac:dyDescent="0.2">
      <c r="A34" s="247"/>
      <c r="AK34" s="1117" t="s">
        <v>507</v>
      </c>
      <c r="AL34" s="1118"/>
      <c r="AM34" s="1118"/>
      <c r="AN34" s="1119"/>
      <c r="AO34" s="291" t="s">
        <v>492</v>
      </c>
      <c r="AP34" s="291" t="s">
        <v>492</v>
      </c>
      <c r="AQ34" s="292" t="s">
        <v>492</v>
      </c>
      <c r="AR34" s="293" t="s">
        <v>492</v>
      </c>
    </row>
    <row r="35" spans="1:46" ht="27" customHeight="1" x14ac:dyDescent="0.2">
      <c r="A35" s="247"/>
      <c r="AK35" s="1117" t="s">
        <v>508</v>
      </c>
      <c r="AL35" s="1118"/>
      <c r="AM35" s="1118"/>
      <c r="AN35" s="1119"/>
      <c r="AO35" s="291">
        <v>70088</v>
      </c>
      <c r="AP35" s="291">
        <v>4795</v>
      </c>
      <c r="AQ35" s="292">
        <v>16739</v>
      </c>
      <c r="AR35" s="293">
        <v>-71.400000000000006</v>
      </c>
    </row>
    <row r="36" spans="1:46" ht="27" customHeight="1" x14ac:dyDescent="0.2">
      <c r="A36" s="247"/>
      <c r="AK36" s="1117" t="s">
        <v>509</v>
      </c>
      <c r="AL36" s="1118"/>
      <c r="AM36" s="1118"/>
      <c r="AN36" s="1119"/>
      <c r="AO36" s="291">
        <v>32837</v>
      </c>
      <c r="AP36" s="291">
        <v>2246</v>
      </c>
      <c r="AQ36" s="292">
        <v>3400</v>
      </c>
      <c r="AR36" s="293">
        <v>-33.9</v>
      </c>
    </row>
    <row r="37" spans="1:46" ht="13.5" customHeight="1" x14ac:dyDescent="0.2">
      <c r="A37" s="247"/>
      <c r="AK37" s="1117" t="s">
        <v>510</v>
      </c>
      <c r="AL37" s="1118"/>
      <c r="AM37" s="1118"/>
      <c r="AN37" s="1119"/>
      <c r="AO37" s="291" t="s">
        <v>492</v>
      </c>
      <c r="AP37" s="291" t="s">
        <v>492</v>
      </c>
      <c r="AQ37" s="292">
        <v>1033</v>
      </c>
      <c r="AR37" s="293" t="s">
        <v>492</v>
      </c>
    </row>
    <row r="38" spans="1:46" ht="27" customHeight="1" x14ac:dyDescent="0.2">
      <c r="A38" s="247"/>
      <c r="AK38" s="1120" t="s">
        <v>511</v>
      </c>
      <c r="AL38" s="1121"/>
      <c r="AM38" s="1121"/>
      <c r="AN38" s="1122"/>
      <c r="AO38" s="294" t="s">
        <v>492</v>
      </c>
      <c r="AP38" s="294" t="s">
        <v>492</v>
      </c>
      <c r="AQ38" s="295">
        <v>14</v>
      </c>
      <c r="AR38" s="283" t="s">
        <v>492</v>
      </c>
      <c r="AS38" s="290"/>
    </row>
    <row r="39" spans="1:46" ht="13" x14ac:dyDescent="0.2">
      <c r="A39" s="247"/>
      <c r="AK39" s="1120" t="s">
        <v>512</v>
      </c>
      <c r="AL39" s="1121"/>
      <c r="AM39" s="1121"/>
      <c r="AN39" s="1122"/>
      <c r="AO39" s="291">
        <v>-9265</v>
      </c>
      <c r="AP39" s="291">
        <v>-634</v>
      </c>
      <c r="AQ39" s="292">
        <v>-1917</v>
      </c>
      <c r="AR39" s="293">
        <v>-66.900000000000006</v>
      </c>
      <c r="AS39" s="290"/>
    </row>
    <row r="40" spans="1:46" ht="27" customHeight="1" x14ac:dyDescent="0.2">
      <c r="A40" s="247"/>
      <c r="AK40" s="1117" t="s">
        <v>513</v>
      </c>
      <c r="AL40" s="1118"/>
      <c r="AM40" s="1118"/>
      <c r="AN40" s="1119"/>
      <c r="AO40" s="291">
        <v>-395495</v>
      </c>
      <c r="AP40" s="291">
        <v>-27057</v>
      </c>
      <c r="AQ40" s="292">
        <v>-69414</v>
      </c>
      <c r="AR40" s="293">
        <v>-61</v>
      </c>
      <c r="AS40" s="290"/>
    </row>
    <row r="41" spans="1:46" ht="13" x14ac:dyDescent="0.2">
      <c r="A41" s="247"/>
      <c r="AK41" s="1123" t="s">
        <v>288</v>
      </c>
      <c r="AL41" s="1124"/>
      <c r="AM41" s="1124"/>
      <c r="AN41" s="1125"/>
      <c r="AO41" s="291">
        <v>373980</v>
      </c>
      <c r="AP41" s="291">
        <v>25585</v>
      </c>
      <c r="AQ41" s="292">
        <v>33127</v>
      </c>
      <c r="AR41" s="293">
        <v>-22.8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12" t="s">
        <v>483</v>
      </c>
      <c r="AN49" s="1114" t="s">
        <v>516</v>
      </c>
      <c r="AO49" s="1115"/>
      <c r="AP49" s="1115"/>
      <c r="AQ49" s="1115"/>
      <c r="AR49" s="1116"/>
    </row>
    <row r="50" spans="1:44" ht="13" x14ac:dyDescent="0.2">
      <c r="A50" s="247"/>
      <c r="AK50" s="305"/>
      <c r="AL50" s="306"/>
      <c r="AM50" s="1113"/>
      <c r="AN50" s="307" t="s">
        <v>517</v>
      </c>
      <c r="AO50" s="308" t="s">
        <v>518</v>
      </c>
      <c r="AP50" s="309" t="s">
        <v>519</v>
      </c>
      <c r="AQ50" s="310" t="s">
        <v>520</v>
      </c>
      <c r="AR50" s="311" t="s">
        <v>521</v>
      </c>
    </row>
    <row r="51" spans="1:44" ht="13" x14ac:dyDescent="0.2">
      <c r="A51" s="247"/>
      <c r="AK51" s="303" t="s">
        <v>522</v>
      </c>
      <c r="AL51" s="304"/>
      <c r="AM51" s="312">
        <v>2154803</v>
      </c>
      <c r="AN51" s="313">
        <v>139109</v>
      </c>
      <c r="AO51" s="314">
        <v>-23.6</v>
      </c>
      <c r="AP51" s="315">
        <v>125418</v>
      </c>
      <c r="AQ51" s="316">
        <v>10.6</v>
      </c>
      <c r="AR51" s="317">
        <v>-34.200000000000003</v>
      </c>
    </row>
    <row r="52" spans="1:44" ht="13" x14ac:dyDescent="0.2">
      <c r="A52" s="247"/>
      <c r="AK52" s="318"/>
      <c r="AL52" s="319" t="s">
        <v>523</v>
      </c>
      <c r="AM52" s="320">
        <v>963152</v>
      </c>
      <c r="AN52" s="321">
        <v>62179</v>
      </c>
      <c r="AO52" s="322">
        <v>27.8</v>
      </c>
      <c r="AP52" s="323">
        <v>60445</v>
      </c>
      <c r="AQ52" s="324">
        <v>2.9</v>
      </c>
      <c r="AR52" s="325">
        <v>24.9</v>
      </c>
    </row>
    <row r="53" spans="1:44" ht="13" x14ac:dyDescent="0.2">
      <c r="A53" s="247"/>
      <c r="AK53" s="303" t="s">
        <v>524</v>
      </c>
      <c r="AL53" s="304"/>
      <c r="AM53" s="312">
        <v>1782085</v>
      </c>
      <c r="AN53" s="313">
        <v>116598</v>
      </c>
      <c r="AO53" s="314">
        <v>-16.2</v>
      </c>
      <c r="AP53" s="315">
        <v>108384</v>
      </c>
      <c r="AQ53" s="316">
        <v>-13.6</v>
      </c>
      <c r="AR53" s="317">
        <v>-2.6</v>
      </c>
    </row>
    <row r="54" spans="1:44" ht="13" x14ac:dyDescent="0.2">
      <c r="A54" s="247"/>
      <c r="AK54" s="318"/>
      <c r="AL54" s="319" t="s">
        <v>523</v>
      </c>
      <c r="AM54" s="320">
        <v>579219</v>
      </c>
      <c r="AN54" s="321">
        <v>37897</v>
      </c>
      <c r="AO54" s="322">
        <v>-39.1</v>
      </c>
      <c r="AP54" s="323">
        <v>51153</v>
      </c>
      <c r="AQ54" s="324">
        <v>-15.4</v>
      </c>
      <c r="AR54" s="325">
        <v>-23.7</v>
      </c>
    </row>
    <row r="55" spans="1:44" ht="13" x14ac:dyDescent="0.2">
      <c r="A55" s="247"/>
      <c r="AK55" s="303" t="s">
        <v>525</v>
      </c>
      <c r="AL55" s="304"/>
      <c r="AM55" s="312">
        <v>1212631</v>
      </c>
      <c r="AN55" s="313">
        <v>80333</v>
      </c>
      <c r="AO55" s="314">
        <v>-31.1</v>
      </c>
      <c r="AP55" s="315">
        <v>80959</v>
      </c>
      <c r="AQ55" s="316">
        <v>-25.3</v>
      </c>
      <c r="AR55" s="317">
        <v>-5.8</v>
      </c>
    </row>
    <row r="56" spans="1:44" ht="13" x14ac:dyDescent="0.2">
      <c r="A56" s="247"/>
      <c r="AK56" s="318"/>
      <c r="AL56" s="319" t="s">
        <v>523</v>
      </c>
      <c r="AM56" s="320">
        <v>605546</v>
      </c>
      <c r="AN56" s="321">
        <v>40116</v>
      </c>
      <c r="AO56" s="322">
        <v>5.9</v>
      </c>
      <c r="AP56" s="323">
        <v>43928</v>
      </c>
      <c r="AQ56" s="324">
        <v>-14.1</v>
      </c>
      <c r="AR56" s="325">
        <v>20</v>
      </c>
    </row>
    <row r="57" spans="1:44" ht="13" x14ac:dyDescent="0.2">
      <c r="A57" s="247"/>
      <c r="AK57" s="303" t="s">
        <v>526</v>
      </c>
      <c r="AL57" s="304"/>
      <c r="AM57" s="312">
        <v>2166276</v>
      </c>
      <c r="AN57" s="313">
        <v>145096</v>
      </c>
      <c r="AO57" s="314">
        <v>80.599999999999994</v>
      </c>
      <c r="AP57" s="315">
        <v>117242</v>
      </c>
      <c r="AQ57" s="316">
        <v>44.8</v>
      </c>
      <c r="AR57" s="317">
        <v>35.799999999999997</v>
      </c>
    </row>
    <row r="58" spans="1:44" ht="13" x14ac:dyDescent="0.2">
      <c r="A58" s="247"/>
      <c r="AK58" s="318"/>
      <c r="AL58" s="319" t="s">
        <v>523</v>
      </c>
      <c r="AM58" s="320">
        <v>1102365</v>
      </c>
      <c r="AN58" s="321">
        <v>73836</v>
      </c>
      <c r="AO58" s="322">
        <v>84.1</v>
      </c>
      <c r="AP58" s="323">
        <v>59234</v>
      </c>
      <c r="AQ58" s="324">
        <v>34.799999999999997</v>
      </c>
      <c r="AR58" s="325">
        <v>49.3</v>
      </c>
    </row>
    <row r="59" spans="1:44" ht="13" x14ac:dyDescent="0.2">
      <c r="A59" s="247"/>
      <c r="AK59" s="303" t="s">
        <v>527</v>
      </c>
      <c r="AL59" s="304"/>
      <c r="AM59" s="312">
        <v>2106006</v>
      </c>
      <c r="AN59" s="313">
        <v>144079</v>
      </c>
      <c r="AO59" s="314">
        <v>-0.7</v>
      </c>
      <c r="AP59" s="315">
        <v>113894</v>
      </c>
      <c r="AQ59" s="316">
        <v>-2.9</v>
      </c>
      <c r="AR59" s="317">
        <v>2.2000000000000002</v>
      </c>
    </row>
    <row r="60" spans="1:44" ht="13" x14ac:dyDescent="0.2">
      <c r="A60" s="247"/>
      <c r="AK60" s="318"/>
      <c r="AL60" s="319" t="s">
        <v>523</v>
      </c>
      <c r="AM60" s="320">
        <v>521989</v>
      </c>
      <c r="AN60" s="321">
        <v>35711</v>
      </c>
      <c r="AO60" s="322">
        <v>-51.6</v>
      </c>
      <c r="AP60" s="323">
        <v>65544</v>
      </c>
      <c r="AQ60" s="324">
        <v>10.7</v>
      </c>
      <c r="AR60" s="325">
        <v>-62.3</v>
      </c>
    </row>
    <row r="61" spans="1:44" ht="13" x14ac:dyDescent="0.2">
      <c r="A61" s="247"/>
      <c r="AK61" s="303" t="s">
        <v>528</v>
      </c>
      <c r="AL61" s="326"/>
      <c r="AM61" s="312">
        <v>1884360</v>
      </c>
      <c r="AN61" s="313">
        <v>125043</v>
      </c>
      <c r="AO61" s="314">
        <v>1.8</v>
      </c>
      <c r="AP61" s="315">
        <v>109179</v>
      </c>
      <c r="AQ61" s="327">
        <v>2.7</v>
      </c>
      <c r="AR61" s="317">
        <v>-0.9</v>
      </c>
    </row>
    <row r="62" spans="1:44" ht="13" x14ac:dyDescent="0.2">
      <c r="A62" s="247"/>
      <c r="AK62" s="318"/>
      <c r="AL62" s="319" t="s">
        <v>523</v>
      </c>
      <c r="AM62" s="320">
        <v>754454</v>
      </c>
      <c r="AN62" s="321">
        <v>49948</v>
      </c>
      <c r="AO62" s="322">
        <v>5.4</v>
      </c>
      <c r="AP62" s="323">
        <v>56061</v>
      </c>
      <c r="AQ62" s="324">
        <v>3.8</v>
      </c>
      <c r="AR62" s="325">
        <v>1.6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Mh1IzHJ4/pTtnZpZoqmaZqv0rbIm/8ItyP4P2MCRRY+LjErSaebLa0EBmP8RMoNOV/zjg0uLVaBBIcCFym54g==" saltValue="YMerQMPgiFI25AdR8w+n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B1" zoomScale="73" zoomScaleNormal="73" zoomScaleSheetLayoutView="55" workbookViewId="0">
      <selection activeCell="AE100" sqref="AE10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5wB+FWYW99DfE3n4hMpW8DYlw1E8tqedIGmS+An8qarNDnSNX58dhx/fkerDVZP3bcUHfI7Xw3RdqQ79YFQRTg==" saltValue="7NaB1y6hiQi/fui4CbRi+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7" zoomScale="66" zoomScaleNormal="66"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noKs6px9iFgu3RTHYJSRff30T2FdOJpBru67qajLI8YpVTeMkSJTO44MlSU1S1fzZv2oPBvJez+TY9HXTVnY4g==" saltValue="uGe7UGKY48XHzvoKkQy3P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0" zoomScale="71" zoomScaleNormal="71" zoomScaleSheetLayoutView="100" workbookViewId="0">
      <selection activeCell="K45" sqref="K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28.11</v>
      </c>
      <c r="G47" s="12">
        <v>22.47</v>
      </c>
      <c r="H47" s="12">
        <v>23</v>
      </c>
      <c r="I47" s="12">
        <v>26.94</v>
      </c>
      <c r="J47" s="13">
        <v>21.95</v>
      </c>
    </row>
    <row r="48" spans="2:10" ht="57.75" customHeight="1" x14ac:dyDescent="0.2">
      <c r="B48" s="14"/>
      <c r="C48" s="1128" t="s">
        <v>4</v>
      </c>
      <c r="D48" s="1128"/>
      <c r="E48" s="1129"/>
      <c r="F48" s="15">
        <v>4.8099999999999996</v>
      </c>
      <c r="G48" s="16">
        <v>5.93</v>
      </c>
      <c r="H48" s="16">
        <v>7.34</v>
      </c>
      <c r="I48" s="16">
        <v>7.97</v>
      </c>
      <c r="J48" s="17">
        <v>11.17</v>
      </c>
    </row>
    <row r="49" spans="2:10" ht="57.75" customHeight="1" thickBot="1" x14ac:dyDescent="0.25">
      <c r="B49" s="18"/>
      <c r="C49" s="1130" t="s">
        <v>5</v>
      </c>
      <c r="D49" s="1130"/>
      <c r="E49" s="1131"/>
      <c r="F49" s="19" t="s">
        <v>535</v>
      </c>
      <c r="G49" s="20" t="s">
        <v>536</v>
      </c>
      <c r="H49" s="20">
        <v>1.28</v>
      </c>
      <c r="I49" s="20">
        <v>4.84</v>
      </c>
      <c r="J49" s="21" t="s">
        <v>537</v>
      </c>
    </row>
    <row r="50" spans="2:10" ht="13" x14ac:dyDescent="0.2"/>
  </sheetData>
  <sheetProtection algorithmName="SHA-512" hashValue="+1zVx3IGA8qHbDeFMU7nIFovCGcg9pgcB41JN8hnmvLQ2aKPVYDlvDWOpcLjKYX0u3bDcfO94ebBbS7aAe0CEg==" saltValue="/nLUYGZhJpuqYUMvb3J/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K32" sqref="K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538</v>
      </c>
      <c r="D34" s="1136"/>
      <c r="E34" s="1137"/>
      <c r="F34" s="32">
        <v>13.81</v>
      </c>
      <c r="G34" s="33">
        <v>14.99</v>
      </c>
      <c r="H34" s="33">
        <v>15.46</v>
      </c>
      <c r="I34" s="33">
        <v>16.12</v>
      </c>
      <c r="J34" s="34">
        <v>15.46</v>
      </c>
      <c r="K34" s="22"/>
      <c r="L34" s="22"/>
      <c r="M34" s="22"/>
      <c r="N34" s="22"/>
      <c r="O34" s="22"/>
      <c r="P34" s="22"/>
    </row>
    <row r="35" spans="1:16" ht="39" customHeight="1" x14ac:dyDescent="0.2">
      <c r="A35" s="22"/>
      <c r="B35" s="35"/>
      <c r="C35" s="1132" t="s">
        <v>539</v>
      </c>
      <c r="D35" s="1132"/>
      <c r="E35" s="1133"/>
      <c r="F35" s="36">
        <v>4.8099999999999996</v>
      </c>
      <c r="G35" s="37">
        <v>5.92</v>
      </c>
      <c r="H35" s="37">
        <v>6.54</v>
      </c>
      <c r="I35" s="37">
        <v>5.65</v>
      </c>
      <c r="J35" s="38">
        <v>9.1300000000000008</v>
      </c>
      <c r="K35" s="22"/>
      <c r="L35" s="22"/>
      <c r="M35" s="22"/>
      <c r="N35" s="22"/>
      <c r="O35" s="22"/>
      <c r="P35" s="22"/>
    </row>
    <row r="36" spans="1:16" ht="39" customHeight="1" x14ac:dyDescent="0.2">
      <c r="A36" s="22"/>
      <c r="B36" s="35"/>
      <c r="C36" s="1132" t="s">
        <v>540</v>
      </c>
      <c r="D36" s="1132"/>
      <c r="E36" s="1133"/>
      <c r="F36" s="36" t="s">
        <v>492</v>
      </c>
      <c r="G36" s="37" t="s">
        <v>492</v>
      </c>
      <c r="H36" s="37">
        <v>0.76</v>
      </c>
      <c r="I36" s="37">
        <v>2.4</v>
      </c>
      <c r="J36" s="38">
        <v>1.99</v>
      </c>
      <c r="K36" s="22"/>
      <c r="L36" s="22"/>
      <c r="M36" s="22"/>
      <c r="N36" s="22"/>
      <c r="O36" s="22"/>
      <c r="P36" s="22"/>
    </row>
    <row r="37" spans="1:16" ht="39" customHeight="1" x14ac:dyDescent="0.2">
      <c r="A37" s="22"/>
      <c r="B37" s="35"/>
      <c r="C37" s="1132" t="s">
        <v>541</v>
      </c>
      <c r="D37" s="1132"/>
      <c r="E37" s="1133"/>
      <c r="F37" s="36" t="s">
        <v>492</v>
      </c>
      <c r="G37" s="37" t="s">
        <v>492</v>
      </c>
      <c r="H37" s="37" t="s">
        <v>492</v>
      </c>
      <c r="I37" s="37" t="s">
        <v>492</v>
      </c>
      <c r="J37" s="38">
        <v>1.43</v>
      </c>
      <c r="K37" s="22"/>
      <c r="L37" s="22"/>
      <c r="M37" s="22"/>
      <c r="N37" s="22"/>
      <c r="O37" s="22"/>
      <c r="P37" s="22"/>
    </row>
    <row r="38" spans="1:16" ht="39" customHeight="1" x14ac:dyDescent="0.2">
      <c r="A38" s="22"/>
      <c r="B38" s="35"/>
      <c r="C38" s="1132" t="s">
        <v>542</v>
      </c>
      <c r="D38" s="1132"/>
      <c r="E38" s="1133"/>
      <c r="F38" s="36">
        <v>1.64</v>
      </c>
      <c r="G38" s="37">
        <v>1.86</v>
      </c>
      <c r="H38" s="37">
        <v>1.59</v>
      </c>
      <c r="I38" s="37">
        <v>1.1599999999999999</v>
      </c>
      <c r="J38" s="38">
        <v>0.6</v>
      </c>
      <c r="K38" s="22"/>
      <c r="L38" s="22"/>
      <c r="M38" s="22"/>
      <c r="N38" s="22"/>
      <c r="O38" s="22"/>
      <c r="P38" s="22"/>
    </row>
    <row r="39" spans="1:16" ht="39" customHeight="1" x14ac:dyDescent="0.2">
      <c r="A39" s="22"/>
      <c r="B39" s="35"/>
      <c r="C39" s="1132" t="s">
        <v>543</v>
      </c>
      <c r="D39" s="1132"/>
      <c r="E39" s="1133"/>
      <c r="F39" s="36">
        <v>0.94</v>
      </c>
      <c r="G39" s="37">
        <v>0.9</v>
      </c>
      <c r="H39" s="37">
        <v>1.6</v>
      </c>
      <c r="I39" s="37">
        <v>0.49</v>
      </c>
      <c r="J39" s="38">
        <v>0.38</v>
      </c>
      <c r="K39" s="22"/>
      <c r="L39" s="22"/>
      <c r="M39" s="22"/>
      <c r="N39" s="22"/>
      <c r="O39" s="22"/>
      <c r="P39" s="22"/>
    </row>
    <row r="40" spans="1:16" ht="39" customHeight="1" x14ac:dyDescent="0.2">
      <c r="A40" s="22"/>
      <c r="B40" s="35"/>
      <c r="C40" s="1132" t="s">
        <v>544</v>
      </c>
      <c r="D40" s="1132"/>
      <c r="E40" s="1133"/>
      <c r="F40" s="36" t="s">
        <v>492</v>
      </c>
      <c r="G40" s="37" t="s">
        <v>492</v>
      </c>
      <c r="H40" s="37" t="s">
        <v>492</v>
      </c>
      <c r="I40" s="37" t="s">
        <v>492</v>
      </c>
      <c r="J40" s="38">
        <v>0.32</v>
      </c>
      <c r="K40" s="22"/>
      <c r="L40" s="22"/>
      <c r="M40" s="22"/>
      <c r="N40" s="22"/>
      <c r="O40" s="22"/>
      <c r="P40" s="22"/>
    </row>
    <row r="41" spans="1:16" ht="39" customHeight="1" x14ac:dyDescent="0.2">
      <c r="A41" s="22"/>
      <c r="B41" s="35"/>
      <c r="C41" s="1132" t="s">
        <v>545</v>
      </c>
      <c r="D41" s="1132"/>
      <c r="E41" s="1133"/>
      <c r="F41" s="36">
        <v>0.03</v>
      </c>
      <c r="G41" s="37">
        <v>0.04</v>
      </c>
      <c r="H41" s="37">
        <v>0.15</v>
      </c>
      <c r="I41" s="37">
        <v>0.12</v>
      </c>
      <c r="J41" s="38">
        <v>0.23</v>
      </c>
      <c r="K41" s="22"/>
      <c r="L41" s="22"/>
      <c r="M41" s="22"/>
      <c r="N41" s="22"/>
      <c r="O41" s="22"/>
      <c r="P41" s="22"/>
    </row>
    <row r="42" spans="1:16" ht="39" customHeight="1" x14ac:dyDescent="0.2">
      <c r="A42" s="22"/>
      <c r="B42" s="39"/>
      <c r="C42" s="1132" t="s">
        <v>546</v>
      </c>
      <c r="D42" s="1132"/>
      <c r="E42" s="1133"/>
      <c r="F42" s="36" t="s">
        <v>492</v>
      </c>
      <c r="G42" s="37" t="s">
        <v>492</v>
      </c>
      <c r="H42" s="37" t="s">
        <v>492</v>
      </c>
      <c r="I42" s="37" t="s">
        <v>492</v>
      </c>
      <c r="J42" s="38" t="s">
        <v>492</v>
      </c>
      <c r="K42" s="22"/>
      <c r="L42" s="22"/>
      <c r="M42" s="22"/>
      <c r="N42" s="22"/>
      <c r="O42" s="22"/>
      <c r="P42" s="22"/>
    </row>
    <row r="43" spans="1:16" ht="39" customHeight="1" thickBot="1" x14ac:dyDescent="0.25">
      <c r="A43" s="22"/>
      <c r="B43" s="40"/>
      <c r="C43" s="1134" t="s">
        <v>547</v>
      </c>
      <c r="D43" s="1134"/>
      <c r="E43" s="1135"/>
      <c r="F43" s="41">
        <v>0.15</v>
      </c>
      <c r="G43" s="42">
        <v>0.14000000000000001</v>
      </c>
      <c r="H43" s="42">
        <v>0.14000000000000001</v>
      </c>
      <c r="I43" s="42">
        <v>0.31</v>
      </c>
      <c r="J43" s="43">
        <v>0.05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VUyrbF0TPeZvw2HsBKqyxtUJQFXp3rEy1l96NC1AGLQJ1yLt5KPnp0oB9/ljHLC0LHA5cCBwgs2sMT4dYBIxA==" saltValue="p0htJCobFA0mWLg/AeMv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5" zoomScale="59" zoomScaleNormal="59" zoomScaleSheetLayoutView="55" workbookViewId="0">
      <selection activeCell="Q62" sqref="Q6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618</v>
      </c>
      <c r="L45" s="58">
        <v>647</v>
      </c>
      <c r="M45" s="58">
        <v>662</v>
      </c>
      <c r="N45" s="58">
        <v>691</v>
      </c>
      <c r="O45" s="59">
        <v>676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492</v>
      </c>
      <c r="L46" s="62" t="s">
        <v>492</v>
      </c>
      <c r="M46" s="62" t="s">
        <v>492</v>
      </c>
      <c r="N46" s="62" t="s">
        <v>492</v>
      </c>
      <c r="O46" s="63" t="s">
        <v>492</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492</v>
      </c>
      <c r="L47" s="62" t="s">
        <v>492</v>
      </c>
      <c r="M47" s="62" t="s">
        <v>492</v>
      </c>
      <c r="N47" s="62" t="s">
        <v>492</v>
      </c>
      <c r="O47" s="63" t="s">
        <v>492</v>
      </c>
      <c r="P47" s="46"/>
      <c r="Q47" s="46"/>
      <c r="R47" s="46"/>
      <c r="S47" s="46"/>
      <c r="T47" s="46"/>
      <c r="U47" s="46"/>
    </row>
    <row r="48" spans="1:21" ht="30.75" customHeight="1" x14ac:dyDescent="0.2">
      <c r="A48" s="46"/>
      <c r="B48" s="1140"/>
      <c r="C48" s="1141"/>
      <c r="D48" s="60"/>
      <c r="E48" s="1146" t="s">
        <v>13</v>
      </c>
      <c r="F48" s="1146"/>
      <c r="G48" s="1146"/>
      <c r="H48" s="1146"/>
      <c r="I48" s="1146"/>
      <c r="J48" s="1147"/>
      <c r="K48" s="61">
        <v>93</v>
      </c>
      <c r="L48" s="62">
        <v>78</v>
      </c>
      <c r="M48" s="62">
        <v>80</v>
      </c>
      <c r="N48" s="62">
        <v>62</v>
      </c>
      <c r="O48" s="63">
        <v>70</v>
      </c>
      <c r="P48" s="46"/>
      <c r="Q48" s="46"/>
      <c r="R48" s="46"/>
      <c r="S48" s="46"/>
      <c r="T48" s="46"/>
      <c r="U48" s="46"/>
    </row>
    <row r="49" spans="1:21" ht="30.75" customHeight="1" x14ac:dyDescent="0.2">
      <c r="A49" s="46"/>
      <c r="B49" s="1140"/>
      <c r="C49" s="1141"/>
      <c r="D49" s="60"/>
      <c r="E49" s="1146" t="s">
        <v>14</v>
      </c>
      <c r="F49" s="1146"/>
      <c r="G49" s="1146"/>
      <c r="H49" s="1146"/>
      <c r="I49" s="1146"/>
      <c r="J49" s="1147"/>
      <c r="K49" s="61">
        <v>47</v>
      </c>
      <c r="L49" s="62">
        <v>45</v>
      </c>
      <c r="M49" s="62">
        <v>45</v>
      </c>
      <c r="N49" s="62">
        <v>44</v>
      </c>
      <c r="O49" s="63">
        <v>33</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492</v>
      </c>
      <c r="L50" s="62" t="s">
        <v>492</v>
      </c>
      <c r="M50" s="62" t="s">
        <v>492</v>
      </c>
      <c r="N50" s="62" t="s">
        <v>492</v>
      </c>
      <c r="O50" s="63" t="s">
        <v>492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492</v>
      </c>
      <c r="L51" s="62" t="s">
        <v>492</v>
      </c>
      <c r="M51" s="62" t="s">
        <v>492</v>
      </c>
      <c r="N51" s="62" t="s">
        <v>492</v>
      </c>
      <c r="O51" s="63" t="s">
        <v>492</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419</v>
      </c>
      <c r="L52" s="62">
        <v>411</v>
      </c>
      <c r="M52" s="62">
        <v>409</v>
      </c>
      <c r="N52" s="62">
        <v>400</v>
      </c>
      <c r="O52" s="63">
        <v>404</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339</v>
      </c>
      <c r="L53" s="67">
        <v>359</v>
      </c>
      <c r="M53" s="67">
        <v>378</v>
      </c>
      <c r="N53" s="67">
        <v>397</v>
      </c>
      <c r="O53" s="68">
        <v>375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558</v>
      </c>
      <c r="L58" s="82" t="s">
        <v>558</v>
      </c>
      <c r="M58" s="82" t="s">
        <v>558</v>
      </c>
      <c r="N58" s="82" t="s">
        <v>558</v>
      </c>
      <c r="O58" s="83" t="s">
        <v>558</v>
      </c>
    </row>
    <row r="59" spans="1:21" ht="31.5" customHeight="1" x14ac:dyDescent="0.2">
      <c r="B59" s="1156"/>
      <c r="C59" s="1157"/>
      <c r="D59" s="1163" t="s">
        <v>26</v>
      </c>
      <c r="E59" s="1164"/>
      <c r="F59" s="1164"/>
      <c r="G59" s="1164"/>
      <c r="H59" s="1164"/>
      <c r="I59" s="1164"/>
      <c r="J59" s="1165"/>
      <c r="K59" s="84" t="s">
        <v>558</v>
      </c>
      <c r="L59" s="85" t="s">
        <v>558</v>
      </c>
      <c r="M59" s="85" t="s">
        <v>558</v>
      </c>
      <c r="N59" s="85" t="s">
        <v>558</v>
      </c>
      <c r="O59" s="86" t="s">
        <v>558</v>
      </c>
    </row>
    <row r="60" spans="1:21" ht="31.5" customHeight="1" thickBot="1" x14ac:dyDescent="0.25">
      <c r="B60" s="1158"/>
      <c r="C60" s="1159"/>
      <c r="D60" s="1166" t="s">
        <v>27</v>
      </c>
      <c r="E60" s="1167"/>
      <c r="F60" s="1167"/>
      <c r="G60" s="1167"/>
      <c r="H60" s="1167"/>
      <c r="I60" s="1167"/>
      <c r="J60" s="1168"/>
      <c r="K60" s="87" t="s">
        <v>558</v>
      </c>
      <c r="L60" s="88" t="s">
        <v>558</v>
      </c>
      <c r="M60" s="88" t="s">
        <v>558</v>
      </c>
      <c r="N60" s="88" t="s">
        <v>558</v>
      </c>
      <c r="O60" s="89" t="s">
        <v>558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4U6rMdZaVvvV02ihLcZx0ovP9gese+Ftm9UyvBTVzGO0Y4tm45+QyZIfhHSXCscM/Kp6nmOklkqHsHQicSyxw==" saltValue="xHf4wj8eXvRsRA0iV8pE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9" zoomScale="87" zoomScaleNormal="87" zoomScaleSheetLayoutView="100" workbookViewId="0">
      <selection activeCell="N39" sqref="N3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69" t="s">
        <v>30</v>
      </c>
      <c r="C41" s="1170"/>
      <c r="D41" s="103"/>
      <c r="E41" s="1175" t="s">
        <v>31</v>
      </c>
      <c r="F41" s="1175"/>
      <c r="G41" s="1175"/>
      <c r="H41" s="1176"/>
      <c r="I41" s="330">
        <v>6041</v>
      </c>
      <c r="J41" s="331">
        <v>5998</v>
      </c>
      <c r="K41" s="331">
        <v>5788</v>
      </c>
      <c r="L41" s="331">
        <v>5573</v>
      </c>
      <c r="M41" s="332">
        <v>5146</v>
      </c>
    </row>
    <row r="42" spans="2:13" ht="27.75" customHeight="1" x14ac:dyDescent="0.2">
      <c r="B42" s="1171"/>
      <c r="C42" s="1172"/>
      <c r="D42" s="104"/>
      <c r="E42" s="1177" t="s">
        <v>32</v>
      </c>
      <c r="F42" s="1177"/>
      <c r="G42" s="1177"/>
      <c r="H42" s="1178"/>
      <c r="I42" s="333" t="s">
        <v>492</v>
      </c>
      <c r="J42" s="334" t="s">
        <v>492</v>
      </c>
      <c r="K42" s="334" t="s">
        <v>492</v>
      </c>
      <c r="L42" s="334" t="s">
        <v>492</v>
      </c>
      <c r="M42" s="335" t="s">
        <v>492</v>
      </c>
    </row>
    <row r="43" spans="2:13" ht="27.75" customHeight="1" x14ac:dyDescent="0.2">
      <c r="B43" s="1171"/>
      <c r="C43" s="1172"/>
      <c r="D43" s="104"/>
      <c r="E43" s="1177" t="s">
        <v>33</v>
      </c>
      <c r="F43" s="1177"/>
      <c r="G43" s="1177"/>
      <c r="H43" s="1178"/>
      <c r="I43" s="333">
        <v>628</v>
      </c>
      <c r="J43" s="334">
        <v>581</v>
      </c>
      <c r="K43" s="334">
        <v>518</v>
      </c>
      <c r="L43" s="334">
        <v>434</v>
      </c>
      <c r="M43" s="335">
        <v>355</v>
      </c>
    </row>
    <row r="44" spans="2:13" ht="27.75" customHeight="1" x14ac:dyDescent="0.2">
      <c r="B44" s="1171"/>
      <c r="C44" s="1172"/>
      <c r="D44" s="104"/>
      <c r="E44" s="1177" t="s">
        <v>34</v>
      </c>
      <c r="F44" s="1177"/>
      <c r="G44" s="1177"/>
      <c r="H44" s="1178"/>
      <c r="I44" s="333">
        <v>263</v>
      </c>
      <c r="J44" s="334">
        <v>221</v>
      </c>
      <c r="K44" s="334">
        <v>180</v>
      </c>
      <c r="L44" s="334">
        <v>268</v>
      </c>
      <c r="M44" s="335">
        <v>115</v>
      </c>
    </row>
    <row r="45" spans="2:13" ht="27.75" customHeight="1" x14ac:dyDescent="0.2">
      <c r="B45" s="1171"/>
      <c r="C45" s="1172"/>
      <c r="D45" s="104"/>
      <c r="E45" s="1177" t="s">
        <v>35</v>
      </c>
      <c r="F45" s="1177"/>
      <c r="G45" s="1177"/>
      <c r="H45" s="1178"/>
      <c r="I45" s="333">
        <v>1223</v>
      </c>
      <c r="J45" s="334">
        <v>1233</v>
      </c>
      <c r="K45" s="334">
        <v>1283</v>
      </c>
      <c r="L45" s="334">
        <v>1324</v>
      </c>
      <c r="M45" s="335">
        <v>1372</v>
      </c>
    </row>
    <row r="46" spans="2:13" ht="27.75" customHeight="1" x14ac:dyDescent="0.2">
      <c r="B46" s="1171"/>
      <c r="C46" s="1172"/>
      <c r="D46" s="105"/>
      <c r="E46" s="1177" t="s">
        <v>36</v>
      </c>
      <c r="F46" s="1177"/>
      <c r="G46" s="1177"/>
      <c r="H46" s="1178"/>
      <c r="I46" s="333" t="s">
        <v>492</v>
      </c>
      <c r="J46" s="334" t="s">
        <v>492</v>
      </c>
      <c r="K46" s="334" t="s">
        <v>492</v>
      </c>
      <c r="L46" s="334" t="s">
        <v>492</v>
      </c>
      <c r="M46" s="335" t="s">
        <v>492</v>
      </c>
    </row>
    <row r="47" spans="2:13" ht="27.75" customHeight="1" x14ac:dyDescent="0.2">
      <c r="B47" s="1171"/>
      <c r="C47" s="1172"/>
      <c r="D47" s="106"/>
      <c r="E47" s="1179" t="s">
        <v>37</v>
      </c>
      <c r="F47" s="1180"/>
      <c r="G47" s="1180"/>
      <c r="H47" s="1181"/>
      <c r="I47" s="333" t="s">
        <v>492</v>
      </c>
      <c r="J47" s="334" t="s">
        <v>492</v>
      </c>
      <c r="K47" s="334" t="s">
        <v>492</v>
      </c>
      <c r="L47" s="334" t="s">
        <v>492</v>
      </c>
      <c r="M47" s="335" t="s">
        <v>492</v>
      </c>
    </row>
    <row r="48" spans="2:13" ht="27.75" customHeight="1" x14ac:dyDescent="0.2">
      <c r="B48" s="1171"/>
      <c r="C48" s="1172"/>
      <c r="D48" s="104"/>
      <c r="E48" s="1177" t="s">
        <v>38</v>
      </c>
      <c r="F48" s="1177"/>
      <c r="G48" s="1177"/>
      <c r="H48" s="1178"/>
      <c r="I48" s="333" t="s">
        <v>492</v>
      </c>
      <c r="J48" s="334" t="s">
        <v>492</v>
      </c>
      <c r="K48" s="334" t="s">
        <v>492</v>
      </c>
      <c r="L48" s="334" t="s">
        <v>492</v>
      </c>
      <c r="M48" s="335" t="s">
        <v>492</v>
      </c>
    </row>
    <row r="49" spans="2:13" ht="27.75" customHeight="1" x14ac:dyDescent="0.2">
      <c r="B49" s="1173"/>
      <c r="C49" s="1174"/>
      <c r="D49" s="104"/>
      <c r="E49" s="1177" t="s">
        <v>39</v>
      </c>
      <c r="F49" s="1177"/>
      <c r="G49" s="1177"/>
      <c r="H49" s="1178"/>
      <c r="I49" s="333" t="s">
        <v>492</v>
      </c>
      <c r="J49" s="334" t="s">
        <v>492</v>
      </c>
      <c r="K49" s="334" t="s">
        <v>492</v>
      </c>
      <c r="L49" s="334" t="s">
        <v>492</v>
      </c>
      <c r="M49" s="335" t="s">
        <v>492</v>
      </c>
    </row>
    <row r="50" spans="2:13" ht="27.75" customHeight="1" x14ac:dyDescent="0.2">
      <c r="B50" s="1182" t="s">
        <v>40</v>
      </c>
      <c r="C50" s="1183"/>
      <c r="D50" s="107"/>
      <c r="E50" s="1177" t="s">
        <v>41</v>
      </c>
      <c r="F50" s="1177"/>
      <c r="G50" s="1177"/>
      <c r="H50" s="1178"/>
      <c r="I50" s="333">
        <v>5676</v>
      </c>
      <c r="J50" s="334">
        <v>5931</v>
      </c>
      <c r="K50" s="334">
        <v>7263</v>
      </c>
      <c r="L50" s="334">
        <v>8908</v>
      </c>
      <c r="M50" s="335">
        <v>10196</v>
      </c>
    </row>
    <row r="51" spans="2:13" ht="27.75" customHeight="1" x14ac:dyDescent="0.2">
      <c r="B51" s="1171"/>
      <c r="C51" s="1172"/>
      <c r="D51" s="104"/>
      <c r="E51" s="1177" t="s">
        <v>42</v>
      </c>
      <c r="F51" s="1177"/>
      <c r="G51" s="1177"/>
      <c r="H51" s="1178"/>
      <c r="I51" s="333">
        <v>80</v>
      </c>
      <c r="J51" s="334">
        <v>64</v>
      </c>
      <c r="K51" s="334">
        <v>52</v>
      </c>
      <c r="L51" s="334">
        <v>44</v>
      </c>
      <c r="M51" s="335">
        <v>36</v>
      </c>
    </row>
    <row r="52" spans="2:13" ht="27.75" customHeight="1" x14ac:dyDescent="0.2">
      <c r="B52" s="1173"/>
      <c r="C52" s="1174"/>
      <c r="D52" s="104"/>
      <c r="E52" s="1177" t="s">
        <v>43</v>
      </c>
      <c r="F52" s="1177"/>
      <c r="G52" s="1177"/>
      <c r="H52" s="1178"/>
      <c r="I52" s="333">
        <v>5033</v>
      </c>
      <c r="J52" s="334">
        <v>4967</v>
      </c>
      <c r="K52" s="334">
        <v>4842</v>
      </c>
      <c r="L52" s="334">
        <v>4734</v>
      </c>
      <c r="M52" s="335">
        <v>4433</v>
      </c>
    </row>
    <row r="53" spans="2:13" ht="27.75" customHeight="1" thickBot="1" x14ac:dyDescent="0.25">
      <c r="B53" s="1184" t="s">
        <v>19</v>
      </c>
      <c r="C53" s="1185"/>
      <c r="D53" s="108"/>
      <c r="E53" s="1186" t="s">
        <v>44</v>
      </c>
      <c r="F53" s="1186"/>
      <c r="G53" s="1186"/>
      <c r="H53" s="1187"/>
      <c r="I53" s="336">
        <v>-2635</v>
      </c>
      <c r="J53" s="337">
        <v>-2929</v>
      </c>
      <c r="K53" s="337">
        <v>-4388</v>
      </c>
      <c r="L53" s="337">
        <v>-6087</v>
      </c>
      <c r="M53" s="338">
        <v>-7675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6xbojxjUe8yteiQTGIT0e9QHY705m8/JlZH/O/bExi2S55uLqKMQ2ANkX0sA4NGVLhazq0AqnEzH9BxNIgu5Qg==" saltValue="diU0HXADYnVBRxl57r06u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0" zoomScale="51" zoomScaleNormal="51" zoomScaleSheetLayoutView="100" workbookViewId="0">
      <selection activeCell="H59" sqref="H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196" t="s">
        <v>46</v>
      </c>
      <c r="D55" s="1196"/>
      <c r="E55" s="1197"/>
      <c r="F55" s="339">
        <v>1100</v>
      </c>
      <c r="G55" s="339">
        <v>1300</v>
      </c>
      <c r="H55" s="340">
        <v>1100</v>
      </c>
    </row>
    <row r="56" spans="2:8" ht="52.5" customHeight="1" x14ac:dyDescent="0.2">
      <c r="B56" s="120"/>
      <c r="C56" s="1198" t="s">
        <v>47</v>
      </c>
      <c r="D56" s="1198"/>
      <c r="E56" s="1199"/>
      <c r="F56" s="341">
        <v>548</v>
      </c>
      <c r="G56" s="341">
        <v>567</v>
      </c>
      <c r="H56" s="342">
        <v>591</v>
      </c>
    </row>
    <row r="57" spans="2:8" ht="53.25" customHeight="1" x14ac:dyDescent="0.2">
      <c r="B57" s="120"/>
      <c r="C57" s="1200" t="s">
        <v>48</v>
      </c>
      <c r="D57" s="1200"/>
      <c r="E57" s="1201"/>
      <c r="F57" s="343">
        <v>5034</v>
      </c>
      <c r="G57" s="343">
        <v>6807</v>
      </c>
      <c r="H57" s="344">
        <v>8282</v>
      </c>
    </row>
    <row r="58" spans="2:8" ht="45.75" customHeight="1" x14ac:dyDescent="0.2">
      <c r="B58" s="121"/>
      <c r="C58" s="1188" t="s">
        <v>553</v>
      </c>
      <c r="D58" s="1189"/>
      <c r="E58" s="1190"/>
      <c r="F58" s="345">
        <v>2481</v>
      </c>
      <c r="G58" s="345">
        <v>4167</v>
      </c>
      <c r="H58" s="346">
        <v>5491</v>
      </c>
    </row>
    <row r="59" spans="2:8" ht="45.75" customHeight="1" x14ac:dyDescent="0.2">
      <c r="B59" s="121"/>
      <c r="C59" s="1188" t="s">
        <v>554</v>
      </c>
      <c r="D59" s="1189"/>
      <c r="E59" s="1190"/>
      <c r="F59" s="345">
        <v>2311</v>
      </c>
      <c r="G59" s="345">
        <v>2355</v>
      </c>
      <c r="H59" s="346">
        <v>2461</v>
      </c>
    </row>
    <row r="60" spans="2:8" ht="45.75" customHeight="1" x14ac:dyDescent="0.2">
      <c r="B60" s="121"/>
      <c r="C60" s="1188" t="s">
        <v>555</v>
      </c>
      <c r="D60" s="1189"/>
      <c r="E60" s="1190"/>
      <c r="F60" s="345">
        <v>77</v>
      </c>
      <c r="G60" s="345">
        <v>103</v>
      </c>
      <c r="H60" s="346">
        <v>128</v>
      </c>
    </row>
    <row r="61" spans="2:8" ht="45.75" customHeight="1" x14ac:dyDescent="0.2">
      <c r="B61" s="121"/>
      <c r="C61" s="1188" t="s">
        <v>556</v>
      </c>
      <c r="D61" s="1189"/>
      <c r="E61" s="1190"/>
      <c r="F61" s="345">
        <v>77</v>
      </c>
      <c r="G61" s="345">
        <v>72</v>
      </c>
      <c r="H61" s="346">
        <v>68</v>
      </c>
    </row>
    <row r="62" spans="2:8" ht="45.75" customHeight="1" thickBot="1" x14ac:dyDescent="0.25">
      <c r="B62" s="122"/>
      <c r="C62" s="1191" t="s">
        <v>557</v>
      </c>
      <c r="D62" s="1192"/>
      <c r="E62" s="1193"/>
      <c r="F62" s="347">
        <v>29</v>
      </c>
      <c r="G62" s="347">
        <v>29</v>
      </c>
      <c r="H62" s="348">
        <v>29</v>
      </c>
    </row>
    <row r="63" spans="2:8" ht="52.5" customHeight="1" thickBot="1" x14ac:dyDescent="0.25">
      <c r="B63" s="123"/>
      <c r="C63" s="1194" t="s">
        <v>49</v>
      </c>
      <c r="D63" s="1194"/>
      <c r="E63" s="1195"/>
      <c r="F63" s="349">
        <v>6682</v>
      </c>
      <c r="G63" s="349">
        <v>8674</v>
      </c>
      <c r="H63" s="350">
        <v>9973</v>
      </c>
    </row>
    <row r="64" spans="2:8" ht="13" x14ac:dyDescent="0.2"/>
  </sheetData>
  <sheetProtection algorithmName="SHA-512" hashValue="RJCF9Q4/B45ILzXJdJB8c0E/N5FePFaGMiFExhlSU6OYvq8aWvJXe52045t5856ssXoTFylxqQQ/lNgoDFzsfw==" saltValue="Y9npYN+HTYisv7jYQS8A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A5069-6FD2-40D9-A6A8-ED47CAC954B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65.599999999999994</v>
      </c>
      <c r="BQ53" s="1231"/>
      <c r="BR53" s="1231"/>
      <c r="BS53" s="1231"/>
      <c r="BT53" s="1231"/>
      <c r="BU53" s="1231"/>
      <c r="BV53" s="1231"/>
      <c r="BW53" s="1231"/>
      <c r="BX53" s="1231">
        <v>67.5</v>
      </c>
      <c r="BY53" s="1231"/>
      <c r="BZ53" s="1231"/>
      <c r="CA53" s="1231"/>
      <c r="CB53" s="1231"/>
      <c r="CC53" s="1231"/>
      <c r="CD53" s="1231"/>
      <c r="CE53" s="1231"/>
      <c r="CF53" s="1231">
        <v>65.7</v>
      </c>
      <c r="CG53" s="1231"/>
      <c r="CH53" s="1231"/>
      <c r="CI53" s="1231"/>
      <c r="CJ53" s="1231"/>
      <c r="CK53" s="1231"/>
      <c r="CL53" s="1231"/>
      <c r="CM53" s="1231"/>
      <c r="CN53" s="1231">
        <v>66.400000000000006</v>
      </c>
      <c r="CO53" s="1231"/>
      <c r="CP53" s="1231"/>
      <c r="CQ53" s="1231"/>
      <c r="CR53" s="1231"/>
      <c r="CS53" s="1231"/>
      <c r="CT53" s="1231"/>
      <c r="CU53" s="1231"/>
      <c r="CV53" s="1231">
        <v>67.2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10.199999999999999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61.1</v>
      </c>
      <c r="BQ57" s="1231"/>
      <c r="BR57" s="1231"/>
      <c r="BS57" s="1231"/>
      <c r="BT57" s="1231"/>
      <c r="BU57" s="1231"/>
      <c r="BV57" s="1231"/>
      <c r="BW57" s="1231"/>
      <c r="BX57" s="1231">
        <v>63.5</v>
      </c>
      <c r="BY57" s="1231"/>
      <c r="BZ57" s="1231"/>
      <c r="CA57" s="1231"/>
      <c r="CB57" s="1231"/>
      <c r="CC57" s="1231"/>
      <c r="CD57" s="1231"/>
      <c r="CE57" s="1231"/>
      <c r="CF57" s="1231">
        <v>65.400000000000006</v>
      </c>
      <c r="CG57" s="1231"/>
      <c r="CH57" s="1231"/>
      <c r="CI57" s="1231"/>
      <c r="CJ57" s="1231"/>
      <c r="CK57" s="1231"/>
      <c r="CL57" s="1231"/>
      <c r="CM57" s="1231"/>
      <c r="CN57" s="1231">
        <v>67</v>
      </c>
      <c r="CO57" s="1231"/>
      <c r="CP57" s="1231"/>
      <c r="CQ57" s="1231"/>
      <c r="CR57" s="1231"/>
      <c r="CS57" s="1231"/>
      <c r="CT57" s="1231"/>
      <c r="CU57" s="1231"/>
      <c r="CV57" s="1231">
        <v>67.8</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577</v>
      </c>
    </row>
    <row r="64" spans="1:109" ht="13" x14ac:dyDescent="0.2">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7.8</v>
      </c>
      <c r="BQ75" s="1231"/>
      <c r="BR75" s="1231"/>
      <c r="BS75" s="1231"/>
      <c r="BT75" s="1231"/>
      <c r="BU75" s="1231"/>
      <c r="BV75" s="1231"/>
      <c r="BW75" s="1231"/>
      <c r="BX75" s="1231">
        <v>7.8</v>
      </c>
      <c r="BY75" s="1231"/>
      <c r="BZ75" s="1231"/>
      <c r="CA75" s="1231"/>
      <c r="CB75" s="1231"/>
      <c r="CC75" s="1231"/>
      <c r="CD75" s="1231"/>
      <c r="CE75" s="1231"/>
      <c r="CF75" s="1231">
        <v>8.1999999999999993</v>
      </c>
      <c r="CG75" s="1231"/>
      <c r="CH75" s="1231"/>
      <c r="CI75" s="1231"/>
      <c r="CJ75" s="1231"/>
      <c r="CK75" s="1231"/>
      <c r="CL75" s="1231"/>
      <c r="CM75" s="1231"/>
      <c r="CN75" s="1231">
        <v>8.5</v>
      </c>
      <c r="CO75" s="1231"/>
      <c r="CP75" s="1231"/>
      <c r="CQ75" s="1231"/>
      <c r="CR75" s="1231"/>
      <c r="CS75" s="1231"/>
      <c r="CT75" s="1231"/>
      <c r="CU75" s="1231"/>
      <c r="CV75" s="1231">
        <v>8.5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10.199999999999999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v>
      </c>
      <c r="BY79" s="1231"/>
      <c r="BZ79" s="1231"/>
      <c r="CA79" s="1231"/>
      <c r="CB79" s="1231"/>
      <c r="CC79" s="1231"/>
      <c r="CD79" s="1231"/>
      <c r="CE79" s="1231"/>
      <c r="CF79" s="1231">
        <v>8.1</v>
      </c>
      <c r="CG79" s="1231"/>
      <c r="CH79" s="1231"/>
      <c r="CI79" s="1231"/>
      <c r="CJ79" s="1231"/>
      <c r="CK79" s="1231"/>
      <c r="CL79" s="1231"/>
      <c r="CM79" s="1231"/>
      <c r="CN79" s="1231">
        <v>8.4</v>
      </c>
      <c r="CO79" s="1231"/>
      <c r="CP79" s="1231"/>
      <c r="CQ79" s="1231"/>
      <c r="CR79" s="1231"/>
      <c r="CS79" s="1231"/>
      <c r="CT79" s="1231"/>
      <c r="CU79" s="1231"/>
      <c r="CV79" s="1231">
        <v>8.5</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A6Kz0MNsK0roC18/RDl+wfjP54cV0LyYalUiC2zlXSlvIbeSJmpJc/YcLUFj0whCZgikiXer8iDexD1LREqqA==" saltValue="4cQS1PVhMabySL3bHF7g/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7DFE-0F0C-474D-8311-5B5DF80E885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dkKCpfVON75eLYfRJ/JZsjjobMGA/T4PdBTEFdmUCsbz71d0/VqurmC9nfe9jqNiifMhklHV8GAZsKmfPWMIvQ==" saltValue="hezOOS0Nmqd+XC0w1MdV1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872F-E887-46ED-8746-CD38129BC718}">
  <sheetPr>
    <pageSetUpPr fitToPage="1"/>
  </sheetPr>
  <dimension ref="A1:DR125"/>
  <sheetViews>
    <sheetView showGridLines="0" tabSelected="1"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zCmYz+sU25S4v6W4mbspaKUq5qLjZLvVVjhgMkMR2GW7ekylvL36DeXTRXwNwu2K9zMBvS7aG/dFbAKPuPvLsg==" saltValue="Aum3pTK9bJHcyiqR1rmjd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139109</v>
      </c>
      <c r="E3" s="142"/>
      <c r="F3" s="143">
        <v>125418</v>
      </c>
      <c r="G3" s="144"/>
      <c r="H3" s="145"/>
    </row>
    <row r="4" spans="1:8" x14ac:dyDescent="0.2">
      <c r="A4" s="146"/>
      <c r="B4" s="147"/>
      <c r="C4" s="148"/>
      <c r="D4" s="149">
        <v>62179</v>
      </c>
      <c r="E4" s="150"/>
      <c r="F4" s="151">
        <v>60445</v>
      </c>
      <c r="G4" s="152"/>
      <c r="H4" s="153"/>
    </row>
    <row r="5" spans="1:8" x14ac:dyDescent="0.2">
      <c r="A5" s="134" t="s">
        <v>524</v>
      </c>
      <c r="B5" s="139"/>
      <c r="C5" s="140"/>
      <c r="D5" s="141">
        <v>116598</v>
      </c>
      <c r="E5" s="142"/>
      <c r="F5" s="143">
        <v>108384</v>
      </c>
      <c r="G5" s="144"/>
      <c r="H5" s="145"/>
    </row>
    <row r="6" spans="1:8" x14ac:dyDescent="0.2">
      <c r="A6" s="146"/>
      <c r="B6" s="147"/>
      <c r="C6" s="148"/>
      <c r="D6" s="149">
        <v>37897</v>
      </c>
      <c r="E6" s="150"/>
      <c r="F6" s="151">
        <v>51153</v>
      </c>
      <c r="G6" s="152"/>
      <c r="H6" s="153"/>
    </row>
    <row r="7" spans="1:8" x14ac:dyDescent="0.2">
      <c r="A7" s="134" t="s">
        <v>525</v>
      </c>
      <c r="B7" s="139"/>
      <c r="C7" s="140"/>
      <c r="D7" s="141">
        <v>80333</v>
      </c>
      <c r="E7" s="142"/>
      <c r="F7" s="143">
        <v>80959</v>
      </c>
      <c r="G7" s="144"/>
      <c r="H7" s="145"/>
    </row>
    <row r="8" spans="1:8" x14ac:dyDescent="0.2">
      <c r="A8" s="146"/>
      <c r="B8" s="147"/>
      <c r="C8" s="148"/>
      <c r="D8" s="149">
        <v>40116</v>
      </c>
      <c r="E8" s="150"/>
      <c r="F8" s="151">
        <v>43928</v>
      </c>
      <c r="G8" s="152"/>
      <c r="H8" s="153"/>
    </row>
    <row r="9" spans="1:8" x14ac:dyDescent="0.2">
      <c r="A9" s="134" t="s">
        <v>526</v>
      </c>
      <c r="B9" s="139"/>
      <c r="C9" s="140"/>
      <c r="D9" s="141">
        <v>145096</v>
      </c>
      <c r="E9" s="142"/>
      <c r="F9" s="143">
        <v>117242</v>
      </c>
      <c r="G9" s="144"/>
      <c r="H9" s="145"/>
    </row>
    <row r="10" spans="1:8" x14ac:dyDescent="0.2">
      <c r="A10" s="146"/>
      <c r="B10" s="147"/>
      <c r="C10" s="148"/>
      <c r="D10" s="149">
        <v>73836</v>
      </c>
      <c r="E10" s="150"/>
      <c r="F10" s="151">
        <v>59234</v>
      </c>
      <c r="G10" s="152"/>
      <c r="H10" s="153"/>
    </row>
    <row r="11" spans="1:8" x14ac:dyDescent="0.2">
      <c r="A11" s="134" t="s">
        <v>527</v>
      </c>
      <c r="B11" s="139"/>
      <c r="C11" s="140"/>
      <c r="D11" s="141">
        <v>144079</v>
      </c>
      <c r="E11" s="142"/>
      <c r="F11" s="143">
        <v>113894</v>
      </c>
      <c r="G11" s="144"/>
      <c r="H11" s="145"/>
    </row>
    <row r="12" spans="1:8" x14ac:dyDescent="0.2">
      <c r="A12" s="146"/>
      <c r="B12" s="147"/>
      <c r="C12" s="154"/>
      <c r="D12" s="149">
        <v>35711</v>
      </c>
      <c r="E12" s="150"/>
      <c r="F12" s="151">
        <v>65544</v>
      </c>
      <c r="G12" s="152"/>
      <c r="H12" s="153"/>
    </row>
    <row r="13" spans="1:8" x14ac:dyDescent="0.2">
      <c r="A13" s="134"/>
      <c r="B13" s="139"/>
      <c r="C13" s="140"/>
      <c r="D13" s="141">
        <v>125043</v>
      </c>
      <c r="E13" s="142"/>
      <c r="F13" s="143">
        <v>109179</v>
      </c>
      <c r="G13" s="155"/>
      <c r="H13" s="145"/>
    </row>
    <row r="14" spans="1:8" x14ac:dyDescent="0.2">
      <c r="A14" s="146"/>
      <c r="B14" s="147"/>
      <c r="C14" s="148"/>
      <c r="D14" s="149">
        <v>49948</v>
      </c>
      <c r="E14" s="150"/>
      <c r="F14" s="151">
        <v>56061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4.8099999999999996</v>
      </c>
      <c r="C19" s="156">
        <f>ROUND(VALUE(SUBSTITUTE(実質収支比率等に係る経年分析!G$48,"▲","-")),2)</f>
        <v>5.93</v>
      </c>
      <c r="D19" s="156">
        <f>ROUND(VALUE(SUBSTITUTE(実質収支比率等に係る経年分析!H$48,"▲","-")),2)</f>
        <v>7.34</v>
      </c>
      <c r="E19" s="156">
        <f>ROUND(VALUE(SUBSTITUTE(実質収支比率等に係る経年分析!I$48,"▲","-")),2)</f>
        <v>7.97</v>
      </c>
      <c r="F19" s="156">
        <f>ROUND(VALUE(SUBSTITUTE(実質収支比率等に係る経年分析!J$48,"▲","-")),2)</f>
        <v>11.17</v>
      </c>
    </row>
    <row r="20" spans="1:11" x14ac:dyDescent="0.2">
      <c r="A20" s="156" t="s">
        <v>53</v>
      </c>
      <c r="B20" s="156">
        <f>ROUND(VALUE(SUBSTITUTE(実質収支比率等に係る経年分析!F$47,"▲","-")),2)</f>
        <v>28.11</v>
      </c>
      <c r="C20" s="156">
        <f>ROUND(VALUE(SUBSTITUTE(実質収支比率等に係る経年分析!G$47,"▲","-")),2)</f>
        <v>22.47</v>
      </c>
      <c r="D20" s="156">
        <f>ROUND(VALUE(SUBSTITUTE(実質収支比率等に係る経年分析!H$47,"▲","-")),2)</f>
        <v>23</v>
      </c>
      <c r="E20" s="156">
        <f>ROUND(VALUE(SUBSTITUTE(実質収支比率等に係る経年分析!I$47,"▲","-")),2)</f>
        <v>26.94</v>
      </c>
      <c r="F20" s="156">
        <f>ROUND(VALUE(SUBSTITUTE(実質収支比率等に係る経年分析!J$47,"▲","-")),2)</f>
        <v>21.95</v>
      </c>
    </row>
    <row r="21" spans="1:11" x14ac:dyDescent="0.2">
      <c r="A21" s="156" t="s">
        <v>54</v>
      </c>
      <c r="B21" s="156">
        <f>IF(ISNUMBER(VALUE(SUBSTITUTE(実質収支比率等に係る経年分析!F$49,"▲","-"))),ROUND(VALUE(SUBSTITUTE(実質収支比率等に係る経年分析!F$49,"▲","-")),2),NA())</f>
        <v>-0.82</v>
      </c>
      <c r="C21" s="156">
        <f>IF(ISNUMBER(VALUE(SUBSTITUTE(実質収支比率等に係る経年分析!G$49,"▲","-"))),ROUND(VALUE(SUBSTITUTE(実質収支比率等に係る経年分析!G$49,"▲","-")),2),NA())</f>
        <v>-2.71</v>
      </c>
      <c r="D21" s="156">
        <f>IF(ISNUMBER(VALUE(SUBSTITUTE(実質収支比率等に係る経年分析!H$49,"▲","-"))),ROUND(VALUE(SUBSTITUTE(実質収支比率等に係る経年分析!H$49,"▲","-")),2),NA())</f>
        <v>1.28</v>
      </c>
      <c r="E21" s="156">
        <f>IF(ISNUMBER(VALUE(SUBSTITUTE(実質収支比率等に係る経年分析!I$49,"▲","-"))),ROUND(VALUE(SUBSTITUTE(実質収支比率等に係る経年分析!I$49,"▲","-")),2),NA())</f>
        <v>4.84</v>
      </c>
      <c r="F21" s="156">
        <f>IF(ISNUMBER(VALUE(SUBSTITUTE(実質収支比率等に係る経年分析!J$49,"▲","-"))),ROUND(VALUE(SUBSTITUTE(実質収支比率等に係る経年分析!J$49,"▲","-")),2),NA())</f>
        <v>-0.5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0.14000000000000001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0.14000000000000001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0.05</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0.23</v>
      </c>
    </row>
    <row r="30" spans="1:11" x14ac:dyDescent="0.2">
      <c r="A30" s="157" t="str">
        <f>IF(連結実質赤字比率に係る赤字・黒字の構成分析!C$40="",NA(),連結実質赤字比率に係る赤字・黒字の構成分析!C$40)</f>
        <v>漁業集落排水事業会計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0.32</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0.38</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1.1599999999999999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2">
      <c r="A34" s="157" t="str">
        <f>IF(連結実質赤字比率に係る赤字・黒字の構成分析!C$36="",NA(),連結実質赤字比率に係る赤字・黒字の構成分析!C$36)</f>
        <v>電子地域通貨事業特別会計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4.8099999999999996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9.1300000000000008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419</v>
      </c>
      <c r="E42" s="158"/>
      <c r="F42" s="158"/>
      <c r="G42" s="158">
        <f>'実質公債費比率（分子）の構造'!L$52</f>
        <v>411</v>
      </c>
      <c r="H42" s="158"/>
      <c r="I42" s="158"/>
      <c r="J42" s="158">
        <f>'実質公債費比率（分子）の構造'!M$52</f>
        <v>409</v>
      </c>
      <c r="K42" s="158"/>
      <c r="L42" s="158"/>
      <c r="M42" s="158">
        <f>'実質公債費比率（分子）の構造'!N$52</f>
        <v>400</v>
      </c>
      <c r="N42" s="158"/>
      <c r="O42" s="158"/>
      <c r="P42" s="158">
        <f>'実質公債費比率（分子）の構造'!O$52</f>
        <v>404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47</v>
      </c>
      <c r="C45" s="158"/>
      <c r="D45" s="158"/>
      <c r="E45" s="158">
        <f>'実質公債費比率（分子）の構造'!L$49</f>
        <v>45</v>
      </c>
      <c r="F45" s="158"/>
      <c r="G45" s="158"/>
      <c r="H45" s="158">
        <f>'実質公債費比率（分子）の構造'!M$49</f>
        <v>45</v>
      </c>
      <c r="I45" s="158"/>
      <c r="J45" s="158"/>
      <c r="K45" s="158">
        <f>'実質公債費比率（分子）の構造'!N$49</f>
        <v>44</v>
      </c>
      <c r="L45" s="158"/>
      <c r="M45" s="158"/>
      <c r="N45" s="158">
        <f>'実質公債費比率（分子）の構造'!O$49</f>
        <v>33</v>
      </c>
      <c r="O45" s="158"/>
      <c r="P45" s="158"/>
    </row>
    <row r="46" spans="1:16" x14ac:dyDescent="0.2">
      <c r="A46" s="158" t="s">
        <v>64</v>
      </c>
      <c r="B46" s="158">
        <f>'実質公債費比率（分子）の構造'!K$48</f>
        <v>93</v>
      </c>
      <c r="C46" s="158"/>
      <c r="D46" s="158"/>
      <c r="E46" s="158">
        <f>'実質公債費比率（分子）の構造'!L$48</f>
        <v>78</v>
      </c>
      <c r="F46" s="158"/>
      <c r="G46" s="158"/>
      <c r="H46" s="158">
        <f>'実質公債費比率（分子）の構造'!M$48</f>
        <v>80</v>
      </c>
      <c r="I46" s="158"/>
      <c r="J46" s="158"/>
      <c r="K46" s="158">
        <f>'実質公債費比率（分子）の構造'!N$48</f>
        <v>62</v>
      </c>
      <c r="L46" s="158"/>
      <c r="M46" s="158"/>
      <c r="N46" s="158">
        <f>'実質公債費比率（分子）の構造'!O$48</f>
        <v>70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618</v>
      </c>
      <c r="C49" s="158"/>
      <c r="D49" s="158"/>
      <c r="E49" s="158">
        <f>'実質公債費比率（分子）の構造'!L$45</f>
        <v>647</v>
      </c>
      <c r="F49" s="158"/>
      <c r="G49" s="158"/>
      <c r="H49" s="158">
        <f>'実質公債費比率（分子）の構造'!M$45</f>
        <v>662</v>
      </c>
      <c r="I49" s="158"/>
      <c r="J49" s="158"/>
      <c r="K49" s="158">
        <f>'実質公債費比率（分子）の構造'!N$45</f>
        <v>691</v>
      </c>
      <c r="L49" s="158"/>
      <c r="M49" s="158"/>
      <c r="N49" s="158">
        <f>'実質公債費比率（分子）の構造'!O$45</f>
        <v>676</v>
      </c>
      <c r="O49" s="158"/>
      <c r="P49" s="158"/>
    </row>
    <row r="50" spans="1:16" x14ac:dyDescent="0.2">
      <c r="A50" s="158" t="s">
        <v>67</v>
      </c>
      <c r="B50" s="158" t="e">
        <f>NA()</f>
        <v>#N/A</v>
      </c>
      <c r="C50" s="158">
        <f>IF(ISNUMBER('実質公債費比率（分子）の構造'!K$53),'実質公債費比率（分子）の構造'!K$53,NA())</f>
        <v>339</v>
      </c>
      <c r="D50" s="158" t="e">
        <f>NA()</f>
        <v>#N/A</v>
      </c>
      <c r="E50" s="158" t="e">
        <f>NA()</f>
        <v>#N/A</v>
      </c>
      <c r="F50" s="158">
        <f>IF(ISNUMBER('実質公債費比率（分子）の構造'!L$53),'実質公債費比率（分子）の構造'!L$53,NA())</f>
        <v>359</v>
      </c>
      <c r="G50" s="158" t="e">
        <f>NA()</f>
        <v>#N/A</v>
      </c>
      <c r="H50" s="158" t="e">
        <f>NA()</f>
        <v>#N/A</v>
      </c>
      <c r="I50" s="158">
        <f>IF(ISNUMBER('実質公債費比率（分子）の構造'!M$53),'実質公債費比率（分子）の構造'!M$53,NA())</f>
        <v>378</v>
      </c>
      <c r="J50" s="158" t="e">
        <f>NA()</f>
        <v>#N/A</v>
      </c>
      <c r="K50" s="158" t="e">
        <f>NA()</f>
        <v>#N/A</v>
      </c>
      <c r="L50" s="158">
        <f>IF(ISNUMBER('実質公債費比率（分子）の構造'!N$53),'実質公債費比率（分子）の構造'!N$53,NA())</f>
        <v>397</v>
      </c>
      <c r="M50" s="158" t="e">
        <f>NA()</f>
        <v>#N/A</v>
      </c>
      <c r="N50" s="158" t="e">
        <f>NA()</f>
        <v>#N/A</v>
      </c>
      <c r="O50" s="158">
        <f>IF(ISNUMBER('実質公債費比率（分子）の構造'!O$53),'実質公債費比率（分子）の構造'!O$53,NA())</f>
        <v>375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5033</v>
      </c>
      <c r="E56" s="157"/>
      <c r="F56" s="157"/>
      <c r="G56" s="157">
        <f>'将来負担比率（分子）の構造'!J$52</f>
        <v>4967</v>
      </c>
      <c r="H56" s="157"/>
      <c r="I56" s="157"/>
      <c r="J56" s="157">
        <f>'将来負担比率（分子）の構造'!K$52</f>
        <v>4842</v>
      </c>
      <c r="K56" s="157"/>
      <c r="L56" s="157"/>
      <c r="M56" s="157">
        <f>'将来負担比率（分子）の構造'!L$52</f>
        <v>4734</v>
      </c>
      <c r="N56" s="157"/>
      <c r="O56" s="157"/>
      <c r="P56" s="157">
        <f>'将来負担比率（分子）の構造'!M$52</f>
        <v>4433</v>
      </c>
    </row>
    <row r="57" spans="1:16" x14ac:dyDescent="0.2">
      <c r="A57" s="157" t="s">
        <v>42</v>
      </c>
      <c r="B57" s="157"/>
      <c r="C57" s="157"/>
      <c r="D57" s="157">
        <f>'将来負担比率（分子）の構造'!I$51</f>
        <v>80</v>
      </c>
      <c r="E57" s="157"/>
      <c r="F57" s="157"/>
      <c r="G57" s="157">
        <f>'将来負担比率（分子）の構造'!J$51</f>
        <v>64</v>
      </c>
      <c r="H57" s="157"/>
      <c r="I57" s="157"/>
      <c r="J57" s="157">
        <f>'将来負担比率（分子）の構造'!K$51</f>
        <v>52</v>
      </c>
      <c r="K57" s="157"/>
      <c r="L57" s="157"/>
      <c r="M57" s="157">
        <f>'将来負担比率（分子）の構造'!L$51</f>
        <v>44</v>
      </c>
      <c r="N57" s="157"/>
      <c r="O57" s="157"/>
      <c r="P57" s="157">
        <f>'将来負担比率（分子）の構造'!M$51</f>
        <v>36</v>
      </c>
    </row>
    <row r="58" spans="1:16" x14ac:dyDescent="0.2">
      <c r="A58" s="157" t="s">
        <v>41</v>
      </c>
      <c r="B58" s="157"/>
      <c r="C58" s="157"/>
      <c r="D58" s="157">
        <f>'将来負担比率（分子）の構造'!I$50</f>
        <v>5676</v>
      </c>
      <c r="E58" s="157"/>
      <c r="F58" s="157"/>
      <c r="G58" s="157">
        <f>'将来負担比率（分子）の構造'!J$50</f>
        <v>5931</v>
      </c>
      <c r="H58" s="157"/>
      <c r="I58" s="157"/>
      <c r="J58" s="157">
        <f>'将来負担比率（分子）の構造'!K$50</f>
        <v>7263</v>
      </c>
      <c r="K58" s="157"/>
      <c r="L58" s="157"/>
      <c r="M58" s="157">
        <f>'将来負担比率（分子）の構造'!L$50</f>
        <v>8908</v>
      </c>
      <c r="N58" s="157"/>
      <c r="O58" s="157"/>
      <c r="P58" s="157">
        <f>'将来負担比率（分子）の構造'!M$50</f>
        <v>10196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1223</v>
      </c>
      <c r="C62" s="157"/>
      <c r="D62" s="157"/>
      <c r="E62" s="157">
        <f>'将来負担比率（分子）の構造'!J$45</f>
        <v>1233</v>
      </c>
      <c r="F62" s="157"/>
      <c r="G62" s="157"/>
      <c r="H62" s="157">
        <f>'将来負担比率（分子）の構造'!K$45</f>
        <v>1283</v>
      </c>
      <c r="I62" s="157"/>
      <c r="J62" s="157"/>
      <c r="K62" s="157">
        <f>'将来負担比率（分子）の構造'!L$45</f>
        <v>1324</v>
      </c>
      <c r="L62" s="157"/>
      <c r="M62" s="157"/>
      <c r="N62" s="157">
        <f>'将来負担比率（分子）の構造'!M$45</f>
        <v>1372</v>
      </c>
      <c r="O62" s="157"/>
      <c r="P62" s="157"/>
    </row>
    <row r="63" spans="1:16" x14ac:dyDescent="0.2">
      <c r="A63" s="157" t="s">
        <v>34</v>
      </c>
      <c r="B63" s="157">
        <f>'将来負担比率（分子）の構造'!I$44</f>
        <v>263</v>
      </c>
      <c r="C63" s="157"/>
      <c r="D63" s="157"/>
      <c r="E63" s="157">
        <f>'将来負担比率（分子）の構造'!J$44</f>
        <v>221</v>
      </c>
      <c r="F63" s="157"/>
      <c r="G63" s="157"/>
      <c r="H63" s="157">
        <f>'将来負担比率（分子）の構造'!K$44</f>
        <v>180</v>
      </c>
      <c r="I63" s="157"/>
      <c r="J63" s="157"/>
      <c r="K63" s="157">
        <f>'将来負担比率（分子）の構造'!L$44</f>
        <v>268</v>
      </c>
      <c r="L63" s="157"/>
      <c r="M63" s="157"/>
      <c r="N63" s="157">
        <f>'将来負担比率（分子）の構造'!M$44</f>
        <v>115</v>
      </c>
      <c r="O63" s="157"/>
      <c r="P63" s="157"/>
    </row>
    <row r="64" spans="1:16" x14ac:dyDescent="0.2">
      <c r="A64" s="157" t="s">
        <v>33</v>
      </c>
      <c r="B64" s="157">
        <f>'将来負担比率（分子）の構造'!I$43</f>
        <v>628</v>
      </c>
      <c r="C64" s="157"/>
      <c r="D64" s="157"/>
      <c r="E64" s="157">
        <f>'将来負担比率（分子）の構造'!J$43</f>
        <v>581</v>
      </c>
      <c r="F64" s="157"/>
      <c r="G64" s="157"/>
      <c r="H64" s="157">
        <f>'将来負担比率（分子）の構造'!K$43</f>
        <v>518</v>
      </c>
      <c r="I64" s="157"/>
      <c r="J64" s="157"/>
      <c r="K64" s="157">
        <f>'将来負担比率（分子）の構造'!L$43</f>
        <v>434</v>
      </c>
      <c r="L64" s="157"/>
      <c r="M64" s="157"/>
      <c r="N64" s="157">
        <f>'将来負担比率（分子）の構造'!M$43</f>
        <v>355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6041</v>
      </c>
      <c r="C66" s="157"/>
      <c r="D66" s="157"/>
      <c r="E66" s="157">
        <f>'将来負担比率（分子）の構造'!J$41</f>
        <v>5998</v>
      </c>
      <c r="F66" s="157"/>
      <c r="G66" s="157"/>
      <c r="H66" s="157">
        <f>'将来負担比率（分子）の構造'!K$41</f>
        <v>5788</v>
      </c>
      <c r="I66" s="157"/>
      <c r="J66" s="157"/>
      <c r="K66" s="157">
        <f>'将来負担比率（分子）の構造'!L$41</f>
        <v>5573</v>
      </c>
      <c r="L66" s="157"/>
      <c r="M66" s="157"/>
      <c r="N66" s="157">
        <f>'将来負担比率（分子）の構造'!M$41</f>
        <v>5146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1100</v>
      </c>
      <c r="C72" s="161">
        <f>基金残高に係る経年分析!G55</f>
        <v>1300</v>
      </c>
      <c r="D72" s="161">
        <f>基金残高に係る経年分析!H55</f>
        <v>1100</v>
      </c>
    </row>
    <row r="73" spans="1:16" x14ac:dyDescent="0.2">
      <c r="A73" s="160" t="s">
        <v>74</v>
      </c>
      <c r="B73" s="161">
        <f>基金残高に係る経年分析!F56</f>
        <v>548</v>
      </c>
      <c r="C73" s="161">
        <f>基金残高に係る経年分析!G56</f>
        <v>567</v>
      </c>
      <c r="D73" s="161">
        <f>基金残高に係る経年分析!H56</f>
        <v>591</v>
      </c>
    </row>
    <row r="74" spans="1:16" x14ac:dyDescent="0.2">
      <c r="A74" s="160" t="s">
        <v>75</v>
      </c>
      <c r="B74" s="161">
        <f>基金残高に係る経年分析!F57</f>
        <v>5034</v>
      </c>
      <c r="C74" s="161">
        <f>基金残高に係る経年分析!G57</f>
        <v>6807</v>
      </c>
      <c r="D74" s="161">
        <f>基金残高に係る経年分析!H57</f>
        <v>8282</v>
      </c>
    </row>
  </sheetData>
  <sheetProtection algorithmName="SHA-512" hashValue="73q7aRONZWFOOy5uuQxmJY7YDgIdO0naoI4ty2+JdSXd0ccb0CTSozoAnMNe7JntpNlsLvd5baZqI1y/OiT7yQ==" saltValue="ziTpcwvmPxMY41CcKhj4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2026-03-17T04:08:37Z</cp:lastPrinted>
  <dcterms:created xsi:type="dcterms:W3CDTF">2026-02-23T09:49:52Z</dcterms:created>
  <dcterms:modified xsi:type="dcterms:W3CDTF">2026-09-17T06:48:12Z</dcterms:modified>
  <cp:category/>
</cp:coreProperties>
</file>