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T:\３．財政係（教＆誠）\デスクトップ(←)\R8年度\08調査関係\0907〆令和6年度財政状況資料集の作成等について\"/>
    </mc:Choice>
  </mc:AlternateContent>
  <xr:revisionPtr revIDLastSave="0" documentId="13_ncr:1_{5C57ABE1-91EB-4D71-97E6-11143855A25A}" xr6:coauthVersionLast="47" xr6:coauthVersionMax="47" xr10:uidLastSave="{00000000-0000-0000-0000-000000000000}"/>
  <bookViews>
    <workbookView xWindow="-120" yWindow="-120" windowWidth="20730" windowHeight="1116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definedNames>
    <definedName name="_xlnm.Print_Area" localSheetId="13">公会計指標分析・財政指標組合せ分析表!$A$1:$DE$88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C35" i="10"/>
  <c r="BW34" i="10"/>
  <c r="BE34" i="10"/>
  <c r="C34" i="10"/>
  <c r="U34" i="10" s="1"/>
  <c r="U35" i="10" s="1"/>
  <c r="U36" i="10" s="1"/>
  <c r="U37" i="10" s="1"/>
  <c r="BW35" i="10" l="1"/>
  <c r="BW36" i="10" s="1"/>
  <c r="BW37" i="10" s="1"/>
  <c r="BW38" i="10" s="1"/>
  <c r="BW39" i="10" s="1"/>
  <c r="BW40" i="10" s="1"/>
  <c r="BW41"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alcChain>
</file>

<file path=xl/sharedStrings.xml><?xml version="1.0" encoding="utf-8"?>
<sst xmlns="http://schemas.openxmlformats.org/spreadsheetml/2006/main" count="1162" uniqueCount="577">
  <si>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</si>
  <si>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</si>
  <si>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</si>
  <si>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</si>
  <si>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</si>
  <si>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</si>
  <si>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</si>
  <si>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</si>
  <si>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</si>
  <si>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</si>
  <si>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</si>
  <si>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</si>
  <si>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</si>
  <si>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</si>
  <si>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</si>
  <si>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</si>
  <si>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</si>
  <si>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</si>
  <si>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</si>
  <si>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</si>
  <si>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</si>
  <si>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</si>
  <si>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</si>
  <si>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</si>
  <si>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</si>
  <si>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</si>
  <si>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</si>
  <si>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</si>
  <si>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</si>
  <si>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</si>
  <si>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</si>
  <si>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</si>
  <si>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</si>
  <si>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</si>
  <si>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</si>
  <si>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</si>
  <si>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</si>
  <si>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</si>
  <si>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</si>
  <si>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</si>
  <si>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</si>
  <si>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</si>
  <si>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</si>
  <si>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</si>
  <si>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</si>
  <si>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</si>
  <si>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</si>
  <si>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</si>
  <si>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</si>
  <si>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</si>
  <si>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</si>
  <si>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</si>
  <si>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</si>
  <si>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</si>
  <si>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</si>
  <si>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</si>
  <si>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</si>
  <si>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</si>
  <si>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</si>
  <si>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</si>
  <si>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</si>
  <si>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</si>
  <si>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</si>
  <si>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</si>
  <si>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</si>
  <si>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</si>
  <si>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</si>
  <si>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</si>
  <si>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</si>
  <si>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</si>
  <si>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</si>
  <si>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</si>
  <si>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</si>
  <si>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</si>
  <si>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</si>
  <si>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</si>
  <si>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</si>
  <si>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</si>
  <si>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</si>
  <si>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</si>
  <si>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</si>
  <si>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</si>
  <si>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</si>
  <si>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</si>
  <si>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</si>
  <si>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</si>
  <si>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</si>
  <si>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</si>
  <si>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</si>
  <si>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</si>
  <si>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</si>
  <si>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</si>
  <si>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</si>
  <si>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</si>
  <si>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都農町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</si>
  <si>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</si>
  <si>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</si>
  <si>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</si>
  <si>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</si>
  <si>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</si>
  <si>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</si>
  <si>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</si>
  <si>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</si>
  <si>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</si>
  <si>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</si>
  <si>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</si>
  <si>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</si>
  <si>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</si>
  <si>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</si>
  <si>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</si>
  <si>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</si>
  <si>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</si>
  <si>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</si>
  <si>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</si>
  <si>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</si>
  <si>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</si>
  <si>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</si>
  <si>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</si>
  <si>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</si>
  <si>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</si>
  <si>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</si>
  <si>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</si>
  <si>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</si>
  <si>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</si>
  <si>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</si>
  <si>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</si>
  <si>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</si>
  <si>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</si>
  <si>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</si>
  <si>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</si>
  <si>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</si>
  <si>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</si>
  <si>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</si>
  <si>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</si>
  <si>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</si>
  <si>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</si>
  <si>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</si>
  <si>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</si>
  <si>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</si>
  <si>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</si>
  <si>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</si>
  <si>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</si>
  <si>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</si>
  <si>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</si>
  <si>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</si>
  <si>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</si>
  <si>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</si>
  <si>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</si>
  <si>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</si>
  <si>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</si>
  <si>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</si>
  <si>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</si>
  <si>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</si>
  <si>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</si>
  <si>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</si>
  <si>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</si>
  <si>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</si>
  <si>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</si>
  <si>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</si>
  <si>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</si>
  <si>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</si>
  <si>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</si>
  <si>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</si>
  <si>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</si>
  <si>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</si>
  <si>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</si>
  <si>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</si>
  <si>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</si>
  <si>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</si>
  <si>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</si>
  <si>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</si>
  <si>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</si>
  <si>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</si>
  <si>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</si>
  <si>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</si>
  <si>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</si>
  <si>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</si>
  <si>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</si>
  <si>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</si>
  <si>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</si>
  <si>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</si>
  <si>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</si>
  <si>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</si>
  <si>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</si>
  <si>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</si>
  <si>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</si>
  <si>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</si>
  <si>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</si>
  <si>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</si>
  <si>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</si>
  <si>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</si>
  <si>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</si>
  <si>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</si>
  <si>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</si>
  <si>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</si>
  <si>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</si>
  <si>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</si>
  <si>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</si>
  <si>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</si>
  <si>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</si>
  <si>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</si>
  <si>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</si>
  <si>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</si>
  <si>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宮崎県都農町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</si>
  <si>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</si>
  <si>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</si>
  <si>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</si>
  <si>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</si>
  <si>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</si>
  <si>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</si>
  <si>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</si>
  <si>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</si>
  <si>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</si>
  <si>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</si>
  <si>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</si>
  <si>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</si>
  <si>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</si>
  <si>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</si>
  <si>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</si>
  <si>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</si>
  <si>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</si>
  <si>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</si>
  <si>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</si>
  <si>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</si>
  <si>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</si>
  <si>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</si>
  <si>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</si>
  <si>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</si>
  <si>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</si>
  <si>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</si>
  <si>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</si>
  <si>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</si>
  <si>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</si>
  <si>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</si>
  <si>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</si>
  <si>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</si>
  <si>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</si>
  <si>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</si>
  <si>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</si>
  <si>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</si>
  <si>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</si>
  <si>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</si>
  <si>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</si>
  <si>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</si>
  <si>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</si>
  <si>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</si>
  <si>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</si>
  <si>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</si>
  <si>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</si>
  <si>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</si>
  <si>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</si>
  <si>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</si>
  <si>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</si>
  <si>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</si>
  <si>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</si>
  <si>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</si>
  <si>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</si>
  <si>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</si>
  <si>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</si>
  <si>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</si>
  <si>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</si>
  <si>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</si>
  <si>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</si>
  <si>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</si>
  <si>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</si>
  <si>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</si>
  <si>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</si>
  <si>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</si>
  <si>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</si>
  <si>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</si>
  <si>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</si>
  <si>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</si>
  <si>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</si>
  <si>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</si>
  <si>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</si>
  <si>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</si>
  <si>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</si>
  <si>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</si>
  <si>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</si>
  <si>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</si>
  <si>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</si>
  <si>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</si>
  <si>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</si>
  <si>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</si>
  <si>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</si>
  <si>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</si>
  <si>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</si>
  <si>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</si>
  <si>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</si>
  <si>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</si>
  <si>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</si>
  <si>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</si>
  <si>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</si>
  <si>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</si>
  <si>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</si>
  <si>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</si>
  <si>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</si>
  <si>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</si>
  <si>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</si>
  <si>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</si>
  <si>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</si>
  <si>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</si>
  <si>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</si>
  <si>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</si>
  <si>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</si>
  <si>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</si>
  <si>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</si>
  <si>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</si>
  <si>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</si>
  <si>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</si>
  <si>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</si>
  <si>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</si>
  <si>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</si>
  <si>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</si>
  <si>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</si>
  <si>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</si>
  <si>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</si>
  <si>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</si>
  <si>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</si>
  <si>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</si>
  <si>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</si>
  <si>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</si>
  <si>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</si>
  <si>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</si>
  <si>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</si>
  <si>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</si>
  <si>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</si>
  <si>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</si>
  <si>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</si>
  <si>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</si>
  <si>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</si>
  <si>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</si>
  <si>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</si>
  <si>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</si>
  <si>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</si>
  <si>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</si>
  <si>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</si>
  <si>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</si>
  <si>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</si>
  <si>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</si>
  <si>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</si>
  <si>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</si>
  <si>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</si>
  <si>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</si>
  <si>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</si>
  <si>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</si>
  <si>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</si>
  <si>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</si>
  <si>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</si>
  <si>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</si>
  <si>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</si>
  <si>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</si>
  <si>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</si>
  <si>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</si>
  <si>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宮崎県都農町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</si>
  <si>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</si>
  <si>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</si>
  <si>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</si>
  <si>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</si>
  <si>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</si>
  <si>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</si>
  <si>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</si>
  <si>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</si>
  <si>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</si>
  <si>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</si>
  <si>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</si>
  <si>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</si>
  <si>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</si>
  <si>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</si>
  <si>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</si>
  <si>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</si>
  <si>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</si>
  <si>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</si>
  <si>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</si>
  <si>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</si>
  <si>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</si>
  <si>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</si>
  <si>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</si>
  <si>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</si>
  <si>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</si>
  <si>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</si>
  <si>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</si>
  <si>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</si>
  <si>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</si>
  <si>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</si>
  <si>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</si>
  <si>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</si>
  <si>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</si>
  <si>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</si>
  <si>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</si>
  <si>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</si>
  <si>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介護保険特別会計（介護サービス事業勘定）</t>
    <phoneticPr fontId="5"/>
  </si>
  <si>
    <t>国民健康保険病院事業会計</t>
    <phoneticPr fontId="5"/>
  </si>
  <si>
    <t>法適用企業</t>
    <phoneticPr fontId="5"/>
  </si>
  <si>
    <t>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</si>
  <si>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</si>
  <si>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</si>
  <si>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</si>
  <si>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</si>
  <si>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</si>
  <si>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</si>
  <si>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</si>
  <si>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</si>
  <si>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</si>
  <si>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</si>
  <si>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</si>
  <si>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</si>
  <si>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</si>
  <si>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</si>
  <si>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</si>
  <si>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</si>
  <si>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</si>
  <si>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</si>
  <si>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</si>
  <si>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</si>
  <si>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</si>
  <si>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</si>
  <si>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</si>
  <si>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</si>
  <si>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</si>
  <si>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</si>
  <si>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</si>
  <si>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</si>
  <si>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</si>
  <si>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</si>
  <si>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</si>
  <si>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</si>
  <si>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</si>
  <si>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</si>
  <si>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</si>
  <si>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</si>
  <si>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</si>
  <si>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</si>
  <si>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</si>
  <si>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</si>
  <si>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</si>
  <si>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</si>
  <si>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</si>
  <si>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</si>
  <si>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</si>
  <si>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</si>
  <si>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</si>
  <si>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</si>
  <si>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</si>
  <si>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</si>
  <si>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</si>
  <si>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</si>
  <si>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</si>
  <si>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</si>
  <si>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</si>
  <si>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</si>
  <si>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</si>
  <si>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</si>
  <si>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</si>
  <si>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</si>
  <si>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</si>
  <si>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</si>
  <si>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</si>
  <si>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</si>
  <si>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</si>
  <si>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</si>
  <si>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</si>
  <si>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</si>
  <si>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</si>
  <si>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</si>
  <si>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</si>
  <si>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</si>
  <si>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</si>
  <si>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</si>
  <si>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</si>
  <si>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</si>
  <si>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</si>
  <si>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</si>
  <si>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</si>
  <si>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</si>
  <si>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</si>
  <si>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</si>
  <si>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</si>
  <si>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</si>
  <si>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</si>
  <si>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</si>
  <si>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</si>
  <si>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</si>
  <si>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</si>
  <si>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</si>
  <si>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</si>
  <si>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</si>
  <si>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</si>
  <si>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</si>
  <si>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</si>
  <si>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</si>
  <si>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</si>
  <si>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</si>
  <si>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</si>
  <si>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</si>
  <si>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</si>
  <si>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</si>
  <si>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</si>
  <si>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</si>
  <si>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</si>
  <si>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</si>
  <si>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</si>
  <si>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</si>
  <si>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</si>
  <si>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</si>
  <si>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</si>
  <si>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</si>
  <si>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</si>
  <si>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</si>
  <si>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</si>
  <si>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</si>
  <si>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</si>
  <si>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</si>
  <si>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</si>
  <si>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</si>
  <si>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</si>
  <si>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</si>
  <si>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</si>
  <si>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</si>
  <si>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</si>
  <si>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</si>
  <si>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</si>
  <si>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</si>
  <si>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</si>
  <si>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</si>
  <si>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</si>
  <si>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</si>
  <si>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</si>
  <si>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</si>
  <si>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</si>
  <si>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7.53</t>
  </si>
  <si>
    <t>▲ 7.67</t>
  </si>
  <si>
    <t>▲ 5.63</t>
  </si>
  <si>
    <t>国民健康保険病院事業会計</t>
  </si>
  <si>
    <t>水道事業会計</t>
  </si>
  <si>
    <t>一般会計</t>
  </si>
  <si>
    <t>介護保険特別会計（保険事業勘定）</t>
  </si>
  <si>
    <t>国民健康保険特別会計</t>
  </si>
  <si>
    <t>介護保険特別会計（介護サービス事業勘定）</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</si>
  <si>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</si>
  <si>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</si>
  <si>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</si>
  <si>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</si>
  <si>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</si>
  <si>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</si>
  <si>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</si>
  <si>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</si>
  <si>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</si>
  <si>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(株)都農ワイン</t>
    <rPh sb="0" eb="3">
      <t>カブシキガイシャ</t>
    </rPh>
    <rPh sb="3" eb="5">
      <t>ツノ</t>
    </rPh>
    <phoneticPr fontId="2"/>
  </si>
  <si>
    <t>(株)豊畑</t>
    <rPh sb="0" eb="3">
      <t>カブシキガイシャ</t>
    </rPh>
    <rPh sb="3" eb="4">
      <t>ユタカ</t>
    </rPh>
    <rPh sb="4" eb="5">
      <t>ハタケ</t>
    </rPh>
    <phoneticPr fontId="2"/>
  </si>
  <si>
    <t>（一財）つの未来まちづくり推進機構</t>
    <rPh sb="1" eb="2">
      <t>イチ</t>
    </rPh>
    <rPh sb="2" eb="3">
      <t>ザイ</t>
    </rPh>
    <rPh sb="6" eb="8">
      <t>ミライ</t>
    </rPh>
    <rPh sb="13" eb="15">
      <t>スイシン</t>
    </rPh>
    <rPh sb="15" eb="17">
      <t>キコウ</t>
    </rPh>
    <phoneticPr fontId="2"/>
  </si>
  <si>
    <t>福祉振興基金</t>
    <rPh sb="0" eb="6">
      <t>フクシシンコウキキン</t>
    </rPh>
    <phoneticPr fontId="5"/>
  </si>
  <si>
    <t>ふるさとづくり事業振興基金</t>
    <rPh sb="7" eb="9">
      <t>ジギョウ</t>
    </rPh>
    <rPh sb="9" eb="13">
      <t>シンコウキキン</t>
    </rPh>
    <phoneticPr fontId="5"/>
  </si>
  <si>
    <t>公共施設等整備基金</t>
    <rPh sb="0" eb="2">
      <t>コウキョウ</t>
    </rPh>
    <rPh sb="2" eb="4">
      <t>シセツ</t>
    </rPh>
    <rPh sb="4" eb="5">
      <t>ナド</t>
    </rPh>
    <rPh sb="5" eb="9">
      <t>セイビキキン</t>
    </rPh>
    <phoneticPr fontId="5"/>
  </si>
  <si>
    <t>商工業振興対策基金</t>
    <rPh sb="0" eb="3">
      <t>ショウコウギョウ</t>
    </rPh>
    <rPh sb="3" eb="7">
      <t>シンコウタイサク</t>
    </rPh>
    <rPh sb="7" eb="9">
      <t>キキン</t>
    </rPh>
    <phoneticPr fontId="5"/>
  </si>
  <si>
    <t>消防基金</t>
    <rPh sb="0" eb="4">
      <t>ショウボウキキン</t>
    </rPh>
    <phoneticPr fontId="5"/>
  </si>
  <si>
    <t>宮崎県市町村総合事務組合　一般会計</t>
    <phoneticPr fontId="2"/>
  </si>
  <si>
    <t>宮崎県市町村総合事務組合　市町村交通災害共済事業特別会計</t>
    <phoneticPr fontId="2"/>
  </si>
  <si>
    <t>宮崎県市町村総合事務組合　自治会館管理運営特別会計</t>
    <phoneticPr fontId="2"/>
  </si>
  <si>
    <t>宮崎県後期高齢者医療広域連合　一般会計</t>
    <phoneticPr fontId="2"/>
  </si>
  <si>
    <t>宮崎県後期高齢者医療広域連合　後期高齢者医療特別会計</t>
    <phoneticPr fontId="2"/>
  </si>
  <si>
    <t>西都児湯環境整備事務組合</t>
    <phoneticPr fontId="2"/>
  </si>
  <si>
    <t>宮崎県東児湯消防組合</t>
    <phoneticPr fontId="2"/>
  </si>
  <si>
    <t>川南都農衛生組合</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</si>
  <si>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</si>
  <si>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</si>
  <si>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</si>
  <si>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</si>
  <si>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</si>
  <si>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</si>
  <si>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</si>
  <si>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</si>
  <si>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</si>
  <si>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</si>
  <si>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</si>
  <si>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将来負担比率については、平成２８年度以降算出されていない。これは、ふるさと納税の伸びによる基金残高の増に起因すると考えられる。
有形固定資産減価償却率については施設の老朽化により上昇傾向にあるものの、かろうじて類似団体内平均値を下回っている。
今後も公共施設については老朽化に伴う支出、産業振興を目的とした支出が増加することが予想されるので、関連計画に基づいた計画的な地方債の発行、ふるさと納税による目的に応じた基金の積立等、将来を見据えた行財政運営が必要である。</t>
    <phoneticPr fontId="5"/>
  </si>
  <si>
    <t>将来負担比率については、平成２８年度以降算出されていない。これは、ふるさと納税の伸びによる基金残高の増に起因すると考えられる。
実質公債費率は、令和３年度以降は類似団体内平均値を下回っている。これは普通交付税の増により標準財政規模が大きくなったことが主な要因と考えられる。
しかし、今後も公共施設については大型事業が予定され地方債発行による残高の伸びが懸念されるので、減債基金（積立も実施）を活用しながら、公債費の平準化を図っていくことが望まれる。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</si>
</sst>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834B1EC-43C8-456C-AD37-B5C7FE0C033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70DC-4D03-9133-BEE397C6069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134542</c:v>
                </c:pt>
                <c:pt idx="1">
                  <c:v>122555</c:v>
                </c:pt>
                <c:pt idx="2">
                  <c:v>123084</c:v>
                </c:pt>
                <c:pt idx="3">
                  <c:v>172441</c:v>
                </c:pt>
                <c:pt idx="4">
                  <c:v>165570</c:v>
                </c:pt>
              </c:numCache>
            </c:numRef>
          </c:val>
          <c:smooth val="0"/>
          <c:extLst>
            <c:ext xmlns:c16="http://schemas.microsoft.com/office/drawing/2014/chart" uri="{C3380CC4-5D6E-409C-BE32-E72D297353CC}">
              <c16:uniqueId val="{00000001-70DC-4D03-9133-BEE397C6069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7.66</c:v>
                </c:pt>
                <c:pt idx="1">
                  <c:v>12.65</c:v>
                </c:pt>
                <c:pt idx="2">
                  <c:v>12.03</c:v>
                </c:pt>
                <c:pt idx="3">
                  <c:v>10.35</c:v>
                </c:pt>
                <c:pt idx="4">
                  <c:v>10.53</c:v>
                </c:pt>
              </c:numCache>
            </c:numRef>
          </c:val>
          <c:extLst>
            <c:ext xmlns:c16="http://schemas.microsoft.com/office/drawing/2014/chart" uri="{C3380CC4-5D6E-409C-BE32-E72D297353CC}">
              <c16:uniqueId val="{00000000-FB62-43BF-B66D-1FDA54E576E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21.18</c:v>
                </c:pt>
                <c:pt idx="1">
                  <c:v>21.64</c:v>
                </c:pt>
                <c:pt idx="2">
                  <c:v>21.45</c:v>
                </c:pt>
                <c:pt idx="3">
                  <c:v>20.54</c:v>
                </c:pt>
                <c:pt idx="4">
                  <c:v>18.91</c:v>
                </c:pt>
              </c:numCache>
            </c:numRef>
          </c:val>
          <c:extLst>
            <c:ext xmlns:c16="http://schemas.microsoft.com/office/drawing/2014/chart" uri="{C3380CC4-5D6E-409C-BE32-E72D297353CC}">
              <c16:uniqueId val="{00000001-FB62-43BF-B66D-1FDA54E576E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0.73</c:v>
                </c:pt>
                <c:pt idx="1">
                  <c:v>3.91</c:v>
                </c:pt>
                <c:pt idx="2">
                  <c:v>-7.53</c:v>
                </c:pt>
                <c:pt idx="3">
                  <c:v>-7.67</c:v>
                </c:pt>
                <c:pt idx="4">
                  <c:v>-5.63</c:v>
                </c:pt>
              </c:numCache>
            </c:numRef>
          </c:val>
          <c:smooth val="0"/>
          <c:extLst>
            <c:ext xmlns:c16="http://schemas.microsoft.com/office/drawing/2014/chart" uri="{C3380CC4-5D6E-409C-BE32-E72D297353CC}">
              <c16:uniqueId val="{00000002-FB62-43BF-B66D-1FDA54E576E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F52-4B5C-A4D2-41009EE7CF5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52-4B5C-A4D2-41009EE7CF5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F52-4B5C-A4D2-41009EE7CF5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0.05</c:v>
                </c:pt>
                <c:pt idx="4">
                  <c:v>#N/A</c:v>
                </c:pt>
                <c:pt idx="5">
                  <c:v>0.04</c:v>
                </c:pt>
                <c:pt idx="6">
                  <c:v>#N/A</c:v>
                </c:pt>
                <c:pt idx="7">
                  <c:v>0.04</c:v>
                </c:pt>
                <c:pt idx="8">
                  <c:v>#N/A</c:v>
                </c:pt>
                <c:pt idx="9">
                  <c:v>0.04</c:v>
                </c:pt>
              </c:numCache>
            </c:numRef>
          </c:val>
          <c:extLst>
            <c:ext xmlns:c16="http://schemas.microsoft.com/office/drawing/2014/chart" uri="{C3380CC4-5D6E-409C-BE32-E72D297353CC}">
              <c16:uniqueId val="{00000003-5F52-4B5C-A4D2-41009EE7CF58}"/>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0.04</c:v>
                </c:pt>
                <c:pt idx="6">
                  <c:v>#N/A</c:v>
                </c:pt>
                <c:pt idx="7">
                  <c:v>0.04</c:v>
                </c:pt>
                <c:pt idx="8">
                  <c:v>#N/A</c:v>
                </c:pt>
                <c:pt idx="9">
                  <c:v>0.06</c:v>
                </c:pt>
              </c:numCache>
            </c:numRef>
          </c:val>
          <c:extLst>
            <c:ext xmlns:c16="http://schemas.microsoft.com/office/drawing/2014/chart" uri="{C3380CC4-5D6E-409C-BE32-E72D297353CC}">
              <c16:uniqueId val="{00000004-5F52-4B5C-A4D2-41009EE7CF58}"/>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1.24</c:v>
                </c:pt>
                <c:pt idx="2">
                  <c:v>#N/A</c:v>
                </c:pt>
                <c:pt idx="3">
                  <c:v>1.67</c:v>
                </c:pt>
                <c:pt idx="4">
                  <c:v>#N/A</c:v>
                </c:pt>
                <c:pt idx="5">
                  <c:v>1.52</c:v>
                </c:pt>
                <c:pt idx="6">
                  <c:v>#N/A</c:v>
                </c:pt>
                <c:pt idx="7">
                  <c:v>1.1499999999999999</c:v>
                </c:pt>
                <c:pt idx="8">
                  <c:v>#N/A</c:v>
                </c:pt>
                <c:pt idx="9">
                  <c:v>0.87</c:v>
                </c:pt>
              </c:numCache>
            </c:numRef>
          </c:val>
          <c:extLst>
            <c:ext xmlns:c16="http://schemas.microsoft.com/office/drawing/2014/chart" uri="{C3380CC4-5D6E-409C-BE32-E72D297353CC}">
              <c16:uniqueId val="{00000005-5F52-4B5C-A4D2-41009EE7CF58}"/>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2.0499999999999998</c:v>
                </c:pt>
                <c:pt idx="2">
                  <c:v>#N/A</c:v>
                </c:pt>
                <c:pt idx="3">
                  <c:v>1.48</c:v>
                </c:pt>
                <c:pt idx="4">
                  <c:v>#N/A</c:v>
                </c:pt>
                <c:pt idx="5">
                  <c:v>1.1299999999999999</c:v>
                </c:pt>
                <c:pt idx="6">
                  <c:v>#N/A</c:v>
                </c:pt>
                <c:pt idx="7">
                  <c:v>0.56000000000000005</c:v>
                </c:pt>
                <c:pt idx="8">
                  <c:v>#N/A</c:v>
                </c:pt>
                <c:pt idx="9">
                  <c:v>1.59</c:v>
                </c:pt>
              </c:numCache>
            </c:numRef>
          </c:val>
          <c:extLst>
            <c:ext xmlns:c16="http://schemas.microsoft.com/office/drawing/2014/chart" uri="{C3380CC4-5D6E-409C-BE32-E72D297353CC}">
              <c16:uniqueId val="{00000006-5F52-4B5C-A4D2-41009EE7CF5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7.66</c:v>
                </c:pt>
                <c:pt idx="2">
                  <c:v>#N/A</c:v>
                </c:pt>
                <c:pt idx="3">
                  <c:v>12.64</c:v>
                </c:pt>
                <c:pt idx="4">
                  <c:v>#N/A</c:v>
                </c:pt>
                <c:pt idx="5">
                  <c:v>12.02</c:v>
                </c:pt>
                <c:pt idx="6">
                  <c:v>#N/A</c:v>
                </c:pt>
                <c:pt idx="7">
                  <c:v>10.34</c:v>
                </c:pt>
                <c:pt idx="8">
                  <c:v>#N/A</c:v>
                </c:pt>
                <c:pt idx="9">
                  <c:v>10.53</c:v>
                </c:pt>
              </c:numCache>
            </c:numRef>
          </c:val>
          <c:extLst>
            <c:ext xmlns:c16="http://schemas.microsoft.com/office/drawing/2014/chart" uri="{C3380CC4-5D6E-409C-BE32-E72D297353CC}">
              <c16:uniqueId val="{00000007-5F52-4B5C-A4D2-41009EE7CF5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15.93</c:v>
                </c:pt>
                <c:pt idx="2">
                  <c:v>#N/A</c:v>
                </c:pt>
                <c:pt idx="3">
                  <c:v>15.64</c:v>
                </c:pt>
                <c:pt idx="4">
                  <c:v>#N/A</c:v>
                </c:pt>
                <c:pt idx="5">
                  <c:v>17.04</c:v>
                </c:pt>
                <c:pt idx="6">
                  <c:v>#N/A</c:v>
                </c:pt>
                <c:pt idx="7">
                  <c:v>16.989999999999998</c:v>
                </c:pt>
                <c:pt idx="8">
                  <c:v>#N/A</c:v>
                </c:pt>
                <c:pt idx="9">
                  <c:v>15.97</c:v>
                </c:pt>
              </c:numCache>
            </c:numRef>
          </c:val>
          <c:extLst>
            <c:ext xmlns:c16="http://schemas.microsoft.com/office/drawing/2014/chart" uri="{C3380CC4-5D6E-409C-BE32-E72D297353CC}">
              <c16:uniqueId val="{00000008-5F52-4B5C-A4D2-41009EE7CF58}"/>
            </c:ext>
          </c:extLst>
        </c:ser>
        <c:ser>
          <c:idx val="9"/>
          <c:order val="9"/>
          <c:tx>
            <c:strRef>
              <c:f>データシート!$A$36</c:f>
              <c:strCache>
                <c:ptCount val="1"/>
                <c:pt idx="0">
                  <c:v>国民健康保険病院事業会計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11.47</c:v>
                </c:pt>
                <c:pt idx="2">
                  <c:v>#N/A</c:v>
                </c:pt>
                <c:pt idx="3">
                  <c:v>11.69</c:v>
                </c:pt>
                <c:pt idx="4">
                  <c:v>#N/A</c:v>
                </c:pt>
                <c:pt idx="5">
                  <c:v>24.06</c:v>
                </c:pt>
                <c:pt idx="6">
                  <c:v>#N/A</c:v>
                </c:pt>
                <c:pt idx="7">
                  <c:v>25.22</c:v>
                </c:pt>
                <c:pt idx="8">
                  <c:v>#N/A</c:v>
                </c:pt>
                <c:pt idx="9">
                  <c:v>23.68</c:v>
                </c:pt>
              </c:numCache>
            </c:numRef>
          </c:val>
          <c:extLst>
            <c:ext xmlns:c16="http://schemas.microsoft.com/office/drawing/2014/chart" uri="{C3380CC4-5D6E-409C-BE32-E72D297353CC}">
              <c16:uniqueId val="{00000009-5F52-4B5C-A4D2-41009EE7CF5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418</c:v>
                </c:pt>
                <c:pt idx="5">
                  <c:v>427</c:v>
                </c:pt>
                <c:pt idx="8">
                  <c:v>432</c:v>
                </c:pt>
                <c:pt idx="11">
                  <c:v>459</c:v>
                </c:pt>
                <c:pt idx="14">
                  <c:v>477</c:v>
                </c:pt>
              </c:numCache>
            </c:numRef>
          </c:val>
          <c:extLst>
            <c:ext xmlns:c16="http://schemas.microsoft.com/office/drawing/2014/chart" uri="{C3380CC4-5D6E-409C-BE32-E72D297353CC}">
              <c16:uniqueId val="{00000000-9EA5-4305-86C9-663A1779C16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EA5-4305-86C9-663A1779C16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0</c:v>
                </c:pt>
                <c:pt idx="9">
                  <c:v>0</c:v>
                </c:pt>
                <c:pt idx="12">
                  <c:v>0</c:v>
                </c:pt>
              </c:numCache>
            </c:numRef>
          </c:val>
          <c:extLst>
            <c:ext xmlns:c16="http://schemas.microsoft.com/office/drawing/2014/chart" uri="{C3380CC4-5D6E-409C-BE32-E72D297353CC}">
              <c16:uniqueId val="{00000002-9EA5-4305-86C9-663A1779C16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34</c:v>
                </c:pt>
                <c:pt idx="3">
                  <c:v>35</c:v>
                </c:pt>
                <c:pt idx="6">
                  <c:v>36</c:v>
                </c:pt>
                <c:pt idx="9">
                  <c:v>35</c:v>
                </c:pt>
                <c:pt idx="12">
                  <c:v>26</c:v>
                </c:pt>
              </c:numCache>
            </c:numRef>
          </c:val>
          <c:extLst>
            <c:ext xmlns:c16="http://schemas.microsoft.com/office/drawing/2014/chart" uri="{C3380CC4-5D6E-409C-BE32-E72D297353CC}">
              <c16:uniqueId val="{00000003-9EA5-4305-86C9-663A1779C16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75</c:v>
                </c:pt>
                <c:pt idx="3">
                  <c:v>74</c:v>
                </c:pt>
                <c:pt idx="6">
                  <c:v>78</c:v>
                </c:pt>
                <c:pt idx="9">
                  <c:v>74</c:v>
                </c:pt>
                <c:pt idx="12">
                  <c:v>74</c:v>
                </c:pt>
              </c:numCache>
            </c:numRef>
          </c:val>
          <c:extLst>
            <c:ext xmlns:c16="http://schemas.microsoft.com/office/drawing/2014/chart" uri="{C3380CC4-5D6E-409C-BE32-E72D297353CC}">
              <c16:uniqueId val="{00000004-9EA5-4305-86C9-663A1779C16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A5-4305-86C9-663A1779C16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EA5-4305-86C9-663A1779C16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573</c:v>
                </c:pt>
                <c:pt idx="3">
                  <c:v>572</c:v>
                </c:pt>
                <c:pt idx="6">
                  <c:v>591</c:v>
                </c:pt>
                <c:pt idx="9">
                  <c:v>605</c:v>
                </c:pt>
                <c:pt idx="12">
                  <c:v>602</c:v>
                </c:pt>
              </c:numCache>
            </c:numRef>
          </c:val>
          <c:extLst>
            <c:ext xmlns:c16="http://schemas.microsoft.com/office/drawing/2014/chart" uri="{C3380CC4-5D6E-409C-BE32-E72D297353CC}">
              <c16:uniqueId val="{00000007-9EA5-4305-86C9-663A1779C16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266</c:v>
                </c:pt>
                <c:pt idx="2">
                  <c:v>#N/A</c:v>
                </c:pt>
                <c:pt idx="3">
                  <c:v>#N/A</c:v>
                </c:pt>
                <c:pt idx="4">
                  <c:v>256</c:v>
                </c:pt>
                <c:pt idx="5">
                  <c:v>#N/A</c:v>
                </c:pt>
                <c:pt idx="6">
                  <c:v>#N/A</c:v>
                </c:pt>
                <c:pt idx="7">
                  <c:v>273</c:v>
                </c:pt>
                <c:pt idx="8">
                  <c:v>#N/A</c:v>
                </c:pt>
                <c:pt idx="9">
                  <c:v>#N/A</c:v>
                </c:pt>
                <c:pt idx="10">
                  <c:v>255</c:v>
                </c:pt>
                <c:pt idx="11">
                  <c:v>#N/A</c:v>
                </c:pt>
                <c:pt idx="12">
                  <c:v>#N/A</c:v>
                </c:pt>
                <c:pt idx="13">
                  <c:v>225</c:v>
                </c:pt>
                <c:pt idx="14">
                  <c:v>#N/A</c:v>
                </c:pt>
              </c:numCache>
            </c:numRef>
          </c:val>
          <c:smooth val="0"/>
          <c:extLst>
            <c:ext xmlns:c16="http://schemas.microsoft.com/office/drawing/2014/chart" uri="{C3380CC4-5D6E-409C-BE32-E72D297353CC}">
              <c16:uniqueId val="{00000008-9EA5-4305-86C9-663A1779C16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4891</c:v>
                </c:pt>
                <c:pt idx="5">
                  <c:v>5233</c:v>
                </c:pt>
                <c:pt idx="8">
                  <c:v>4965</c:v>
                </c:pt>
                <c:pt idx="11">
                  <c:v>5733</c:v>
                </c:pt>
                <c:pt idx="14">
                  <c:v>4973</c:v>
                </c:pt>
              </c:numCache>
            </c:numRef>
          </c:val>
          <c:extLst>
            <c:ext xmlns:c16="http://schemas.microsoft.com/office/drawing/2014/chart" uri="{C3380CC4-5D6E-409C-BE32-E72D297353CC}">
              <c16:uniqueId val="{00000000-9663-456E-92E8-BDBC7B4D50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c:v>
                </c:pt>
                <c:pt idx="5">
                  <c:v>28</c:v>
                </c:pt>
                <c:pt idx="8">
                  <c:v>18</c:v>
                </c:pt>
                <c:pt idx="11">
                  <c:v>10</c:v>
                </c:pt>
                <c:pt idx="14">
                  <c:v>3</c:v>
                </c:pt>
              </c:numCache>
            </c:numRef>
          </c:val>
          <c:extLst>
            <c:ext xmlns:c16="http://schemas.microsoft.com/office/drawing/2014/chart" uri="{C3380CC4-5D6E-409C-BE32-E72D297353CC}">
              <c16:uniqueId val="{00000001-9663-456E-92E8-BDBC7B4D50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8921</c:v>
                </c:pt>
                <c:pt idx="5">
                  <c:v>11726</c:v>
                </c:pt>
                <c:pt idx="8">
                  <c:v>9596</c:v>
                </c:pt>
                <c:pt idx="11">
                  <c:v>8141</c:v>
                </c:pt>
                <c:pt idx="14">
                  <c:v>8278</c:v>
                </c:pt>
              </c:numCache>
            </c:numRef>
          </c:val>
          <c:extLst>
            <c:ext xmlns:c16="http://schemas.microsoft.com/office/drawing/2014/chart" uri="{C3380CC4-5D6E-409C-BE32-E72D297353CC}">
              <c16:uniqueId val="{00000002-9663-456E-92E8-BDBC7B4D50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63-456E-92E8-BDBC7B4D50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63-456E-92E8-BDBC7B4D50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c:v>
                </c:pt>
                <c:pt idx="3">
                  <c:v>3</c:v>
                </c:pt>
                <c:pt idx="6">
                  <c:v>2</c:v>
                </c:pt>
                <c:pt idx="9">
                  <c:v>1</c:v>
                </c:pt>
                <c:pt idx="12">
                  <c:v>0</c:v>
                </c:pt>
              </c:numCache>
            </c:numRef>
          </c:val>
          <c:extLst>
            <c:ext xmlns:c16="http://schemas.microsoft.com/office/drawing/2014/chart" uri="{C3380CC4-5D6E-409C-BE32-E72D297353CC}">
              <c16:uniqueId val="{00000005-9663-456E-92E8-BDBC7B4D50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1080</c:v>
                </c:pt>
                <c:pt idx="3">
                  <c:v>1051</c:v>
                </c:pt>
                <c:pt idx="6">
                  <c:v>1050</c:v>
                </c:pt>
                <c:pt idx="9">
                  <c:v>1018</c:v>
                </c:pt>
                <c:pt idx="12">
                  <c:v>960</c:v>
                </c:pt>
              </c:numCache>
            </c:numRef>
          </c:val>
          <c:extLst>
            <c:ext xmlns:c16="http://schemas.microsoft.com/office/drawing/2014/chart" uri="{C3380CC4-5D6E-409C-BE32-E72D297353CC}">
              <c16:uniqueId val="{00000006-9663-456E-92E8-BDBC7B4D50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195</c:v>
                </c:pt>
                <c:pt idx="3">
                  <c:v>166</c:v>
                </c:pt>
                <c:pt idx="6">
                  <c:v>140</c:v>
                </c:pt>
                <c:pt idx="9">
                  <c:v>113</c:v>
                </c:pt>
                <c:pt idx="12">
                  <c:v>94</c:v>
                </c:pt>
              </c:numCache>
            </c:numRef>
          </c:val>
          <c:extLst>
            <c:ext xmlns:c16="http://schemas.microsoft.com/office/drawing/2014/chart" uri="{C3380CC4-5D6E-409C-BE32-E72D297353CC}">
              <c16:uniqueId val="{00000007-9663-456E-92E8-BDBC7B4D50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1209</c:v>
                </c:pt>
                <c:pt idx="3">
                  <c:v>1196</c:v>
                </c:pt>
                <c:pt idx="6">
                  <c:v>1067</c:v>
                </c:pt>
                <c:pt idx="9">
                  <c:v>1039</c:v>
                </c:pt>
                <c:pt idx="12">
                  <c:v>1020</c:v>
                </c:pt>
              </c:numCache>
            </c:numRef>
          </c:val>
          <c:extLst>
            <c:ext xmlns:c16="http://schemas.microsoft.com/office/drawing/2014/chart" uri="{C3380CC4-5D6E-409C-BE32-E72D297353CC}">
              <c16:uniqueId val="{00000008-9663-456E-92E8-BDBC7B4D50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9663-456E-92E8-BDBC7B4D50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5987</c:v>
                </c:pt>
                <c:pt idx="3">
                  <c:v>6021</c:v>
                </c:pt>
                <c:pt idx="6">
                  <c:v>5716</c:v>
                </c:pt>
                <c:pt idx="9">
                  <c:v>6007</c:v>
                </c:pt>
                <c:pt idx="12">
                  <c:v>5812</c:v>
                </c:pt>
              </c:numCache>
            </c:numRef>
          </c:val>
          <c:extLst>
            <c:ext xmlns:c16="http://schemas.microsoft.com/office/drawing/2014/chart" uri="{C3380CC4-5D6E-409C-BE32-E72D297353CC}">
              <c16:uniqueId val="{0000000A-9663-456E-92E8-BDBC7B4D50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663-456E-92E8-BDBC7B4D50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834</c:v>
                </c:pt>
                <c:pt idx="1">
                  <c:v>818</c:v>
                </c:pt>
                <c:pt idx="2">
                  <c:v>774</c:v>
                </c:pt>
              </c:numCache>
            </c:numRef>
          </c:val>
          <c:extLst>
            <c:ext xmlns:c16="http://schemas.microsoft.com/office/drawing/2014/chart" uri="{C3380CC4-5D6E-409C-BE32-E72D297353CC}">
              <c16:uniqueId val="{00000000-1BCD-451B-A36B-3B193889D71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554</c:v>
                </c:pt>
                <c:pt idx="1">
                  <c:v>354</c:v>
                </c:pt>
                <c:pt idx="2">
                  <c:v>462</c:v>
                </c:pt>
              </c:numCache>
            </c:numRef>
          </c:val>
          <c:extLst>
            <c:ext xmlns:c16="http://schemas.microsoft.com/office/drawing/2014/chart" uri="{C3380CC4-5D6E-409C-BE32-E72D297353CC}">
              <c16:uniqueId val="{00000001-1BCD-451B-A36B-3B193889D71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7665</c:v>
                </c:pt>
                <c:pt idx="1">
                  <c:v>6559</c:v>
                </c:pt>
                <c:pt idx="2">
                  <c:v>6564</c:v>
                </c:pt>
              </c:numCache>
            </c:numRef>
          </c:val>
          <c:extLst>
            <c:ext xmlns:c16="http://schemas.microsoft.com/office/drawing/2014/chart" uri="{C3380CC4-5D6E-409C-BE32-E72D297353CC}">
              <c16:uniqueId val="{00000002-1BCD-451B-A36B-3B193889D7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{6402CA3F-E285-441A-B95C-EB104847F866}</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34F-41A0-8C08-06E00BBCBE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{41B3A27C-45E7-486B-A9D1-F6C6EE39418C}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34F-41A0-8C08-06E00BBCBE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{DFCEC339-56CF-4E8A-A1A6-AA7C9A977FD0}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34F-41A0-8C08-06E00BBCBE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{4857000F-DE0F-4907-AAB2-22716677B2E0}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34F-41A0-8C08-06E00BBCBE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{9274FB33-55DA-41CE-AEE9-9826503DE68B}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34F-41A0-8C08-06E00BBCBE07}"/>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{DFDBE32A-D067-448E-9953-20B2E47BCF3E}</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34F-41A0-8C08-06E00BBCBE07}"/>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{DC23F9D6-B481-4932-99BF-291B38815785}</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34F-41A0-8C08-06E00BBCBE07}"/>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{6917D84E-D5E9-4898-8B93-31D8A74118B3}</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34F-41A0-8C08-06E00BBCBE07}"/>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{FB1AC11F-C571-49E9-8E3E-D9C76E2359C4}</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34F-41A0-8C08-06E00BBCBE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62.4</c:v>
                </c:pt>
                <c:pt idx="8">
                  <c:v>63.3</c:v>
                </c:pt>
                <c:pt idx="16">
                  <c:v>65.7</c:v>
                </c:pt>
                <c:pt idx="24">
                  <c:v>65.099999999999994</c:v>
                </c:pt>
                <c:pt idx="32">
                  <c:v>65.8</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734F-41A0-8C08-06E00BBCBE07}"/>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{72427330-675E-48B7-A486-4E474A1B8091}</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34F-41A0-8C08-06E00BBCBE0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{D6B02AA4-73D3-417C-A015-8F4162DA1DB6}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34F-41A0-8C08-06E00BBCBE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{9813979A-FC0E-460D-825D-E15B50EAF5DF}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34F-41A0-8C08-06E00BBCBE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{3C48DECD-AB15-41CB-9C93-91DC4D0BCF71}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34F-41A0-8C08-06E00BBCBE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{658DD657-46C2-4F57-90B2-277143D6411F}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34F-41A0-8C08-06E00BBCBE07}"/>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{86F41178-3DF5-4F5E-8B3F-05F5F8CF4248}</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34F-41A0-8C08-06E00BBCBE07}"/>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{B991DF47-7F9B-43CD-8473-FBEE29864EFB}</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34F-41A0-8C08-06E00BBCBE07}"/>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{91C7FF2E-BE5A-40D5-B80B-4FD8F8CDA479}</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34F-41A0-8C08-06E00BBCBE07}"/>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{CA7CC1F3-C9A4-43AB-A954-BD550004C361}</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34F-41A0-8C08-06E00BBCBE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64.400000000000006</c:v>
                </c:pt>
                <c:pt idx="8">
                  <c:v>65.3</c:v>
                </c:pt>
                <c:pt idx="16">
                  <c:v>66.7</c:v>
                </c:pt>
                <c:pt idx="24">
                  <c:v>67.2</c:v>
                </c:pt>
                <c:pt idx="32">
                  <c:v>68.3</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34F-41A0-8C08-06E00BBCBE07}"/>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{E171139C-80E9-40C8-B126-C1F18C4221FA}</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B71-4A73-A024-6935556185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{804C668A-05AE-4CF3-A05C-50397706B1D4}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71-4A73-A024-6935556185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{D1CCBFBE-4464-42D0-B54D-D8A0135441DB}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71-4A73-A024-6935556185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{C23DB763-F787-46F6-9AED-B86A35BBCD0D}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71-4A73-A024-6935556185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{D551B205-ACF5-4A1F-B8FE-B75BA71C3AFB}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71-4A73-A024-693555618530}"/>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{23AC7E69-1E7A-4523-82FE-B5E5A8D823FD}</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B71-4A73-A024-693555618530}"/>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{23743D66-430D-441A-AD5A-BCF61C8B185C}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B71-4A73-A024-693555618530}"/>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{0A6D0D02-E517-4D19-88EB-6A01ADF626C6}</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B71-4A73-A024-693555618530}"/>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{21D71224-D2E5-4337-8D61-798BE7000870}</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B71-4A73-A024-6935556185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9.3000000000000007</c:v>
                </c:pt>
                <c:pt idx="8">
                  <c:v>8.3000000000000007</c:v>
                </c:pt>
                <c:pt idx="16">
                  <c:v>7.7</c:v>
                </c:pt>
                <c:pt idx="24">
                  <c:v>7.4</c:v>
                </c:pt>
                <c:pt idx="32">
                  <c:v>7.1</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4B71-4A73-A024-693555618530}"/>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{DC3BB573-C97F-46C3-918C-4C5D645A2942}</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B71-4A73-A024-6935556185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{C35BE070-4D39-4645-A384-3C60422F2B05}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71-4A73-A024-6935556185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{22ED19CC-0939-4895-BD3A-A970827EC7A7}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71-4A73-A024-6935556185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{C95F15EA-4209-4A5B-A9D2-0D5E53BAC575}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71-4A73-A024-6935556185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{480C8DF7-00A5-473A-A3DD-B4B9437A0834}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71-4A73-A024-693555618530}"/>
                </c:ext>
              </c:extLst>
            </c:dLbl>
            <c:dLbl>
              <c:idx val="8"/>
              <c:layout>
                <c:manualLayout>
                  <c:x val="-1.8235628084249993E-2"/>
                  <c:y val="-8.1337372860052048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{14143D0A-EDAC-4327-85A7-4C56BE8AF7B1}</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B71-4A73-A024-693555618530}"/>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{2C63BD3F-DC78-4F28-A05D-45D18A210C24}</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B71-4A73-A024-693555618530}"/>
                </c:ext>
              </c:extLst>
            </c:dLbl>
            <c:dLbl>
              <c:idx val="24"/>
              <c:layout>
                <c:manualLayout>
                  <c:x val="-4.4905057365901141E-2"/>
                  <c:y val="-4.3495921315535875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{1725BBFF-E76E-494C-BE91-D8DFE5948969}</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B71-4A73-A024-693555618530}"/>
                </c:ext>
              </c:extLst>
            </c:dLbl>
            <c:dLbl>
              <c:idx val="32"/>
              <c:layout>
                <c:manualLayout>
                  <c:x val="-1.8235628084250027E-2"/>
                  <c:y val="-8.1337372860052048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{ADAC5135-6AF9-4035-B9B5-919CCC74AB72}</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B71-4A73-A024-6935556185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8.9</c:v>
                </c:pt>
                <c:pt idx="8">
                  <c:v>8.9</c:v>
                </c:pt>
                <c:pt idx="16">
                  <c:v>9.1</c:v>
                </c:pt>
                <c:pt idx="24">
                  <c:v>9.3000000000000007</c:v>
                </c:pt>
                <c:pt idx="32">
                  <c:v>9.3000000000000007</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B71-4A73-A024-693555618530}"/>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宮崎県都農町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10,018
9,896
102.11
10,682,810
10,113,495
431,271
4,094,149
5,811,810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baseline="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令和３年度から減少し、この３年間は横ばい状態である。類似団体内平均値は上回っており、近年の投資事業等の効果により、税収は依然として１０億円を超えている。しかし、人口減少や少子高齢化、物価高騰等、地方を取り巻く環境は厳しさを増しており、町民所得の伸びも鈍いことからも、地域経済が循環するための更なる仕組みづくりが急務と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町に潜む課題を明確にし、解決しながら自主財源の確保に努める。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118231</xdr:rowOff>
    </xdr:from>
    <xdr:to>
      <xdr:col>15</xdr:col>
      <xdr:colOff>82550</xdr:colOff>
      <xdr:row>43</xdr:row>
      <xdr:rowOff>129722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905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106741</xdr:rowOff>
    </xdr:from>
    <xdr:to>
      <xdr:col>11</xdr:col>
      <xdr:colOff>31750</xdr:colOff>
      <xdr:row>43</xdr:row>
      <xdr:rowOff>118231</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790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95449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19249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20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19249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67431</xdr:rowOff>
    </xdr:from>
    <xdr:to>
      <xdr:col>11</xdr:col>
      <xdr:colOff>82550</xdr:colOff>
      <xdr:row>43</xdr:row>
      <xdr:rowOff>169031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7758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08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数値としては増加し、令和４年度から３年続けて類似団体内平均値を上回った。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扶助費が本町が進める子育て支援施策の影響により、公債費が老朽化した公共施設の更新等により高止まりしている。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人件費については、会計年度任用職員の雇用増や期末手当、勤勉手当の増、正職員についても人勧に伴うベースアップや定年延長等により増加している。今後の適正な定員管理と人員配置が求められる。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148082</xdr:rowOff>
    </xdr:from>
    <xdr:to>
      <xdr:col>23</xdr:col>
      <xdr:colOff>133350</xdr:colOff>
      <xdr:row>65</xdr:row>
      <xdr:rowOff>36830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49432"/>
          <a:ext cx="8382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148082</xdr:rowOff>
    </xdr:from>
    <xdr:to>
      <xdr:col>19</xdr:col>
      <xdr:colOff>133350</xdr:colOff>
      <xdr:row>65</xdr:row>
      <xdr:rowOff>27178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49432"/>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49276</xdr:rowOff>
    </xdr:from>
    <xdr:to>
      <xdr:col>15</xdr:col>
      <xdr:colOff>82550</xdr:colOff>
      <xdr:row>65</xdr:row>
      <xdr:rowOff>27178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79176"/>
          <a:ext cx="889000" cy="49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49276</xdr:rowOff>
    </xdr:from>
    <xdr:to>
      <xdr:col>11</xdr:col>
      <xdr:colOff>31750</xdr:colOff>
      <xdr:row>63</xdr:row>
      <xdr:rowOff>109474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79176"/>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97282</xdr:rowOff>
    </xdr:from>
    <xdr:to>
      <xdr:col>19</xdr:col>
      <xdr:colOff>184150</xdr:colOff>
      <xdr:row>64</xdr:row>
      <xdr:rowOff>27432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9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12209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8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147828</xdr:rowOff>
    </xdr:from>
    <xdr:to>
      <xdr:col>15</xdr:col>
      <xdr:colOff>133350</xdr:colOff>
      <xdr:row>65</xdr:row>
      <xdr:rowOff>77978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62755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169926</xdr:rowOff>
    </xdr:from>
    <xdr:to>
      <xdr:col>11</xdr:col>
      <xdr:colOff>82550</xdr:colOff>
      <xdr:row>62</xdr:row>
      <xdr:rowOff>100076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110253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58674</xdr:rowOff>
    </xdr:from>
    <xdr:to>
      <xdr:col>7</xdr:col>
      <xdr:colOff>31750</xdr:colOff>
      <xdr:row>63</xdr:row>
      <xdr:rowOff>160274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145051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4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[326,573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まではふるさと納税の伸びに伴い、物件費（主に委託料）が増加傾向にあったが、令和４年１月に指定取消処分を受けたことで令和４年度、令和５年度は大きく減少した。令和６年度に復帰したものの、以前のような寄附額に至っ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人件費については、近年の会計年度任用職員の雇用増や各種手当の新設、また人勧に伴うベースアップ等により上昇傾向にある。引き続き、人員の定員管理や適正配置に努める必要がある。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85854</xdr:rowOff>
    </xdr:from>
    <xdr:to>
      <xdr:col>23</xdr:col>
      <xdr:colOff>133350</xdr:colOff>
      <xdr:row>82</xdr:row>
      <xdr:rowOff>127620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144754"/>
          <a:ext cx="838200" cy="4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85854</xdr:rowOff>
    </xdr:from>
    <xdr:to>
      <xdr:col>19</xdr:col>
      <xdr:colOff>133350</xdr:colOff>
      <xdr:row>83</xdr:row>
      <xdr:rowOff>158614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144754"/>
          <a:ext cx="889000" cy="24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158614</xdr:rowOff>
    </xdr:from>
    <xdr:to>
      <xdr:col>15</xdr:col>
      <xdr:colOff>82550</xdr:colOff>
      <xdr:row>90</xdr:row>
      <xdr:rowOff>9607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388964"/>
          <a:ext cx="889000" cy="105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162894</xdr:rowOff>
    </xdr:from>
    <xdr:to>
      <xdr:col>11</xdr:col>
      <xdr:colOff>31750</xdr:colOff>
      <xdr:row>90</xdr:row>
      <xdr:rowOff>9607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5079044"/>
          <a:ext cx="889000" cy="36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76820</xdr:rowOff>
    </xdr:from>
    <xdr:to>
      <xdr:col>23</xdr:col>
      <xdr:colOff>184150</xdr:colOff>
      <xdr:row>83</xdr:row>
      <xdr:rowOff>6970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13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93347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8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35054</xdr:rowOff>
    </xdr:from>
    <xdr:to>
      <xdr:col>19</xdr:col>
      <xdr:colOff>184150</xdr:colOff>
      <xdr:row>82</xdr:row>
      <xdr:rowOff>136654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9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146831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62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107814</xdr:rowOff>
    </xdr:from>
    <xdr:to>
      <xdr:col>15</xdr:col>
      <xdr:colOff>133350</xdr:colOff>
      <xdr:row>84</xdr:row>
      <xdr:rowOff>37964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22741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42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89</xdr:row>
      <xdr:rowOff>130257</xdr:rowOff>
    </xdr:from>
    <xdr:to>
      <xdr:col>11</xdr:col>
      <xdr:colOff>82550</xdr:colOff>
      <xdr:row>90</xdr:row>
      <xdr:rowOff>60407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538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90</xdr:row>
      <xdr:rowOff>45184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547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112094</xdr:rowOff>
    </xdr:from>
    <xdr:to>
      <xdr:col>7</xdr:col>
      <xdr:colOff>31750</xdr:colOff>
      <xdr:row>88</xdr:row>
      <xdr:rowOff>42244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502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88</xdr:row>
      <xdr:rowOff>27021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511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高卒</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年階層において、令和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年共に対象人員は</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名であるものの、それぞれ別の職員の平均月額が基礎となっており、令和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年は</a:t>
          </a:r>
          <a:r>
            <a:rPr kumimoji="1" lang="en-US" altLang="ja-JP" sz="1100">
              <a:latin typeface="ＭＳ Ｐゴシック" panose="020B0600070205080204" pitchFamily="50" charset="-128"/>
              <a:ea typeface="ＭＳ Ｐゴシック" panose="020B0600070205080204" pitchFamily="50" charset="-128"/>
            </a:rPr>
            <a:t>3,572</a:t>
          </a:r>
          <a:r>
            <a:rPr kumimoji="1" lang="ja-JP" altLang="en-US" sz="1100">
              <a:latin typeface="ＭＳ Ｐゴシック" panose="020B0600070205080204" pitchFamily="50" charset="-128"/>
              <a:ea typeface="ＭＳ Ｐゴシック" panose="020B0600070205080204" pitchFamily="50" charset="-128"/>
            </a:rPr>
            <a:t>百円、令和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年は</a:t>
          </a:r>
          <a:r>
            <a:rPr kumimoji="1" lang="en-US" altLang="ja-JP" sz="1100">
              <a:latin typeface="ＭＳ Ｐゴシック" panose="020B0600070205080204" pitchFamily="50" charset="-128"/>
              <a:ea typeface="ＭＳ Ｐゴシック" panose="020B0600070205080204" pitchFamily="50" charset="-128"/>
            </a:rPr>
            <a:t>2,722</a:t>
          </a:r>
          <a:r>
            <a:rPr kumimoji="1" lang="ja-JP" altLang="en-US" sz="1100">
              <a:latin typeface="ＭＳ Ｐゴシック" panose="020B0600070205080204" pitchFamily="50" charset="-128"/>
              <a:ea typeface="ＭＳ Ｐゴシック" panose="020B0600070205080204" pitchFamily="50" charset="-128"/>
            </a:rPr>
            <a:t>百円と大きく減少している。これは、令和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年の対象職員が卒業後すぐに本町に入庁したの者であることに対し、令和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年の対象職員は近年、中途採用された者であることに起因する。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ラス寄与率（対前年との差）＝△</a:t>
          </a:r>
          <a:r>
            <a:rPr kumimoji="1" lang="en-US" altLang="ja-JP" sz="1100">
              <a:latin typeface="ＭＳ Ｐゴシック" panose="020B0600070205080204" pitchFamily="50" charset="-128"/>
              <a:ea typeface="ＭＳ Ｐゴシック" panose="020B0600070205080204" pitchFamily="50" charset="-128"/>
            </a:rPr>
            <a:t>0.0100</a:t>
          </a:r>
        </a:p>
        <a:p>
          <a:r>
            <a:rPr kumimoji="1" lang="ja-JP" altLang="en-US" sz="1100">
              <a:latin typeface="ＭＳ Ｐゴシック" panose="020B0600070205080204" pitchFamily="50" charset="-128"/>
              <a:ea typeface="ＭＳ Ｐゴシック" panose="020B0600070205080204" pitchFamily="50" charset="-128"/>
            </a:rPr>
            <a:t>　また、大卒</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年階層においても、対象人員が令和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年にかけて</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名から</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名に増えたものの、中途採用者の割合が増え、平均月額が</a:t>
          </a:r>
          <a:r>
            <a:rPr kumimoji="1" lang="en-US" altLang="ja-JP" sz="1100">
              <a:latin typeface="ＭＳ Ｐゴシック" panose="020B0600070205080204" pitchFamily="50" charset="-128"/>
              <a:ea typeface="ＭＳ Ｐゴシック" panose="020B0600070205080204" pitchFamily="50" charset="-128"/>
            </a:rPr>
            <a:t>3,517</a:t>
          </a:r>
          <a:r>
            <a:rPr kumimoji="1" lang="ja-JP" altLang="en-US" sz="1100">
              <a:latin typeface="ＭＳ Ｐゴシック" panose="020B0600070205080204" pitchFamily="50" charset="-128"/>
              <a:ea typeface="ＭＳ Ｐゴシック" panose="020B0600070205080204" pitchFamily="50" charset="-128"/>
            </a:rPr>
            <a:t>百円から</a:t>
          </a:r>
          <a:r>
            <a:rPr kumimoji="1" lang="en-US" altLang="ja-JP" sz="1100">
              <a:latin typeface="ＭＳ Ｐゴシック" panose="020B0600070205080204" pitchFamily="50" charset="-128"/>
              <a:ea typeface="ＭＳ Ｐゴシック" panose="020B0600070205080204" pitchFamily="50" charset="-128"/>
            </a:rPr>
            <a:t>3,247</a:t>
          </a:r>
          <a:r>
            <a:rPr kumimoji="1" lang="ja-JP" altLang="en-US" sz="1100">
              <a:latin typeface="ＭＳ Ｐゴシック" panose="020B0600070205080204" pitchFamily="50" charset="-128"/>
              <a:ea typeface="ＭＳ Ｐゴシック" panose="020B0600070205080204" pitchFamily="50" charset="-128"/>
            </a:rPr>
            <a:t>百円と減少している。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ラス寄与率（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対</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前年との差）＝△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0.0090</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以上が、本指数が大きく変動した主な要因と考えられる。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170745</xdr:rowOff>
    </xdr:from>
    <xdr:to>
      <xdr:col>81</xdr:col>
      <xdr:colOff>44450</xdr:colOff>
      <xdr:row>84</xdr:row>
      <xdr:rowOff>122766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229645"/>
          <a:ext cx="838200" cy="29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109361</xdr:rowOff>
    </xdr:from>
    <xdr:to>
      <xdr:col>77</xdr:col>
      <xdr:colOff>44450</xdr:colOff>
      <xdr:row>84</xdr:row>
      <xdr:rowOff>122766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51116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55739</xdr:rowOff>
    </xdr:from>
    <xdr:to>
      <xdr:col>72</xdr:col>
      <xdr:colOff>203200</xdr:colOff>
      <xdr:row>84</xdr:row>
      <xdr:rowOff>109361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4575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55739</xdr:rowOff>
    </xdr:from>
    <xdr:to>
      <xdr:col>68</xdr:col>
      <xdr:colOff>152400</xdr:colOff>
      <xdr:row>84</xdr:row>
      <xdr:rowOff>109361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4575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119945</xdr:rowOff>
    </xdr:from>
    <xdr:to>
      <xdr:col>81</xdr:col>
      <xdr:colOff>95250</xdr:colOff>
      <xdr:row>83</xdr:row>
      <xdr:rowOff>50095</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17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136472</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023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58561</xdr:rowOff>
    </xdr:from>
    <xdr:to>
      <xdr:col>73</xdr:col>
      <xdr:colOff>44450</xdr:colOff>
      <xdr:row>84</xdr:row>
      <xdr:rowOff>160161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170338</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4939</xdr:rowOff>
    </xdr:from>
    <xdr:to>
      <xdr:col>68</xdr:col>
      <xdr:colOff>203200</xdr:colOff>
      <xdr:row>84</xdr:row>
      <xdr:rowOff>106539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116716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58561</xdr:rowOff>
    </xdr:from>
    <xdr:to>
      <xdr:col>64</xdr:col>
      <xdr:colOff>152400</xdr:colOff>
      <xdr:row>84</xdr:row>
      <xdr:rowOff>160161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170338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近年増加傾向にあるものの、類似団体内平均値を下回っている。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本町の定員管理計画</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R11)</a:t>
          </a:r>
          <a:r>
            <a:rPr kumimoji="1" lang="ja-JP" altLang="en-US" sz="1300">
              <a:latin typeface="ＭＳ Ｐゴシック" panose="020B0600070205080204" pitchFamily="50" charset="-128"/>
              <a:ea typeface="ＭＳ Ｐゴシック" panose="020B0600070205080204" pitchFamily="50" charset="-128"/>
            </a:rPr>
            <a:t>は、定年延長を考慮した計画となっており、定年延長が６５歳になるまでは新規採用者数を最小限に抑える等、財政状況を考慮しつつも、将来にわたって安定した行政サービスを提供できる環境を確保することに努め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109982</xdr:rowOff>
    </xdr:from>
    <xdr:to>
      <xdr:col>81</xdr:col>
      <xdr:colOff>44450</xdr:colOff>
      <xdr:row>59</xdr:row>
      <xdr:rowOff>118669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25532"/>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103225</xdr:rowOff>
    </xdr:from>
    <xdr:to>
      <xdr:col>77</xdr:col>
      <xdr:colOff>44450</xdr:colOff>
      <xdr:row>59</xdr:row>
      <xdr:rowOff>109982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18775"/>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89230</xdr:rowOff>
    </xdr:from>
    <xdr:to>
      <xdr:col>72</xdr:col>
      <xdr:colOff>203200</xdr:colOff>
      <xdr:row>59</xdr:row>
      <xdr:rowOff>103225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04780"/>
          <a:ext cx="889000" cy="1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81991</xdr:rowOff>
    </xdr:from>
    <xdr:to>
      <xdr:col>68</xdr:col>
      <xdr:colOff>152400</xdr:colOff>
      <xdr:row>59</xdr:row>
      <xdr:rowOff>89230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97541"/>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67869</xdr:rowOff>
    </xdr:from>
    <xdr:to>
      <xdr:col>81</xdr:col>
      <xdr:colOff>95250</xdr:colOff>
      <xdr:row>59</xdr:row>
      <xdr:rowOff>169469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8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84396</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2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59182</xdr:rowOff>
    </xdr:from>
    <xdr:to>
      <xdr:col>77</xdr:col>
      <xdr:colOff>95250</xdr:colOff>
      <xdr:row>59</xdr:row>
      <xdr:rowOff>160782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7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170959</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43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52425</xdr:rowOff>
    </xdr:from>
    <xdr:to>
      <xdr:col>73</xdr:col>
      <xdr:colOff>44450</xdr:colOff>
      <xdr:row>59</xdr:row>
      <xdr:rowOff>154025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164202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36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38430</xdr:rowOff>
    </xdr:from>
    <xdr:to>
      <xdr:col>68</xdr:col>
      <xdr:colOff>203200</xdr:colOff>
      <xdr:row>59</xdr:row>
      <xdr:rowOff>140030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150207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31191</xdr:rowOff>
    </xdr:from>
    <xdr:to>
      <xdr:col>64</xdr:col>
      <xdr:colOff>152400</xdr:colOff>
      <xdr:row>59</xdr:row>
      <xdr:rowOff>132791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4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142968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15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本算定比率は、以前は１８％を超えていたため、「公債費負担適正化計画」を定め、地方債発行に許可を要していたが、現在は当時から各段に減少し、この３年は７％台で推移している。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しかし、今後は老朽化した公共施設の更新等に多額の地方債の発行が見込まれるため、中長期目線で公債費負担の平準化を図りながら、計画的かつ安定的な財政運営に努めていく。</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107421</xdr:rowOff>
    </xdr:from>
    <xdr:to>
      <xdr:col>81</xdr:col>
      <xdr:colOff>44450</xdr:colOff>
      <xdr:row>39</xdr:row>
      <xdr:rowOff>137583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93971"/>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137583</xdr:rowOff>
    </xdr:from>
    <xdr:to>
      <xdr:col>77</xdr:col>
      <xdr:colOff>44450</xdr:colOff>
      <xdr:row>39</xdr:row>
      <xdr:rowOff>167746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82413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167746</xdr:rowOff>
    </xdr:from>
    <xdr:to>
      <xdr:col>72</xdr:col>
      <xdr:colOff>203200</xdr:colOff>
      <xdr:row>40</xdr:row>
      <xdr:rowOff>56621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85429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56621</xdr:rowOff>
    </xdr:from>
    <xdr:to>
      <xdr:col>68</xdr:col>
      <xdr:colOff>152400</xdr:colOff>
      <xdr:row>40</xdr:row>
      <xdr:rowOff>157163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14621"/>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56621</xdr:rowOff>
    </xdr:from>
    <xdr:to>
      <xdr:col>81</xdr:col>
      <xdr:colOff>95250</xdr:colOff>
      <xdr:row>39</xdr:row>
      <xdr:rowOff>158221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4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73148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8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86783</xdr:rowOff>
    </xdr:from>
    <xdr:to>
      <xdr:col>77</xdr:col>
      <xdr:colOff>95250</xdr:colOff>
      <xdr:row>40</xdr:row>
      <xdr:rowOff>16933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116946</xdr:rowOff>
    </xdr:from>
    <xdr:to>
      <xdr:col>73</xdr:col>
      <xdr:colOff>44450</xdr:colOff>
      <xdr:row>40</xdr:row>
      <xdr:rowOff>47096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0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57273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7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5821</xdr:rowOff>
    </xdr:from>
    <xdr:to>
      <xdr:col>68</xdr:col>
      <xdr:colOff>203200</xdr:colOff>
      <xdr:row>40</xdr:row>
      <xdr:rowOff>107421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6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117598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3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106363</xdr:rowOff>
    </xdr:from>
    <xdr:to>
      <xdr:col>64</xdr:col>
      <xdr:colOff>152400</xdr:colOff>
      <xdr:row>41</xdr:row>
      <xdr:rowOff>36513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21290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05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平成２７年度を境として本比率は算出されていない。これは令和４年１月の指定取消前における、ふるさと納税寄附額の増加を受け、算定因子の特定目的基金が増加したことが主な要因である。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しかし、先述のとおり、２年間のふるさと納税指定取消を受け、その間、特定目的基金を活用し住民サービスを質を落とさず維持してきた。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令和６年度からふるさと納税に復帰したが、ソフト、ハード共に財政需要は高いので、基金の適正管理に努め、計画的かつ安定的な財政運営を目指す。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宮崎県都農町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10,018
9,896
102.11
10,682,810
10,113,495
431,271
4,094,149
5,811,810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近年、会計年度任用職員人件費については雇用の増や期末手当・勤勉手当の増などにより伸びている。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また、正職員分についても人勧に伴うベースアップ等により増加している。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今後数年は、定年延長により職員数の減少幅が小さくなることも予想されるため、事務事業の見直しに合わせ、定員管理を一体的に行い、人件費を抑制することが求められる。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63319</xdr:rowOff>
    </xdr:from>
    <xdr:to>
      <xdr:col>24</xdr:col>
      <xdr:colOff>25400</xdr:colOff>
      <xdr:row>38</xdr:row>
      <xdr:rowOff>61685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06969"/>
          <a:ext cx="838200" cy="16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63319</xdr:rowOff>
    </xdr:from>
    <xdr:to>
      <xdr:col>19</xdr:col>
      <xdr:colOff>187325</xdr:colOff>
      <xdr:row>37</xdr:row>
      <xdr:rowOff>89444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40696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169454</xdr:rowOff>
    </xdr:from>
    <xdr:to>
      <xdr:col>15</xdr:col>
      <xdr:colOff>98425</xdr:colOff>
      <xdr:row>37</xdr:row>
      <xdr:rowOff>89444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34165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169454</xdr:rowOff>
    </xdr:from>
    <xdr:to>
      <xdr:col>11</xdr:col>
      <xdr:colOff>9525</xdr:colOff>
      <xdr:row>37</xdr:row>
      <xdr:rowOff>76381</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341654"/>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10885</xdr:rowOff>
    </xdr:from>
    <xdr:to>
      <xdr:col>24</xdr:col>
      <xdr:colOff>76200</xdr:colOff>
      <xdr:row>38</xdr:row>
      <xdr:rowOff>112485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154412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9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12519</xdr:rowOff>
    </xdr:from>
    <xdr:to>
      <xdr:col>20</xdr:col>
      <xdr:colOff>38100</xdr:colOff>
      <xdr:row>37</xdr:row>
      <xdr:rowOff>114119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5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98896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42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38644</xdr:rowOff>
    </xdr:from>
    <xdr:to>
      <xdr:col>15</xdr:col>
      <xdr:colOff>149225</xdr:colOff>
      <xdr:row>37</xdr:row>
      <xdr:rowOff>140244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3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125021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46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118654</xdr:rowOff>
    </xdr:from>
    <xdr:to>
      <xdr:col>11</xdr:col>
      <xdr:colOff>60325</xdr:colOff>
      <xdr:row>37</xdr:row>
      <xdr:rowOff>48804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9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33581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77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25581</xdr:rowOff>
    </xdr:from>
    <xdr:to>
      <xdr:col>6</xdr:col>
      <xdr:colOff>171450</xdr:colOff>
      <xdr:row>37</xdr:row>
      <xdr:rowOff>127181</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111958</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55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令和５年度より減少したものの、令和４年度以前と比較すると高い数字である。これは、一般廃棄物収集運搬等委託事業や地域生活支援事業、放課後児童健全育成事業委託料等の伸びが主な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考えられる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平均値、県平均値を下回ってはいるが、経常的な物件費の削減に引き続き取り組み、適正規模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を維持する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16</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794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31750</xdr:rowOff>
    </xdr:from>
    <xdr:to>
      <xdr:col>78</xdr:col>
      <xdr:colOff>69850</xdr:colOff>
      <xdr:row>16</xdr:row>
      <xdr:rowOff>88900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74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136525</xdr:rowOff>
    </xdr:from>
    <xdr:to>
      <xdr:col>73</xdr:col>
      <xdr:colOff>180975</xdr:colOff>
      <xdr:row>16</xdr:row>
      <xdr:rowOff>31750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536825"/>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136525</xdr:rowOff>
    </xdr:from>
    <xdr:to>
      <xdr:col>69</xdr:col>
      <xdr:colOff>92075</xdr:colOff>
      <xdr:row>15</xdr:row>
      <xdr:rowOff>41275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5368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38100</xdr:rowOff>
    </xdr:from>
    <xdr:to>
      <xdr:col>78</xdr:col>
      <xdr:colOff>120650</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152400</xdr:rowOff>
    </xdr:from>
    <xdr:to>
      <xdr:col>74</xdr:col>
      <xdr:colOff>31750</xdr:colOff>
      <xdr:row>16</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92727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85725</xdr:rowOff>
    </xdr:from>
    <xdr:to>
      <xdr:col>69</xdr:col>
      <xdr:colOff>142875</xdr:colOff>
      <xdr:row>15</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26052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25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現在、当町が進める子育て支援施策（保育料無償化、子ども医療費無料化等）による影響もあり、類似団体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ている。本施策は、本町の大きな課題である定住・移住問題とも密接に関わるため、サービス水準の維持を念頭に置いているが、財源に限りがある以上、将来においては終期を設定するなど抑制を図ることも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613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31750</xdr:rowOff>
    </xdr:from>
    <xdr:to>
      <xdr:col>19</xdr:col>
      <xdr:colOff>187325</xdr:colOff>
      <xdr:row>60</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632950"/>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31750</xdr:rowOff>
    </xdr:from>
    <xdr:to>
      <xdr:col>15</xdr:col>
      <xdr:colOff>98425</xdr:colOff>
      <xdr:row>60</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318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50800</xdr:rowOff>
    </xdr:from>
    <xdr:to>
      <xdr:col>11</xdr:col>
      <xdr:colOff>9525</xdr:colOff>
      <xdr:row>61</xdr:row>
      <xdr:rowOff>88900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3378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152400</xdr:rowOff>
    </xdr:from>
    <xdr:to>
      <xdr:col>15</xdr:col>
      <xdr:colOff>149225</xdr:colOff>
      <xdr:row>60</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67327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35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0</xdr:rowOff>
    </xdr:from>
    <xdr:to>
      <xdr:col>11</xdr:col>
      <xdr:colOff>60325</xdr:colOff>
      <xdr:row>60</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86377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38100</xdr:rowOff>
    </xdr:from>
    <xdr:to>
      <xdr:col>6</xdr:col>
      <xdr:colOff>171450</xdr:colOff>
      <xdr:row>61</xdr:row>
      <xdr:rowOff>139700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124477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58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に引き続き令和６年度も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これは、老朽化した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既存施設の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経常的な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や、国保をはじめとする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特別会計への繰出金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の増加が主な要因と考えられる。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これらの財政需要の高まりは今後も維持すると予想され、計画的な対応が必要となる。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20320</xdr:rowOff>
    </xdr:from>
    <xdr:to>
      <xdr:col>82</xdr:col>
      <xdr:colOff>107950</xdr:colOff>
      <xdr:row>58</xdr:row>
      <xdr:rowOff>119380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671800" y="99644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138430</xdr:rowOff>
    </xdr:from>
    <xdr:to>
      <xdr:col>78</xdr:col>
      <xdr:colOff>69850</xdr:colOff>
      <xdr:row>58</xdr:row>
      <xdr:rowOff>20320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9110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85090</xdr:rowOff>
    </xdr:from>
    <xdr:to>
      <xdr:col>73</xdr:col>
      <xdr:colOff>180975</xdr:colOff>
      <xdr:row>57</xdr:row>
      <xdr:rowOff>138430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8577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85090</xdr:rowOff>
    </xdr:from>
    <xdr:to>
      <xdr:col>69</xdr:col>
      <xdr:colOff>92075</xdr:colOff>
      <xdr:row>57</xdr:row>
      <xdr:rowOff>153670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8577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68580</xdr:rowOff>
    </xdr:from>
    <xdr:to>
      <xdr:col>82</xdr:col>
      <xdr:colOff>158750</xdr:colOff>
      <xdr:row>58</xdr:row>
      <xdr:rowOff>170180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40657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87630</xdr:rowOff>
    </xdr:from>
    <xdr:to>
      <xdr:col>74</xdr:col>
      <xdr:colOff>31750</xdr:colOff>
      <xdr:row>58</xdr:row>
      <xdr:rowOff>17780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27957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34290</xdr:rowOff>
    </xdr:from>
    <xdr:to>
      <xdr:col>69</xdr:col>
      <xdr:colOff>142875</xdr:colOff>
      <xdr:row>57</xdr:row>
      <xdr:rowOff>135890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146067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102870</xdr:rowOff>
    </xdr:from>
    <xdr:to>
      <xdr:col>65</xdr:col>
      <xdr:colOff>53975</xdr:colOff>
      <xdr:row>58</xdr:row>
      <xdr:rowOff>33020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43197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ている。令和６年度は、東児湯消防組合をはじめとする一部事務組合への負担金の増や、介護分野への補助金を経常的なものとして取り扱ったことが大きな要因と考えられる。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これらは今後も需要が高止まりすることが予想されることから、その他の経常的な補助費等に対して、常に点検や見直しを行っていくことが求められる。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6985</xdr:rowOff>
    </xdr:from>
    <xdr:to>
      <xdr:col>82</xdr:col>
      <xdr:colOff>107950</xdr:colOff>
      <xdr:row>36</xdr:row>
      <xdr:rowOff>121285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7918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6985</xdr:rowOff>
    </xdr:from>
    <xdr:to>
      <xdr:col>78</xdr:col>
      <xdr:colOff>69850</xdr:colOff>
      <xdr:row>36</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17918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18415</xdr:rowOff>
    </xdr:from>
    <xdr:to>
      <xdr:col>73</xdr:col>
      <xdr:colOff>180975</xdr:colOff>
      <xdr:row>36</xdr:row>
      <xdr:rowOff>127000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19165"/>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155575</xdr:rowOff>
    </xdr:from>
    <xdr:to>
      <xdr:col>69</xdr:col>
      <xdr:colOff>92075</xdr:colOff>
      <xdr:row>35</xdr:row>
      <xdr:rowOff>18415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59848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70485</xdr:rowOff>
    </xdr:from>
    <xdr:to>
      <xdr:col>82</xdr:col>
      <xdr:colOff>158750</xdr:colOff>
      <xdr:row>37</xdr:row>
      <xdr:rowOff>635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42562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1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127635</xdr:rowOff>
    </xdr:from>
    <xdr:to>
      <xdr:col>78</xdr:col>
      <xdr:colOff>120650</xdr:colOff>
      <xdr:row>36</xdr:row>
      <xdr:rowOff>57785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42562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1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162577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139065</xdr:rowOff>
    </xdr:from>
    <xdr:to>
      <xdr:col>69</xdr:col>
      <xdr:colOff>142875</xdr:colOff>
      <xdr:row>35</xdr:row>
      <xdr:rowOff>69215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79392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7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104775</xdr:rowOff>
    </xdr:from>
    <xdr:to>
      <xdr:col>65</xdr:col>
      <xdr:colOff>53975</xdr:colOff>
      <xdr:row>35</xdr:row>
      <xdr:rowOff>34925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45102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70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下回っているが、今後、施設の老朽化に伴う更新等により多額の地方債発行が見込まれるため、交付税措置率の高い有利な起債の活用や発行額の平準化により、実質公債費比率や将来負担比率を考慮しながら、公債費負担の適正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50800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581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50800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073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xdr:rowOff>
    </xdr:from>
    <xdr:to>
      <xdr:col>15</xdr:col>
      <xdr:colOff>98425</xdr:colOff>
      <xdr:row>76</xdr:row>
      <xdr:rowOff>43180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42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66039</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429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148589</xdr:rowOff>
    </xdr:from>
    <xdr:to>
      <xdr:col>24</xdr:col>
      <xdr:colOff>76200</xdr:colOff>
      <xdr:row>76</xdr:row>
      <xdr:rowOff>78739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165117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0</xdr:rowOff>
    </xdr:from>
    <xdr:to>
      <xdr:col>20</xdr:col>
      <xdr:colOff>38100</xdr:colOff>
      <xdr:row>76</xdr:row>
      <xdr:rowOff>101600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111777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9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163830</xdr:rowOff>
    </xdr:from>
    <xdr:to>
      <xdr:col>15</xdr:col>
      <xdr:colOff>149225</xdr:colOff>
      <xdr:row>76</xdr:row>
      <xdr:rowOff>93980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104157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133350</xdr:rowOff>
    </xdr:from>
    <xdr:to>
      <xdr:col>11</xdr:col>
      <xdr:colOff>60325</xdr:colOff>
      <xdr:row>76</xdr:row>
      <xdr:rowOff>63500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本町の経常収支比率に占める割合は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公債費以外の項目が比較的大きく、近年は一貫して類似団体平均を上回っている。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年度の数値を下回ったものの、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再び令和６年度は増加しており、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依然として人件費、補助費が占める割合が大き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い。</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義務的経費の中長期的な負担を埋める財源を確保していく必要がある。また、人件費については、適正な定員管理に努める必要がある。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20320</xdr:rowOff>
    </xdr:from>
    <xdr:to>
      <xdr:col>82</xdr:col>
      <xdr:colOff>107950</xdr:colOff>
      <xdr:row>79</xdr:row>
      <xdr:rowOff>54611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393420"/>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20320</xdr:rowOff>
    </xdr:from>
    <xdr:to>
      <xdr:col>78</xdr:col>
      <xdr:colOff>69850</xdr:colOff>
      <xdr:row>79</xdr:row>
      <xdr:rowOff>31750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3934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16511</xdr:rowOff>
    </xdr:from>
    <xdr:to>
      <xdr:col>73</xdr:col>
      <xdr:colOff>180975</xdr:colOff>
      <xdr:row>79</xdr:row>
      <xdr:rowOff>31750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218161"/>
          <a:ext cx="889000" cy="35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16511</xdr:rowOff>
    </xdr:from>
    <xdr:to>
      <xdr:col>69</xdr:col>
      <xdr:colOff>92075</xdr:colOff>
      <xdr:row>77</xdr:row>
      <xdr:rowOff>146050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181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3811</xdr:rowOff>
    </xdr:from>
    <xdr:to>
      <xdr:col>82</xdr:col>
      <xdr:colOff>158750</xdr:colOff>
      <xdr:row>79</xdr:row>
      <xdr:rowOff>105411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147338</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140970</xdr:rowOff>
    </xdr:from>
    <xdr:to>
      <xdr:col>78</xdr:col>
      <xdr:colOff>120650</xdr:colOff>
      <xdr:row>78</xdr:row>
      <xdr:rowOff>71120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55897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152400</xdr:rowOff>
    </xdr:from>
    <xdr:to>
      <xdr:col>74</xdr:col>
      <xdr:colOff>31750</xdr:colOff>
      <xdr:row>79</xdr:row>
      <xdr:rowOff>82550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67327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137161</xdr:rowOff>
    </xdr:from>
    <xdr:to>
      <xdr:col>69</xdr:col>
      <xdr:colOff>142875</xdr:colOff>
      <xdr:row>77</xdr:row>
      <xdr:rowOff>67311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52088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95250</xdr:rowOff>
    </xdr:from>
    <xdr:to>
      <xdr:col>65</xdr:col>
      <xdr:colOff>53975</xdr:colOff>
      <xdr:row>78</xdr:row>
      <xdr:rowOff>25400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宮崎県都農町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88068</xdr:rowOff>
    </xdr:from>
    <xdr:to>
      <xdr:col>29</xdr:col>
      <xdr:colOff>127000</xdr:colOff>
      <xdr:row>18</xdr:row>
      <xdr:rowOff>147691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21793"/>
          <a:ext cx="647700" cy="596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147691</xdr:rowOff>
    </xdr:from>
    <xdr:to>
      <xdr:col>26</xdr:col>
      <xdr:colOff>50800</xdr:colOff>
      <xdr:row>18</xdr:row>
      <xdr:rowOff>149890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81416"/>
          <a:ext cx="698500" cy="2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149890</xdr:rowOff>
    </xdr:from>
    <xdr:to>
      <xdr:col>22</xdr:col>
      <xdr:colOff>114300</xdr:colOff>
      <xdr:row>18</xdr:row>
      <xdr:rowOff>158436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83615"/>
          <a:ext cx="698500" cy="8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158436</xdr:rowOff>
    </xdr:from>
    <xdr:to>
      <xdr:col>18</xdr:col>
      <xdr:colOff>177800</xdr:colOff>
      <xdr:row>19</xdr:row>
      <xdr:rowOff>37461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92161"/>
          <a:ext cx="698500" cy="50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37268</xdr:rowOff>
    </xdr:from>
    <xdr:to>
      <xdr:col>29</xdr:col>
      <xdr:colOff>177800</xdr:colOff>
      <xdr:row>18</xdr:row>
      <xdr:rowOff>138868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70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9345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4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96891</xdr:rowOff>
    </xdr:from>
    <xdr:to>
      <xdr:col>26</xdr:col>
      <xdr:colOff>101600</xdr:colOff>
      <xdr:row>19</xdr:row>
      <xdr:rowOff>27041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30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11818</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16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99090</xdr:rowOff>
    </xdr:from>
    <xdr:to>
      <xdr:col>22</xdr:col>
      <xdr:colOff>165100</xdr:colOff>
      <xdr:row>19</xdr:row>
      <xdr:rowOff>29240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32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14017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1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107635</xdr:rowOff>
    </xdr:from>
    <xdr:to>
      <xdr:col>19</xdr:col>
      <xdr:colOff>38100</xdr:colOff>
      <xdr:row>19</xdr:row>
      <xdr:rowOff>37785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41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22563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2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158111</xdr:rowOff>
    </xdr:from>
    <xdr:to>
      <xdr:col>15</xdr:col>
      <xdr:colOff>101600</xdr:colOff>
      <xdr:row>19</xdr:row>
      <xdr:rowOff>88261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91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73038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78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331330</xdr:rowOff>
    </xdr:from>
    <xdr:to>
      <xdr:col>29</xdr:col>
      <xdr:colOff>127000</xdr:colOff>
      <xdr:row>38</xdr:row>
      <xdr:rowOff>41180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456030"/>
          <a:ext cx="647700" cy="52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305346</xdr:rowOff>
    </xdr:from>
    <xdr:to>
      <xdr:col>26</xdr:col>
      <xdr:colOff>50800</xdr:colOff>
      <xdr:row>37</xdr:row>
      <xdr:rowOff>331330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430046"/>
          <a:ext cx="6985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305346</xdr:rowOff>
    </xdr:from>
    <xdr:to>
      <xdr:col>22</xdr:col>
      <xdr:colOff>114300</xdr:colOff>
      <xdr:row>37</xdr:row>
      <xdr:rowOff>340913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430046"/>
          <a:ext cx="698500" cy="35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329997</xdr:rowOff>
    </xdr:from>
    <xdr:to>
      <xdr:col>18</xdr:col>
      <xdr:colOff>177800</xdr:colOff>
      <xdr:row>37</xdr:row>
      <xdr:rowOff>340913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454697"/>
          <a:ext cx="698500" cy="10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333280</xdr:rowOff>
    </xdr:from>
    <xdr:to>
      <xdr:col>29</xdr:col>
      <xdr:colOff>177800</xdr:colOff>
      <xdr:row>38</xdr:row>
      <xdr:rowOff>91980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457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305357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43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280530</xdr:rowOff>
    </xdr:from>
    <xdr:to>
      <xdr:col>26</xdr:col>
      <xdr:colOff>101600</xdr:colOff>
      <xdr:row>38</xdr:row>
      <xdr:rowOff>39230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405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24007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491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254546</xdr:rowOff>
    </xdr:from>
    <xdr:to>
      <xdr:col>22</xdr:col>
      <xdr:colOff>165100</xdr:colOff>
      <xdr:row>38</xdr:row>
      <xdr:rowOff>13246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379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340923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46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290113</xdr:rowOff>
    </xdr:from>
    <xdr:to>
      <xdr:col>19</xdr:col>
      <xdr:colOff>38100</xdr:colOff>
      <xdr:row>38</xdr:row>
      <xdr:rowOff>48813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414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33590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501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279197</xdr:rowOff>
    </xdr:from>
    <xdr:to>
      <xdr:col>15</xdr:col>
      <xdr:colOff>101600</xdr:colOff>
      <xdr:row>38</xdr:row>
      <xdr:rowOff>37897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403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22674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90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10,018
9,896
102.11
10,682,810
10,113,495
431,271
4,094,149
5,811,810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153937</xdr:rowOff>
    </xdr:from>
    <xdr:to>
      <xdr:col>24</xdr:col>
      <xdr:colOff>63500</xdr:colOff>
      <xdr:row>38</xdr:row>
      <xdr:rowOff>27110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97587"/>
          <a:ext cx="838200" cy="4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24102</xdr:rowOff>
    </xdr:from>
    <xdr:to>
      <xdr:col>19</xdr:col>
      <xdr:colOff>177800</xdr:colOff>
      <xdr:row>38</xdr:row>
      <xdr:rowOff>27110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539202"/>
          <a:ext cx="889000" cy="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24102</xdr:rowOff>
    </xdr:from>
    <xdr:to>
      <xdr:col>15</xdr:col>
      <xdr:colOff>50800</xdr:colOff>
      <xdr:row>38</xdr:row>
      <xdr:rowOff>34018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39202"/>
          <a:ext cx="889000" cy="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34018</xdr:rowOff>
    </xdr:from>
    <xdr:to>
      <xdr:col>10</xdr:col>
      <xdr:colOff>114300</xdr:colOff>
      <xdr:row>38</xdr:row>
      <xdr:rowOff>81380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49118"/>
          <a:ext cx="889000" cy="4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103137</xdr:rowOff>
    </xdr:from>
    <xdr:to>
      <xdr:col>24</xdr:col>
      <xdr:colOff>114300</xdr:colOff>
      <xdr:row>38</xdr:row>
      <xdr:rowOff>33287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44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81564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2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147760</xdr:rowOff>
    </xdr:from>
    <xdr:to>
      <xdr:col>20</xdr:col>
      <xdr:colOff>38100</xdr:colOff>
      <xdr:row>38</xdr:row>
      <xdr:rowOff>77910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9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69037</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584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144752</xdr:rowOff>
    </xdr:from>
    <xdr:to>
      <xdr:col>15</xdr:col>
      <xdr:colOff>101600</xdr:colOff>
      <xdr:row>38</xdr:row>
      <xdr:rowOff>74902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8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66029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58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154668</xdr:rowOff>
    </xdr:from>
    <xdr:to>
      <xdr:col>10</xdr:col>
      <xdr:colOff>165100</xdr:colOff>
      <xdr:row>38</xdr:row>
      <xdr:rowOff>84818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9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75945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591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30580</xdr:rowOff>
    </xdr:from>
    <xdr:to>
      <xdr:col>6</xdr:col>
      <xdr:colOff>38100</xdr:colOff>
      <xdr:row>38</xdr:row>
      <xdr:rowOff>132180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4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123307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38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86301</xdr:rowOff>
    </xdr:from>
    <xdr:to>
      <xdr:col>24</xdr:col>
      <xdr:colOff>62865</xdr:colOff>
      <xdr:row>58</xdr:row>
      <xdr:rowOff>27842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9173151"/>
          <a:ext cx="1270" cy="798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31669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97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27842</xdr:rowOff>
    </xdr:from>
    <xdr:to>
      <xdr:col>24</xdr:col>
      <xdr:colOff>152400</xdr:colOff>
      <xdr:row>58</xdr:row>
      <xdr:rowOff>27842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971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32978</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94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53</xdr:row>
      <xdr:rowOff>86301</xdr:rowOff>
    </xdr:from>
    <xdr:to>
      <xdr:col>24</xdr:col>
      <xdr:colOff>152400</xdr:colOff>
      <xdr:row>53</xdr:row>
      <xdr:rowOff>86301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173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38914</xdr:rowOff>
    </xdr:from>
    <xdr:to>
      <xdr:col>24</xdr:col>
      <xdr:colOff>63500</xdr:colOff>
      <xdr:row>57</xdr:row>
      <xdr:rowOff>43121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811564"/>
          <a:ext cx="838200" cy="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4158</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6053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152731</xdr:rowOff>
    </xdr:from>
    <xdr:to>
      <xdr:col>24</xdr:col>
      <xdr:colOff>114300</xdr:colOff>
      <xdr:row>57</xdr:row>
      <xdr:rowOff>82881</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753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18289</xdr:rowOff>
    </xdr:from>
    <xdr:to>
      <xdr:col>19</xdr:col>
      <xdr:colOff>177800</xdr:colOff>
      <xdr:row>57</xdr:row>
      <xdr:rowOff>43121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619489"/>
          <a:ext cx="889000" cy="19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1560</xdr:rowOff>
    </xdr:from>
    <xdr:to>
      <xdr:col>20</xdr:col>
      <xdr:colOff>38100</xdr:colOff>
      <xdr:row>57</xdr:row>
      <xdr:rowOff>103160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77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94287</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86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41777</xdr:rowOff>
    </xdr:from>
    <xdr:to>
      <xdr:col>15</xdr:col>
      <xdr:colOff>50800</xdr:colOff>
      <xdr:row>56</xdr:row>
      <xdr:rowOff>18289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8785727"/>
          <a:ext cx="889000" cy="83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8096</xdr:rowOff>
    </xdr:from>
    <xdr:to>
      <xdr:col>15</xdr:col>
      <xdr:colOff>101600</xdr:colOff>
      <xdr:row>57</xdr:row>
      <xdr:rowOff>109696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780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100823</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87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41777</xdr:rowOff>
    </xdr:from>
    <xdr:to>
      <xdr:col>10</xdr:col>
      <xdr:colOff>114300</xdr:colOff>
      <xdr:row>52</xdr:row>
      <xdr:rowOff>134362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8785727"/>
          <a:ext cx="889000" cy="26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19554</xdr:rowOff>
    </xdr:from>
    <xdr:to>
      <xdr:col>10</xdr:col>
      <xdr:colOff>165100</xdr:colOff>
      <xdr:row>57</xdr:row>
      <xdr:rowOff>121154</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79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112281</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884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44984</xdr:rowOff>
    </xdr:from>
    <xdr:to>
      <xdr:col>6</xdr:col>
      <xdr:colOff>38100</xdr:colOff>
      <xdr:row>57</xdr:row>
      <xdr:rowOff>146584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81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137711</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91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159564</xdr:rowOff>
    </xdr:from>
    <xdr:to>
      <xdr:col>24</xdr:col>
      <xdr:colOff>114300</xdr:colOff>
      <xdr:row>57</xdr:row>
      <xdr:rowOff>89714</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76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137991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39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163771</xdr:rowOff>
    </xdr:from>
    <xdr:to>
      <xdr:col>20</xdr:col>
      <xdr:colOff>38100</xdr:colOff>
      <xdr:row>57</xdr:row>
      <xdr:rowOff>93921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76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110448</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54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138939</xdr:rowOff>
    </xdr:from>
    <xdr:to>
      <xdr:col>15</xdr:col>
      <xdr:colOff>101600</xdr:colOff>
      <xdr:row>56</xdr:row>
      <xdr:rowOff>69089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5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85616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34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162427</xdr:rowOff>
    </xdr:from>
    <xdr:to>
      <xdr:col>10</xdr:col>
      <xdr:colOff>165100</xdr:colOff>
      <xdr:row>51</xdr:row>
      <xdr:rowOff>92577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873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109104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851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83562</xdr:rowOff>
    </xdr:from>
    <xdr:to>
      <xdr:col>6</xdr:col>
      <xdr:colOff>38100</xdr:colOff>
      <xdr:row>53</xdr:row>
      <xdr:rowOff>13712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899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30239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877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67055</xdr:rowOff>
    </xdr:from>
    <xdr:to>
      <xdr:col>24</xdr:col>
      <xdr:colOff>63500</xdr:colOff>
      <xdr:row>78</xdr:row>
      <xdr:rowOff>151620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40155"/>
          <a:ext cx="838200" cy="8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151620</xdr:rowOff>
    </xdr:from>
    <xdr:to>
      <xdr:col>19</xdr:col>
      <xdr:colOff>177800</xdr:colOff>
      <xdr:row>79</xdr:row>
      <xdr:rowOff>2704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24720"/>
          <a:ext cx="889000" cy="2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2704</xdr:rowOff>
    </xdr:from>
    <xdr:to>
      <xdr:col>15</xdr:col>
      <xdr:colOff>50800</xdr:colOff>
      <xdr:row>79</xdr:row>
      <xdr:rowOff>25840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47254"/>
          <a:ext cx="889000" cy="2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25840</xdr:rowOff>
    </xdr:from>
    <xdr:to>
      <xdr:col>10</xdr:col>
      <xdr:colOff>114300</xdr:colOff>
      <xdr:row>79</xdr:row>
      <xdr:rowOff>36863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70390"/>
          <a:ext cx="889000" cy="1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16255</xdr:rowOff>
    </xdr:from>
    <xdr:to>
      <xdr:col>24</xdr:col>
      <xdr:colOff>114300</xdr:colOff>
      <xdr:row>78</xdr:row>
      <xdr:rowOff>117855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8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166132</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100820</xdr:rowOff>
    </xdr:from>
    <xdr:to>
      <xdr:col>20</xdr:col>
      <xdr:colOff>38100</xdr:colOff>
      <xdr:row>79</xdr:row>
      <xdr:rowOff>30970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7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22097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6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123354</xdr:rowOff>
    </xdr:from>
    <xdr:to>
      <xdr:col>15</xdr:col>
      <xdr:colOff>101600</xdr:colOff>
      <xdr:row>79</xdr:row>
      <xdr:rowOff>53504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9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44631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8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146490</xdr:rowOff>
    </xdr:from>
    <xdr:to>
      <xdr:col>10</xdr:col>
      <xdr:colOff>165100</xdr:colOff>
      <xdr:row>79</xdr:row>
      <xdr:rowOff>76640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1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67767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157513</xdr:rowOff>
    </xdr:from>
    <xdr:to>
      <xdr:col>6</xdr:col>
      <xdr:colOff>38100</xdr:colOff>
      <xdr:row>79</xdr:row>
      <xdr:rowOff>87663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3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78790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2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30731</xdr:rowOff>
    </xdr:from>
    <xdr:to>
      <xdr:col>24</xdr:col>
      <xdr:colOff>63500</xdr:colOff>
      <xdr:row>93</xdr:row>
      <xdr:rowOff>58821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5975581"/>
          <a:ext cx="838200" cy="2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58821</xdr:rowOff>
    </xdr:from>
    <xdr:to>
      <xdr:col>19</xdr:col>
      <xdr:colOff>177800</xdr:colOff>
      <xdr:row>94</xdr:row>
      <xdr:rowOff>103755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003671"/>
          <a:ext cx="889000" cy="21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164325</xdr:rowOff>
    </xdr:from>
    <xdr:to>
      <xdr:col>15</xdr:col>
      <xdr:colOff>50800</xdr:colOff>
      <xdr:row>94</xdr:row>
      <xdr:rowOff>103755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109175"/>
          <a:ext cx="889000" cy="110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164325</xdr:rowOff>
    </xdr:from>
    <xdr:to>
      <xdr:col>10</xdr:col>
      <xdr:colOff>114300</xdr:colOff>
      <xdr:row>95</xdr:row>
      <xdr:rowOff>46596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09175"/>
          <a:ext cx="889000" cy="22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151381</xdr:rowOff>
    </xdr:from>
    <xdr:to>
      <xdr:col>24</xdr:col>
      <xdr:colOff>114300</xdr:colOff>
      <xdr:row>93</xdr:row>
      <xdr:rowOff>81531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92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2808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77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8021</xdr:rowOff>
    </xdr:from>
    <xdr:to>
      <xdr:col>20</xdr:col>
      <xdr:colOff>38100</xdr:colOff>
      <xdr:row>93</xdr:row>
      <xdr:rowOff>109621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95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126148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728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52955</xdr:rowOff>
    </xdr:from>
    <xdr:to>
      <xdr:col>15</xdr:col>
      <xdr:colOff>101600</xdr:colOff>
      <xdr:row>94</xdr:row>
      <xdr:rowOff>154555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6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171082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4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113525</xdr:rowOff>
    </xdr:from>
    <xdr:to>
      <xdr:col>10</xdr:col>
      <xdr:colOff>165100</xdr:colOff>
      <xdr:row>94</xdr:row>
      <xdr:rowOff>43675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60202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33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167246</xdr:rowOff>
    </xdr:from>
    <xdr:to>
      <xdr:col>6</xdr:col>
      <xdr:colOff>38100</xdr:colOff>
      <xdr:row>95</xdr:row>
      <xdr:rowOff>97396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28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113923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05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137963</xdr:rowOff>
    </xdr:from>
    <xdr:to>
      <xdr:col>55</xdr:col>
      <xdr:colOff>0</xdr:colOff>
      <xdr:row>37</xdr:row>
      <xdr:rowOff>169917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481613"/>
          <a:ext cx="838200" cy="3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97005</xdr:rowOff>
    </xdr:from>
    <xdr:to>
      <xdr:col>50</xdr:col>
      <xdr:colOff>114300</xdr:colOff>
      <xdr:row>37</xdr:row>
      <xdr:rowOff>137963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440655"/>
          <a:ext cx="889000" cy="4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92787</xdr:rowOff>
    </xdr:from>
    <xdr:to>
      <xdr:col>45</xdr:col>
      <xdr:colOff>177800</xdr:colOff>
      <xdr:row>37</xdr:row>
      <xdr:rowOff>97005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436437"/>
          <a:ext cx="889000" cy="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103669</xdr:rowOff>
    </xdr:from>
    <xdr:to>
      <xdr:col>41</xdr:col>
      <xdr:colOff>50800</xdr:colOff>
      <xdr:row>37</xdr:row>
      <xdr:rowOff>92787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275869"/>
          <a:ext cx="889000" cy="16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119117</xdr:rowOff>
    </xdr:from>
    <xdr:to>
      <xdr:col>55</xdr:col>
      <xdr:colOff>50800</xdr:colOff>
      <xdr:row>38</xdr:row>
      <xdr:rowOff>49267</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6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34044</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377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87163</xdr:rowOff>
    </xdr:from>
    <xdr:to>
      <xdr:col>50</xdr:col>
      <xdr:colOff>165100</xdr:colOff>
      <xdr:row>38</xdr:row>
      <xdr:rowOff>17312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308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8440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23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46205</xdr:rowOff>
    </xdr:from>
    <xdr:to>
      <xdr:col>46</xdr:col>
      <xdr:colOff>38100</xdr:colOff>
      <xdr:row>37</xdr:row>
      <xdr:rowOff>147805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8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138932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48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41987</xdr:rowOff>
    </xdr:from>
    <xdr:to>
      <xdr:col>41</xdr:col>
      <xdr:colOff>101600</xdr:colOff>
      <xdr:row>37</xdr:row>
      <xdr:rowOff>143587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8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134714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478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52869</xdr:rowOff>
    </xdr:from>
    <xdr:to>
      <xdr:col>36</xdr:col>
      <xdr:colOff>165100</xdr:colOff>
      <xdr:row>36</xdr:row>
      <xdr:rowOff>154469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2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145596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317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160207</xdr:rowOff>
    </xdr:from>
    <xdr:to>
      <xdr:col>55</xdr:col>
      <xdr:colOff>0</xdr:colOff>
      <xdr:row>57</xdr:row>
      <xdr:rowOff>171427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32857"/>
          <a:ext cx="838200" cy="1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160207</xdr:rowOff>
    </xdr:from>
    <xdr:to>
      <xdr:col>50</xdr:col>
      <xdr:colOff>114300</xdr:colOff>
      <xdr:row>58</xdr:row>
      <xdr:rowOff>69350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32857"/>
          <a:ext cx="889000" cy="8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69350</xdr:rowOff>
    </xdr:from>
    <xdr:to>
      <xdr:col>45</xdr:col>
      <xdr:colOff>177800</xdr:colOff>
      <xdr:row>58</xdr:row>
      <xdr:rowOff>70214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13450"/>
          <a:ext cx="88900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50640</xdr:rowOff>
    </xdr:from>
    <xdr:to>
      <xdr:col>41</xdr:col>
      <xdr:colOff>50800</xdr:colOff>
      <xdr:row>58</xdr:row>
      <xdr:rowOff>70214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94740"/>
          <a:ext cx="889000" cy="1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120627</xdr:rowOff>
    </xdr:from>
    <xdr:to>
      <xdr:col>55</xdr:col>
      <xdr:colOff>50800</xdr:colOff>
      <xdr:row>58</xdr:row>
      <xdr:rowOff>50777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9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99054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71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109407</xdr:rowOff>
    </xdr:from>
    <xdr:to>
      <xdr:col>50</xdr:col>
      <xdr:colOff>165100</xdr:colOff>
      <xdr:row>58</xdr:row>
      <xdr:rowOff>39557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8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30684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97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18550</xdr:rowOff>
    </xdr:from>
    <xdr:to>
      <xdr:col>46</xdr:col>
      <xdr:colOff>38100</xdr:colOff>
      <xdr:row>58</xdr:row>
      <xdr:rowOff>120150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111277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55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19414</xdr:rowOff>
    </xdr:from>
    <xdr:to>
      <xdr:col>41</xdr:col>
      <xdr:colOff>101600</xdr:colOff>
      <xdr:row>58</xdr:row>
      <xdr:rowOff>121014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6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112141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5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171290</xdr:rowOff>
    </xdr:from>
    <xdr:to>
      <xdr:col>36</xdr:col>
      <xdr:colOff>165100</xdr:colOff>
      <xdr:row>58</xdr:row>
      <xdr:rowOff>101440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4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92567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36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38819</xdr:rowOff>
    </xdr:from>
    <xdr:to>
      <xdr:col>55</xdr:col>
      <xdr:colOff>0</xdr:colOff>
      <xdr:row>77</xdr:row>
      <xdr:rowOff>95918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240469"/>
          <a:ext cx="838200" cy="5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38819</xdr:rowOff>
    </xdr:from>
    <xdr:to>
      <xdr:col>50</xdr:col>
      <xdr:colOff>114300</xdr:colOff>
      <xdr:row>78</xdr:row>
      <xdr:rowOff>104980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240469"/>
          <a:ext cx="889000" cy="23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104980</xdr:rowOff>
    </xdr:from>
    <xdr:to>
      <xdr:col>45</xdr:col>
      <xdr:colOff>177800</xdr:colOff>
      <xdr:row>78</xdr:row>
      <xdr:rowOff>121348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478080"/>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62447</xdr:rowOff>
    </xdr:from>
    <xdr:to>
      <xdr:col>41</xdr:col>
      <xdr:colOff>50800</xdr:colOff>
      <xdr:row>78</xdr:row>
      <xdr:rowOff>121348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435547"/>
          <a:ext cx="889000" cy="58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45118</xdr:rowOff>
    </xdr:from>
    <xdr:to>
      <xdr:col>55</xdr:col>
      <xdr:colOff>50800</xdr:colOff>
      <xdr:row>77</xdr:row>
      <xdr:rowOff>146718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2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23545</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22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159469</xdr:rowOff>
    </xdr:from>
    <xdr:to>
      <xdr:col>50</xdr:col>
      <xdr:colOff>165100</xdr:colOff>
      <xdr:row>77</xdr:row>
      <xdr:rowOff>89619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18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106146</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296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54180</xdr:rowOff>
    </xdr:from>
    <xdr:to>
      <xdr:col>46</xdr:col>
      <xdr:colOff>38100</xdr:colOff>
      <xdr:row>78</xdr:row>
      <xdr:rowOff>155780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146907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52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70548</xdr:rowOff>
    </xdr:from>
    <xdr:to>
      <xdr:col>41</xdr:col>
      <xdr:colOff>101600</xdr:colOff>
      <xdr:row>79</xdr:row>
      <xdr:rowOff>698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4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163275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26428" y="1353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11647</xdr:rowOff>
    </xdr:from>
    <xdr:to>
      <xdr:col>36</xdr:col>
      <xdr:colOff>165100</xdr:colOff>
      <xdr:row>78</xdr:row>
      <xdr:rowOff>113247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38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104374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47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79887</xdr:rowOff>
    </xdr:from>
    <xdr:to>
      <xdr:col>55</xdr:col>
      <xdr:colOff>0</xdr:colOff>
      <xdr:row>98</xdr:row>
      <xdr:rowOff>93638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81987"/>
          <a:ext cx="838200" cy="1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79887</xdr:rowOff>
    </xdr:from>
    <xdr:to>
      <xdr:col>50</xdr:col>
      <xdr:colOff>114300</xdr:colOff>
      <xdr:row>98</xdr:row>
      <xdr:rowOff>123692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81987"/>
          <a:ext cx="889000" cy="4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90012</xdr:rowOff>
    </xdr:from>
    <xdr:to>
      <xdr:col>45</xdr:col>
      <xdr:colOff>177800</xdr:colOff>
      <xdr:row>98</xdr:row>
      <xdr:rowOff>123692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92112"/>
          <a:ext cx="889000" cy="3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90012</xdr:rowOff>
    </xdr:from>
    <xdr:to>
      <xdr:col>41</xdr:col>
      <xdr:colOff>50800</xdr:colOff>
      <xdr:row>98</xdr:row>
      <xdr:rowOff>107317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92112"/>
          <a:ext cx="889000" cy="1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42838</xdr:rowOff>
    </xdr:from>
    <xdr:to>
      <xdr:col>55</xdr:col>
      <xdr:colOff>50800</xdr:colOff>
      <xdr:row>98</xdr:row>
      <xdr:rowOff>144438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4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129215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5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29087</xdr:rowOff>
    </xdr:from>
    <xdr:to>
      <xdr:col>50</xdr:col>
      <xdr:colOff>165100</xdr:colOff>
      <xdr:row>98</xdr:row>
      <xdr:rowOff>130687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121814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2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72892</xdr:rowOff>
    </xdr:from>
    <xdr:to>
      <xdr:col>46</xdr:col>
      <xdr:colOff>38100</xdr:colOff>
      <xdr:row>99</xdr:row>
      <xdr:rowOff>3042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7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165619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6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39212</xdr:rowOff>
    </xdr:from>
    <xdr:to>
      <xdr:col>41</xdr:col>
      <xdr:colOff>101600</xdr:colOff>
      <xdr:row>98</xdr:row>
      <xdr:rowOff>140812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4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131939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3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56517</xdr:rowOff>
    </xdr:from>
    <xdr:to>
      <xdr:col>36</xdr:col>
      <xdr:colOff>165100</xdr:colOff>
      <xdr:row>98</xdr:row>
      <xdr:rowOff>158117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5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149244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5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32432</xdr:rowOff>
    </xdr:from>
    <xdr:to>
      <xdr:col>85</xdr:col>
      <xdr:colOff>127000</xdr:colOff>
      <xdr:row>39</xdr:row>
      <xdr:rowOff>78425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18982"/>
          <a:ext cx="83820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78425</xdr:rowOff>
    </xdr:from>
    <xdr:to>
      <xdr:col>81</xdr:col>
      <xdr:colOff>50800</xdr:colOff>
      <xdr:row>39</xdr:row>
      <xdr:rowOff>89691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64975"/>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89691</xdr:rowOff>
    </xdr:from>
    <xdr:to>
      <xdr:col>76</xdr:col>
      <xdr:colOff>114300</xdr:colOff>
      <xdr:row>39</xdr:row>
      <xdr:rowOff>92129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6241"/>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57328</xdr:rowOff>
    </xdr:from>
    <xdr:to>
      <xdr:col>71</xdr:col>
      <xdr:colOff>177800</xdr:colOff>
      <xdr:row>39</xdr:row>
      <xdr:rowOff>92129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43878"/>
          <a:ext cx="889000" cy="3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153082</xdr:rowOff>
    </xdr:from>
    <xdr:to>
      <xdr:col>85</xdr:col>
      <xdr:colOff>177800</xdr:colOff>
      <xdr:row>39</xdr:row>
      <xdr:rowOff>83232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6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68009</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8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27625</xdr:rowOff>
    </xdr:from>
    <xdr:to>
      <xdr:col>81</xdr:col>
      <xdr:colOff>101600</xdr:colOff>
      <xdr:row>39</xdr:row>
      <xdr:rowOff>129225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120352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06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38891</xdr:rowOff>
    </xdr:from>
    <xdr:to>
      <xdr:col>76</xdr:col>
      <xdr:colOff>165100</xdr:colOff>
      <xdr:row>39</xdr:row>
      <xdr:rowOff>140491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131618</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18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41329</xdr:rowOff>
    </xdr:from>
    <xdr:to>
      <xdr:col>72</xdr:col>
      <xdr:colOff>38100</xdr:colOff>
      <xdr:row>39</xdr:row>
      <xdr:rowOff>142929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2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134056</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0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6528</xdr:rowOff>
    </xdr:from>
    <xdr:to>
      <xdr:col>67</xdr:col>
      <xdr:colOff>101600</xdr:colOff>
      <xdr:row>39</xdr:row>
      <xdr:rowOff>108128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9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99255</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8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36427</xdr:rowOff>
    </xdr:from>
    <xdr:to>
      <xdr:col>85</xdr:col>
      <xdr:colOff>127000</xdr:colOff>
      <xdr:row>77</xdr:row>
      <xdr:rowOff>38402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238077"/>
          <a:ext cx="8382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21089</xdr:rowOff>
    </xdr:from>
    <xdr:to>
      <xdr:col>81</xdr:col>
      <xdr:colOff>50800</xdr:colOff>
      <xdr:row>77</xdr:row>
      <xdr:rowOff>38402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222739"/>
          <a:ext cx="889000" cy="1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21089</xdr:rowOff>
    </xdr:from>
    <xdr:to>
      <xdr:col>76</xdr:col>
      <xdr:colOff>114300</xdr:colOff>
      <xdr:row>77</xdr:row>
      <xdr:rowOff>57848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222739"/>
          <a:ext cx="889000" cy="3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57848</xdr:rowOff>
    </xdr:from>
    <xdr:to>
      <xdr:col>71</xdr:col>
      <xdr:colOff>177800</xdr:colOff>
      <xdr:row>77</xdr:row>
      <xdr:rowOff>60820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259498"/>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157077</xdr:rowOff>
    </xdr:from>
    <xdr:to>
      <xdr:col>85</xdr:col>
      <xdr:colOff>177800</xdr:colOff>
      <xdr:row>77</xdr:row>
      <xdr:rowOff>87227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18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135504</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16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159052</xdr:rowOff>
    </xdr:from>
    <xdr:to>
      <xdr:col>81</xdr:col>
      <xdr:colOff>101600</xdr:colOff>
      <xdr:row>77</xdr:row>
      <xdr:rowOff>89202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18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80329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28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141739</xdr:rowOff>
    </xdr:from>
    <xdr:to>
      <xdr:col>76</xdr:col>
      <xdr:colOff>165100</xdr:colOff>
      <xdr:row>77</xdr:row>
      <xdr:rowOff>71889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17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63016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26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7048</xdr:rowOff>
    </xdr:from>
    <xdr:to>
      <xdr:col>72</xdr:col>
      <xdr:colOff>38100</xdr:colOff>
      <xdr:row>77</xdr:row>
      <xdr:rowOff>108648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20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99775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30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10020</xdr:rowOff>
    </xdr:from>
    <xdr:to>
      <xdr:col>67</xdr:col>
      <xdr:colOff>101600</xdr:colOff>
      <xdr:row>77</xdr:row>
      <xdr:rowOff>111620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21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102747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30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97</xdr:row>
      <xdr:rowOff>55192</xdr:rowOff>
    </xdr:from>
    <xdr:to>
      <xdr:col>85</xdr:col>
      <xdr:colOff>126364</xdr:colOff>
      <xdr:row>99</xdr:row>
      <xdr:rowOff>88916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6685842"/>
          <a:ext cx="1269" cy="37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92743</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706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88916</xdr:rowOff>
    </xdr:from>
    <xdr:to>
      <xdr:col>86</xdr:col>
      <xdr:colOff>25400</xdr:colOff>
      <xdr:row>99</xdr:row>
      <xdr:rowOff>88916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706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1869</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646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55192</xdr:rowOff>
    </xdr:from>
    <xdr:to>
      <xdr:col>86</xdr:col>
      <xdr:colOff>25400</xdr:colOff>
      <xdr:row>97</xdr:row>
      <xdr:rowOff>55192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68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156559</xdr:rowOff>
    </xdr:from>
    <xdr:to>
      <xdr:col>85</xdr:col>
      <xdr:colOff>127000</xdr:colOff>
      <xdr:row>99</xdr:row>
      <xdr:rowOff>41156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958659"/>
          <a:ext cx="838200" cy="5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117229</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919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138802</xdr:rowOff>
    </xdr:from>
    <xdr:to>
      <xdr:col>85</xdr:col>
      <xdr:colOff>177800</xdr:colOff>
      <xdr:row>99</xdr:row>
      <xdr:rowOff>68952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940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17529</xdr:rowOff>
    </xdr:from>
    <xdr:to>
      <xdr:col>81</xdr:col>
      <xdr:colOff>50800</xdr:colOff>
      <xdr:row>99</xdr:row>
      <xdr:rowOff>41156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991079"/>
          <a:ext cx="889000" cy="2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136317</xdr:rowOff>
    </xdr:from>
    <xdr:to>
      <xdr:col>81</xdr:col>
      <xdr:colOff>101600</xdr:colOff>
      <xdr:row>99</xdr:row>
      <xdr:rowOff>66467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93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82994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1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111075</xdr:rowOff>
    </xdr:from>
    <xdr:to>
      <xdr:col>76</xdr:col>
      <xdr:colOff>114300</xdr:colOff>
      <xdr:row>99</xdr:row>
      <xdr:rowOff>17529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5541575"/>
          <a:ext cx="889000" cy="144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134575</xdr:rowOff>
    </xdr:from>
    <xdr:to>
      <xdr:col>76</xdr:col>
      <xdr:colOff>165100</xdr:colOff>
      <xdr:row>99</xdr:row>
      <xdr:rowOff>64725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9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81252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1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111075</xdr:rowOff>
    </xdr:from>
    <xdr:to>
      <xdr:col>71</xdr:col>
      <xdr:colOff>177800</xdr:colOff>
      <xdr:row>92</xdr:row>
      <xdr:rowOff>102347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5541575"/>
          <a:ext cx="889000" cy="33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94362</xdr:rowOff>
    </xdr:from>
    <xdr:to>
      <xdr:col>72</xdr:col>
      <xdr:colOff>38100</xdr:colOff>
      <xdr:row>99</xdr:row>
      <xdr:rowOff>24512</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89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99</xdr:row>
      <xdr:rowOff>15639</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989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136435</xdr:rowOff>
    </xdr:from>
    <xdr:to>
      <xdr:col>67</xdr:col>
      <xdr:colOff>101600</xdr:colOff>
      <xdr:row>99</xdr:row>
      <xdr:rowOff>66585</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93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57712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3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105759</xdr:rowOff>
    </xdr:from>
    <xdr:to>
      <xdr:col>85</xdr:col>
      <xdr:colOff>177800</xdr:colOff>
      <xdr:row>99</xdr:row>
      <xdr:rowOff>35909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90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65136</xdr:rowOff>
    </xdr:from>
    <xdr:ext cx="599010"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9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161806</xdr:rowOff>
    </xdr:from>
    <xdr:to>
      <xdr:col>81</xdr:col>
      <xdr:colOff>101600</xdr:colOff>
      <xdr:row>99</xdr:row>
      <xdr:rowOff>91956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96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83083</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70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138179</xdr:rowOff>
    </xdr:from>
    <xdr:to>
      <xdr:col>76</xdr:col>
      <xdr:colOff>165100</xdr:colOff>
      <xdr:row>99</xdr:row>
      <xdr:rowOff>68329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94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59456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703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60275</xdr:rowOff>
    </xdr:from>
    <xdr:to>
      <xdr:col>72</xdr:col>
      <xdr:colOff>38100</xdr:colOff>
      <xdr:row>90</xdr:row>
      <xdr:rowOff>161875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54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23205</xdr:colOff>
      <xdr:row>89</xdr:row>
      <xdr:rowOff>6952</xdr:rowOff>
    </xdr:from>
    <xdr:ext cx="69018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358205" y="152660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51547</xdr:rowOff>
    </xdr:from>
    <xdr:to>
      <xdr:col>67</xdr:col>
      <xdr:colOff>101600</xdr:colOff>
      <xdr:row>92</xdr:row>
      <xdr:rowOff>153147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582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86705</xdr:colOff>
      <xdr:row>90</xdr:row>
      <xdr:rowOff>169674</xdr:rowOff>
    </xdr:from>
    <xdr:ext cx="69018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469205" y="15600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33744</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20294"/>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33744</xdr:rowOff>
    </xdr:from>
    <xdr:to>
      <xdr:col>102</xdr:col>
      <xdr:colOff>114300</xdr:colOff>
      <xdr:row>39</xdr:row>
      <xdr:rowOff>43002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720294"/>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154394</xdr:rowOff>
    </xdr:from>
    <xdr:to>
      <xdr:col>102</xdr:col>
      <xdr:colOff>165100</xdr:colOff>
      <xdr:row>39</xdr:row>
      <xdr:rowOff>84544</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6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75671</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762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163652</xdr:rowOff>
    </xdr:from>
    <xdr:to>
      <xdr:col>98</xdr:col>
      <xdr:colOff>38100</xdr:colOff>
      <xdr:row>39</xdr:row>
      <xdr:rowOff>93802</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84929</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99333" y="67714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136995</xdr:rowOff>
    </xdr:from>
    <xdr:to>
      <xdr:col>116</xdr:col>
      <xdr:colOff>63500</xdr:colOff>
      <xdr:row>75</xdr:row>
      <xdr:rowOff>750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52845"/>
          <a:ext cx="838200" cy="20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750</xdr:rowOff>
    </xdr:from>
    <xdr:to>
      <xdr:col>111</xdr:col>
      <xdr:colOff>177800</xdr:colOff>
      <xdr:row>75</xdr:row>
      <xdr:rowOff>37262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859500"/>
          <a:ext cx="889000" cy="3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37262</xdr:rowOff>
    </xdr:from>
    <xdr:to>
      <xdr:col>107</xdr:col>
      <xdr:colOff>50800</xdr:colOff>
      <xdr:row>75</xdr:row>
      <xdr:rowOff>38812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96012"/>
          <a:ext cx="889000" cy="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38812</xdr:rowOff>
    </xdr:from>
    <xdr:to>
      <xdr:col>102</xdr:col>
      <xdr:colOff>114300</xdr:colOff>
      <xdr:row>75</xdr:row>
      <xdr:rowOff>63856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97562"/>
          <a:ext cx="889000" cy="2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86195</xdr:rowOff>
    </xdr:from>
    <xdr:to>
      <xdr:col>116</xdr:col>
      <xdr:colOff>114300</xdr:colOff>
      <xdr:row>74</xdr:row>
      <xdr:rowOff>16345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109072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45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121400</xdr:rowOff>
    </xdr:from>
    <xdr:to>
      <xdr:col>112</xdr:col>
      <xdr:colOff>38100</xdr:colOff>
      <xdr:row>75</xdr:row>
      <xdr:rowOff>51550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42677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90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157912</xdr:rowOff>
    </xdr:from>
    <xdr:to>
      <xdr:col>107</xdr:col>
      <xdr:colOff>101600</xdr:colOff>
      <xdr:row>75</xdr:row>
      <xdr:rowOff>88062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79189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93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159462</xdr:rowOff>
    </xdr:from>
    <xdr:to>
      <xdr:col>102</xdr:col>
      <xdr:colOff>165100</xdr:colOff>
      <xdr:row>75</xdr:row>
      <xdr:rowOff>89612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4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80739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93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13056</xdr:rowOff>
    </xdr:from>
    <xdr:to>
      <xdr:col>98</xdr:col>
      <xdr:colOff>38100</xdr:colOff>
      <xdr:row>75</xdr:row>
      <xdr:rowOff>114656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7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105783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96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特に変動の大きい物件費、積立金については、ふるさと納税指定取消に伴うものであり、ふるさと納税寄付金の動向が本町財政構造に大きな影響を与えることがわかる。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維持補修費については、老朽化した建物等の修繕に加え、毎年行われるような道路補修を普通建設事業費ではなく維持補修費として扱ったことが増加の大きな要因と考えられる。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扶助費は依然として、類似団体</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内平均値</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これは本</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町が重要施策として実施している子育て支援等に係る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経費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が大きな要因である。なお、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令和５年度に引き続き、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国の施策である低所得者世帯への給付金事業</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も含まれる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補助費等については、経常経費分は類似団体内平均値を上回る程の高い水準にあるが、補助費等総額で見れば減少傾向にある。これにより、臨時経費が抑制されていることが分かる。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普通建設事業費の新規整備</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が令和５年度に引き続き高止まりしているのは、国民スポーツ大会開催に伴うホッケー場の整備が大きな要因と考えられる。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latin typeface="ＭＳ Ｐゴシック" panose="020B0600070205080204" pitchFamily="50" charset="-128"/>
              <a:ea typeface="ＭＳ Ｐゴシック" panose="020B0600070205080204" pitchFamily="50" charset="-128"/>
            </a:rPr>
            <a:t>繰出金の増については、国保、介護保険、後期高齢者医療といった特会への繰出金が軒並み伸びたことによる。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10,018
9,896
102.11
10,682,810
10,113,495
431,271
4,094,149
5,811,810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156900</xdr:rowOff>
    </xdr:from>
    <xdr:to>
      <xdr:col>24</xdr:col>
      <xdr:colOff>63500</xdr:colOff>
      <xdr:row>39</xdr:row>
      <xdr:rowOff>12990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672000"/>
          <a:ext cx="838200" cy="2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12990</xdr:rowOff>
    </xdr:from>
    <xdr:to>
      <xdr:col>19</xdr:col>
      <xdr:colOff>177800</xdr:colOff>
      <xdr:row>39</xdr:row>
      <xdr:rowOff>31169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699540"/>
          <a:ext cx="889000" cy="1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14949</xdr:rowOff>
    </xdr:from>
    <xdr:to>
      <xdr:col>15</xdr:col>
      <xdr:colOff>50800</xdr:colOff>
      <xdr:row>39</xdr:row>
      <xdr:rowOff>31169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701499"/>
          <a:ext cx="889000" cy="1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14949</xdr:rowOff>
    </xdr:from>
    <xdr:to>
      <xdr:col>10</xdr:col>
      <xdr:colOff>114300</xdr:colOff>
      <xdr:row>39</xdr:row>
      <xdr:rowOff>24094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701499"/>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106100</xdr:rowOff>
    </xdr:from>
    <xdr:to>
      <xdr:col>24</xdr:col>
      <xdr:colOff>114300</xdr:colOff>
      <xdr:row>39</xdr:row>
      <xdr:rowOff>36250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62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21027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53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133640</xdr:rowOff>
    </xdr:from>
    <xdr:to>
      <xdr:col>20</xdr:col>
      <xdr:colOff>38100</xdr:colOff>
      <xdr:row>39</xdr:row>
      <xdr:rowOff>63790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64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54917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74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151819</xdr:rowOff>
    </xdr:from>
    <xdr:to>
      <xdr:col>15</xdr:col>
      <xdr:colOff>101600</xdr:colOff>
      <xdr:row>39</xdr:row>
      <xdr:rowOff>81969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66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73096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75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135599</xdr:rowOff>
    </xdr:from>
    <xdr:to>
      <xdr:col>10</xdr:col>
      <xdr:colOff>165100</xdr:colOff>
      <xdr:row>39</xdr:row>
      <xdr:rowOff>65749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65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56876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74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144744</xdr:rowOff>
    </xdr:from>
    <xdr:to>
      <xdr:col>6</xdr:col>
      <xdr:colOff>38100</xdr:colOff>
      <xdr:row>39</xdr:row>
      <xdr:rowOff>74894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65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66021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752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123135</xdr:rowOff>
    </xdr:from>
    <xdr:to>
      <xdr:col>24</xdr:col>
      <xdr:colOff>62865</xdr:colOff>
      <xdr:row>58</xdr:row>
      <xdr:rowOff>142918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9552885"/>
          <a:ext cx="1270" cy="534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146745</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9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142918</xdr:rowOff>
    </xdr:from>
    <xdr:to>
      <xdr:col>24</xdr:col>
      <xdr:colOff>152400</xdr:colOff>
      <xdr:row>58</xdr:row>
      <xdr:rowOff>142918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87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69812</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9328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123135</xdr:rowOff>
    </xdr:from>
    <xdr:to>
      <xdr:col>24</xdr:col>
      <xdr:colOff>152400</xdr:colOff>
      <xdr:row>55</xdr:row>
      <xdr:rowOff>123135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9552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5981</xdr:rowOff>
    </xdr:from>
    <xdr:to>
      <xdr:col>24</xdr:col>
      <xdr:colOff>63500</xdr:colOff>
      <xdr:row>58</xdr:row>
      <xdr:rowOff>72858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50081"/>
          <a:ext cx="838200" cy="6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122893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955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144466</xdr:rowOff>
    </xdr:from>
    <xdr:to>
      <xdr:col>24</xdr:col>
      <xdr:colOff>114300</xdr:colOff>
      <xdr:row>58</xdr:row>
      <xdr:rowOff>74616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1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158343</xdr:rowOff>
    </xdr:from>
    <xdr:to>
      <xdr:col>19</xdr:col>
      <xdr:colOff>177800</xdr:colOff>
      <xdr:row>58</xdr:row>
      <xdr:rowOff>72858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30993"/>
          <a:ext cx="889000" cy="8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154490</xdr:rowOff>
    </xdr:from>
    <xdr:to>
      <xdr:col>20</xdr:col>
      <xdr:colOff>38100</xdr:colOff>
      <xdr:row>58</xdr:row>
      <xdr:rowOff>84640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101167</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02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117248</xdr:rowOff>
    </xdr:from>
    <xdr:to>
      <xdr:col>15</xdr:col>
      <xdr:colOff>50800</xdr:colOff>
      <xdr:row>57</xdr:row>
      <xdr:rowOff>158343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8689748"/>
          <a:ext cx="889000" cy="124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149300</xdr:rowOff>
    </xdr:from>
    <xdr:to>
      <xdr:col>15</xdr:col>
      <xdr:colOff>101600</xdr:colOff>
      <xdr:row>58</xdr:row>
      <xdr:rowOff>79450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70577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1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117248</xdr:rowOff>
    </xdr:from>
    <xdr:to>
      <xdr:col>10</xdr:col>
      <xdr:colOff>114300</xdr:colOff>
      <xdr:row>51</xdr:row>
      <xdr:rowOff>57566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8689748"/>
          <a:ext cx="889000" cy="11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129668</xdr:rowOff>
    </xdr:from>
    <xdr:to>
      <xdr:col>10</xdr:col>
      <xdr:colOff>165100</xdr:colOff>
      <xdr:row>58</xdr:row>
      <xdr:rowOff>59818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90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50945</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99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78687</xdr:rowOff>
    </xdr:from>
    <xdr:to>
      <xdr:col>6</xdr:col>
      <xdr:colOff>38100</xdr:colOff>
      <xdr:row>58</xdr:row>
      <xdr:rowOff>8837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5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171414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94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126631</xdr:rowOff>
    </xdr:from>
    <xdr:to>
      <xdr:col>24</xdr:col>
      <xdr:colOff>114300</xdr:colOff>
      <xdr:row>58</xdr:row>
      <xdr:rowOff>56781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9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149508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50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22058</xdr:rowOff>
    </xdr:from>
    <xdr:to>
      <xdr:col>20</xdr:col>
      <xdr:colOff>38100</xdr:colOff>
      <xdr:row>58</xdr:row>
      <xdr:rowOff>123658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6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114785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058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107543</xdr:rowOff>
    </xdr:from>
    <xdr:to>
      <xdr:col>15</xdr:col>
      <xdr:colOff>101600</xdr:colOff>
      <xdr:row>58</xdr:row>
      <xdr:rowOff>37693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54220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655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66448</xdr:rowOff>
    </xdr:from>
    <xdr:to>
      <xdr:col>10</xdr:col>
      <xdr:colOff>165100</xdr:colOff>
      <xdr:row>50</xdr:row>
      <xdr:rowOff>168048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863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49</xdr:row>
      <xdr:rowOff>13125</xdr:rowOff>
    </xdr:from>
    <xdr:ext cx="690189"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674205" y="84141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6766</xdr:rowOff>
    </xdr:from>
    <xdr:to>
      <xdr:col>6</xdr:col>
      <xdr:colOff>38100</xdr:colOff>
      <xdr:row>51</xdr:row>
      <xdr:rowOff>108366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75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49</xdr:row>
      <xdr:rowOff>124893</xdr:rowOff>
    </xdr:from>
    <xdr:ext cx="690189"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85205" y="85259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74</xdr:row>
      <xdr:rowOff>24684</xdr:rowOff>
    </xdr:from>
    <xdr:to>
      <xdr:col>24</xdr:col>
      <xdr:colOff>62865</xdr:colOff>
      <xdr:row>78</xdr:row>
      <xdr:rowOff>6305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711984"/>
          <a:ext cx="1270" cy="667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10132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6305</xdr:rowOff>
    </xdr:from>
    <xdr:to>
      <xdr:col>24</xdr:col>
      <xdr:colOff>152400</xdr:colOff>
      <xdr:row>78</xdr:row>
      <xdr:rowOff>6305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79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142811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248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74</xdr:row>
      <xdr:rowOff>24684</xdr:rowOff>
    </xdr:from>
    <xdr:to>
      <xdr:col>24</xdr:col>
      <xdr:colOff>152400</xdr:colOff>
      <xdr:row>74</xdr:row>
      <xdr:rowOff>24684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71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160632</xdr:rowOff>
    </xdr:from>
    <xdr:to>
      <xdr:col>24</xdr:col>
      <xdr:colOff>63500</xdr:colOff>
      <xdr:row>75</xdr:row>
      <xdr:rowOff>60106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847932"/>
          <a:ext cx="838200" cy="7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97434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561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119007</xdr:rowOff>
    </xdr:from>
    <xdr:to>
      <xdr:col>24</xdr:col>
      <xdr:colOff>114300</xdr:colOff>
      <xdr:row>76</xdr:row>
      <xdr:rowOff>49157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7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60106</xdr:rowOff>
    </xdr:from>
    <xdr:to>
      <xdr:col>19</xdr:col>
      <xdr:colOff>177800</xdr:colOff>
      <xdr:row>76</xdr:row>
      <xdr:rowOff>23526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18856"/>
          <a:ext cx="889000" cy="13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141745</xdr:rowOff>
    </xdr:from>
    <xdr:to>
      <xdr:col>20</xdr:col>
      <xdr:colOff>38100</xdr:colOff>
      <xdr:row>76</xdr:row>
      <xdr:rowOff>71895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63022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9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147407</xdr:rowOff>
    </xdr:from>
    <xdr:to>
      <xdr:col>15</xdr:col>
      <xdr:colOff>50800</xdr:colOff>
      <xdr:row>76</xdr:row>
      <xdr:rowOff>23526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320357"/>
          <a:ext cx="889000" cy="73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26946</xdr:rowOff>
    </xdr:from>
    <xdr:to>
      <xdr:col>15</xdr:col>
      <xdr:colOff>101600</xdr:colOff>
      <xdr:row>76</xdr:row>
      <xdr:rowOff>128546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5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119673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49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147407</xdr:rowOff>
    </xdr:from>
    <xdr:to>
      <xdr:col>10</xdr:col>
      <xdr:colOff>114300</xdr:colOff>
      <xdr:row>76</xdr:row>
      <xdr:rowOff>147793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320357"/>
          <a:ext cx="889000" cy="85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154032</xdr:rowOff>
    </xdr:from>
    <xdr:to>
      <xdr:col>10</xdr:col>
      <xdr:colOff>165100</xdr:colOff>
      <xdr:row>76</xdr:row>
      <xdr:rowOff>84182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1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75309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10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111429</xdr:rowOff>
    </xdr:from>
    <xdr:to>
      <xdr:col>6</xdr:col>
      <xdr:colOff>38100</xdr:colOff>
      <xdr:row>77</xdr:row>
      <xdr:rowOff>41579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32706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3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109832</xdr:rowOff>
    </xdr:from>
    <xdr:to>
      <xdr:col>24</xdr:col>
      <xdr:colOff>114300</xdr:colOff>
      <xdr:row>75</xdr:row>
      <xdr:rowOff>39982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79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132709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648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9306</xdr:rowOff>
    </xdr:from>
    <xdr:to>
      <xdr:col>20</xdr:col>
      <xdr:colOff>38100</xdr:colOff>
      <xdr:row>75</xdr:row>
      <xdr:rowOff>110906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86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127433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643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144176</xdr:rowOff>
    </xdr:from>
    <xdr:to>
      <xdr:col>15</xdr:col>
      <xdr:colOff>101600</xdr:colOff>
      <xdr:row>76</xdr:row>
      <xdr:rowOff>74326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0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90853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7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96607</xdr:rowOff>
    </xdr:from>
    <xdr:to>
      <xdr:col>10</xdr:col>
      <xdr:colOff>165100</xdr:colOff>
      <xdr:row>72</xdr:row>
      <xdr:rowOff>26757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26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43284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04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96993</xdr:rowOff>
    </xdr:from>
    <xdr:to>
      <xdr:col>6</xdr:col>
      <xdr:colOff>38100</xdr:colOff>
      <xdr:row>77</xdr:row>
      <xdr:rowOff>27143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2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43670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133234</xdr:rowOff>
    </xdr:from>
    <xdr:to>
      <xdr:col>24</xdr:col>
      <xdr:colOff>63500</xdr:colOff>
      <xdr:row>97</xdr:row>
      <xdr:rowOff>148323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63884"/>
          <a:ext cx="838200" cy="1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123279</xdr:rowOff>
    </xdr:from>
    <xdr:to>
      <xdr:col>19</xdr:col>
      <xdr:colOff>177800</xdr:colOff>
      <xdr:row>97</xdr:row>
      <xdr:rowOff>148323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53929"/>
          <a:ext cx="889000" cy="2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58364</xdr:rowOff>
    </xdr:from>
    <xdr:to>
      <xdr:col>15</xdr:col>
      <xdr:colOff>50800</xdr:colOff>
      <xdr:row>97</xdr:row>
      <xdr:rowOff>123279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89014"/>
          <a:ext cx="889000" cy="6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58364</xdr:rowOff>
    </xdr:from>
    <xdr:to>
      <xdr:col>10</xdr:col>
      <xdr:colOff>114300</xdr:colOff>
      <xdr:row>97</xdr:row>
      <xdr:rowOff>87511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89014"/>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82434</xdr:rowOff>
    </xdr:from>
    <xdr:to>
      <xdr:col>24</xdr:col>
      <xdr:colOff>114300</xdr:colOff>
      <xdr:row>98</xdr:row>
      <xdr:rowOff>12584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71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168811</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2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97523</xdr:rowOff>
    </xdr:from>
    <xdr:to>
      <xdr:col>20</xdr:col>
      <xdr:colOff>38100</xdr:colOff>
      <xdr:row>98</xdr:row>
      <xdr:rowOff>27673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2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18800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2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72479</xdr:rowOff>
    </xdr:from>
    <xdr:to>
      <xdr:col>15</xdr:col>
      <xdr:colOff>101600</xdr:colOff>
      <xdr:row>98</xdr:row>
      <xdr:rowOff>2629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0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165206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9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7564</xdr:rowOff>
    </xdr:from>
    <xdr:to>
      <xdr:col>10</xdr:col>
      <xdr:colOff>165100</xdr:colOff>
      <xdr:row>97</xdr:row>
      <xdr:rowOff>109164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100291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3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36711</xdr:rowOff>
    </xdr:from>
    <xdr:to>
      <xdr:col>6</xdr:col>
      <xdr:colOff>38100</xdr:colOff>
      <xdr:row>97</xdr:row>
      <xdr:rowOff>138311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129438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6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137871</xdr:rowOff>
    </xdr:from>
    <xdr:to>
      <xdr:col>55</xdr:col>
      <xdr:colOff>0</xdr:colOff>
      <xdr:row>38</xdr:row>
      <xdr:rowOff>137871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29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137871</xdr:rowOff>
    </xdr:from>
    <xdr:to>
      <xdr:col>50</xdr:col>
      <xdr:colOff>114300</xdr:colOff>
      <xdr:row>38</xdr:row>
      <xdr:rowOff>139014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5297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139014</xdr:rowOff>
    </xdr:from>
    <xdr:to>
      <xdr:col>45</xdr:col>
      <xdr:colOff>177800</xdr:colOff>
      <xdr:row>38</xdr:row>
      <xdr:rowOff>139014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138557</xdr:rowOff>
    </xdr:from>
    <xdr:to>
      <xdr:col>41</xdr:col>
      <xdr:colOff>50800</xdr:colOff>
      <xdr:row>38</xdr:row>
      <xdr:rowOff>139014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365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87071</xdr:rowOff>
    </xdr:from>
    <xdr:to>
      <xdr:col>55</xdr:col>
      <xdr:colOff>50800</xdr:colOff>
      <xdr:row>39</xdr:row>
      <xdr:rowOff>17221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1998</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70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87071</xdr:rowOff>
    </xdr:from>
    <xdr:to>
      <xdr:col>50</xdr:col>
      <xdr:colOff>165100</xdr:colOff>
      <xdr:row>39</xdr:row>
      <xdr:rowOff>17221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8348</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48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88214</xdr:rowOff>
    </xdr:from>
    <xdr:to>
      <xdr:col>46</xdr:col>
      <xdr:colOff>38100</xdr:colOff>
      <xdr:row>39</xdr:row>
      <xdr:rowOff>18364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9491</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0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88214</xdr:rowOff>
    </xdr:from>
    <xdr:to>
      <xdr:col>41</xdr:col>
      <xdr:colOff>101600</xdr:colOff>
      <xdr:row>39</xdr:row>
      <xdr:rowOff>18364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9491</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0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87757</xdr:rowOff>
    </xdr:from>
    <xdr:to>
      <xdr:col>36</xdr:col>
      <xdr:colOff>165100</xdr:colOff>
      <xdr:row>39</xdr:row>
      <xdr:rowOff>17907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9034</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55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15056</xdr:rowOff>
    </xdr:from>
    <xdr:to>
      <xdr:col>55</xdr:col>
      <xdr:colOff>0</xdr:colOff>
      <xdr:row>57</xdr:row>
      <xdr:rowOff>77742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787706"/>
          <a:ext cx="838200" cy="6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22402</xdr:rowOff>
    </xdr:from>
    <xdr:to>
      <xdr:col>50</xdr:col>
      <xdr:colOff>114300</xdr:colOff>
      <xdr:row>57</xdr:row>
      <xdr:rowOff>15056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23602"/>
          <a:ext cx="889000" cy="16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22402</xdr:rowOff>
    </xdr:from>
    <xdr:to>
      <xdr:col>45</xdr:col>
      <xdr:colOff>177800</xdr:colOff>
      <xdr:row>57</xdr:row>
      <xdr:rowOff>104614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23602"/>
          <a:ext cx="889000" cy="25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85796</xdr:rowOff>
    </xdr:from>
    <xdr:to>
      <xdr:col>41</xdr:col>
      <xdr:colOff>50800</xdr:colOff>
      <xdr:row>57</xdr:row>
      <xdr:rowOff>104614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858446"/>
          <a:ext cx="889000" cy="1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26942</xdr:rowOff>
    </xdr:from>
    <xdr:to>
      <xdr:col>55</xdr:col>
      <xdr:colOff>50800</xdr:colOff>
      <xdr:row>57</xdr:row>
      <xdr:rowOff>128542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5369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78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135706</xdr:rowOff>
    </xdr:from>
    <xdr:to>
      <xdr:col>50</xdr:col>
      <xdr:colOff>165100</xdr:colOff>
      <xdr:row>57</xdr:row>
      <xdr:rowOff>65856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56983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2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143052</xdr:rowOff>
    </xdr:from>
    <xdr:to>
      <xdr:col>46</xdr:col>
      <xdr:colOff>38100</xdr:colOff>
      <xdr:row>56</xdr:row>
      <xdr:rowOff>73202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7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89729</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348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53814</xdr:rowOff>
    </xdr:from>
    <xdr:to>
      <xdr:col>41</xdr:col>
      <xdr:colOff>101600</xdr:colOff>
      <xdr:row>57</xdr:row>
      <xdr:rowOff>155414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146541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1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34996</xdr:rowOff>
    </xdr:from>
    <xdr:to>
      <xdr:col>36</xdr:col>
      <xdr:colOff>165100</xdr:colOff>
      <xdr:row>57</xdr:row>
      <xdr:rowOff>136596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0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127723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0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18166</xdr:rowOff>
    </xdr:from>
    <xdr:to>
      <xdr:col>55</xdr:col>
      <xdr:colOff>0</xdr:colOff>
      <xdr:row>77</xdr:row>
      <xdr:rowOff>157947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048366"/>
          <a:ext cx="838200" cy="31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18166</xdr:rowOff>
    </xdr:from>
    <xdr:to>
      <xdr:col>50</xdr:col>
      <xdr:colOff>114300</xdr:colOff>
      <xdr:row>76</xdr:row>
      <xdr:rowOff>164726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048366"/>
          <a:ext cx="889000" cy="14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164726</xdr:rowOff>
    </xdr:from>
    <xdr:to>
      <xdr:col>45</xdr:col>
      <xdr:colOff>177800</xdr:colOff>
      <xdr:row>77</xdr:row>
      <xdr:rowOff>4483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94926"/>
          <a:ext cx="889000" cy="1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4483</xdr:rowOff>
    </xdr:from>
    <xdr:to>
      <xdr:col>41</xdr:col>
      <xdr:colOff>50800</xdr:colOff>
      <xdr:row>77</xdr:row>
      <xdr:rowOff>97670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06133"/>
          <a:ext cx="889000" cy="9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107147</xdr:rowOff>
    </xdr:from>
    <xdr:to>
      <xdr:col>55</xdr:col>
      <xdr:colOff>50800</xdr:colOff>
      <xdr:row>78</xdr:row>
      <xdr:rowOff>37297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0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85574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8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138817</xdr:rowOff>
    </xdr:from>
    <xdr:to>
      <xdr:col>50</xdr:col>
      <xdr:colOff>165100</xdr:colOff>
      <xdr:row>76</xdr:row>
      <xdr:rowOff>68966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99756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85494</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39795" y="12772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113926</xdr:rowOff>
    </xdr:from>
    <xdr:to>
      <xdr:col>46</xdr:col>
      <xdr:colOff>38100</xdr:colOff>
      <xdr:row>77</xdr:row>
      <xdr:rowOff>44076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4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60604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1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125133</xdr:rowOff>
    </xdr:from>
    <xdr:to>
      <xdr:col>41</xdr:col>
      <xdr:colOff>101600</xdr:colOff>
      <xdr:row>77</xdr:row>
      <xdr:rowOff>55283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5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71810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3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46870</xdr:rowOff>
    </xdr:from>
    <xdr:to>
      <xdr:col>36</xdr:col>
      <xdr:colOff>165100</xdr:colOff>
      <xdr:row>77</xdr:row>
      <xdr:rowOff>148470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139597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4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38658</xdr:rowOff>
    </xdr:from>
    <xdr:to>
      <xdr:col>55</xdr:col>
      <xdr:colOff>0</xdr:colOff>
      <xdr:row>97</xdr:row>
      <xdr:rowOff>79632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69308"/>
          <a:ext cx="838200" cy="40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79632</xdr:rowOff>
    </xdr:from>
    <xdr:to>
      <xdr:col>50</xdr:col>
      <xdr:colOff>114300</xdr:colOff>
      <xdr:row>97</xdr:row>
      <xdr:rowOff>122884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10282"/>
          <a:ext cx="889000" cy="4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67704</xdr:rowOff>
    </xdr:from>
    <xdr:to>
      <xdr:col>45</xdr:col>
      <xdr:colOff>177800</xdr:colOff>
      <xdr:row>97</xdr:row>
      <xdr:rowOff>122884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98354"/>
          <a:ext cx="889000" cy="5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67704</xdr:rowOff>
    </xdr:from>
    <xdr:to>
      <xdr:col>41</xdr:col>
      <xdr:colOff>50800</xdr:colOff>
      <xdr:row>97</xdr:row>
      <xdr:rowOff>118183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98354"/>
          <a:ext cx="889000" cy="5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159308</xdr:rowOff>
    </xdr:from>
    <xdr:to>
      <xdr:col>55</xdr:col>
      <xdr:colOff>50800</xdr:colOff>
      <xdr:row>97</xdr:row>
      <xdr:rowOff>89458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1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74235</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3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28832</xdr:rowOff>
    </xdr:from>
    <xdr:to>
      <xdr:col>50</xdr:col>
      <xdr:colOff>165100</xdr:colOff>
      <xdr:row>97</xdr:row>
      <xdr:rowOff>130432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5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121559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5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72084</xdr:rowOff>
    </xdr:from>
    <xdr:to>
      <xdr:col>46</xdr:col>
      <xdr:colOff>38100</xdr:colOff>
      <xdr:row>98</xdr:row>
      <xdr:rowOff>2234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0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164811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9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16904</xdr:rowOff>
    </xdr:from>
    <xdr:to>
      <xdr:col>41</xdr:col>
      <xdr:colOff>101600</xdr:colOff>
      <xdr:row>97</xdr:row>
      <xdr:rowOff>118504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4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109631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4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67383</xdr:rowOff>
    </xdr:from>
    <xdr:to>
      <xdr:col>36</xdr:col>
      <xdr:colOff>165100</xdr:colOff>
      <xdr:row>97</xdr:row>
      <xdr:rowOff>168983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9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160110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9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6579</xdr:rowOff>
    </xdr:from>
    <xdr:to>
      <xdr:col>85</xdr:col>
      <xdr:colOff>127000</xdr:colOff>
      <xdr:row>38</xdr:row>
      <xdr:rowOff>19746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521679"/>
          <a:ext cx="8382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6579</xdr:rowOff>
    </xdr:from>
    <xdr:to>
      <xdr:col>81</xdr:col>
      <xdr:colOff>50800</xdr:colOff>
      <xdr:row>38</xdr:row>
      <xdr:rowOff>16492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521679"/>
          <a:ext cx="889000" cy="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14747</xdr:rowOff>
    </xdr:from>
    <xdr:to>
      <xdr:col>76</xdr:col>
      <xdr:colOff>114300</xdr:colOff>
      <xdr:row>38</xdr:row>
      <xdr:rowOff>16492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529847"/>
          <a:ext cx="889000" cy="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113853</xdr:rowOff>
    </xdr:from>
    <xdr:to>
      <xdr:col>71</xdr:col>
      <xdr:colOff>177800</xdr:colOff>
      <xdr:row>38</xdr:row>
      <xdr:rowOff>14747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57503"/>
          <a:ext cx="889000" cy="7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140396</xdr:rowOff>
    </xdr:from>
    <xdr:to>
      <xdr:col>85</xdr:col>
      <xdr:colOff>177800</xdr:colOff>
      <xdr:row>38</xdr:row>
      <xdr:rowOff>70546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8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55323</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9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127229</xdr:rowOff>
    </xdr:from>
    <xdr:to>
      <xdr:col>81</xdr:col>
      <xdr:colOff>101600</xdr:colOff>
      <xdr:row>38</xdr:row>
      <xdr:rowOff>57379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7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48506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6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137142</xdr:rowOff>
    </xdr:from>
    <xdr:to>
      <xdr:col>76</xdr:col>
      <xdr:colOff>165100</xdr:colOff>
      <xdr:row>38</xdr:row>
      <xdr:rowOff>67292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8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58419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7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135397</xdr:rowOff>
    </xdr:from>
    <xdr:to>
      <xdr:col>72</xdr:col>
      <xdr:colOff>38100</xdr:colOff>
      <xdr:row>38</xdr:row>
      <xdr:rowOff>65547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7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56674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7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63053</xdr:rowOff>
    </xdr:from>
    <xdr:to>
      <xdr:col>67</xdr:col>
      <xdr:colOff>101600</xdr:colOff>
      <xdr:row>37</xdr:row>
      <xdr:rowOff>164654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067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155780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9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27722</xdr:rowOff>
    </xdr:from>
    <xdr:to>
      <xdr:col>85</xdr:col>
      <xdr:colOff>127000</xdr:colOff>
      <xdr:row>56</xdr:row>
      <xdr:rowOff>169601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28922"/>
          <a:ext cx="838200" cy="14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169601</xdr:rowOff>
    </xdr:from>
    <xdr:to>
      <xdr:col>81</xdr:col>
      <xdr:colOff>50800</xdr:colOff>
      <xdr:row>57</xdr:row>
      <xdr:rowOff>64226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70801"/>
          <a:ext cx="889000" cy="6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64226</xdr:rowOff>
    </xdr:from>
    <xdr:to>
      <xdr:col>76</xdr:col>
      <xdr:colOff>114300</xdr:colOff>
      <xdr:row>57</xdr:row>
      <xdr:rowOff>74530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836876"/>
          <a:ext cx="889000" cy="1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31901</xdr:rowOff>
    </xdr:from>
    <xdr:to>
      <xdr:col>71</xdr:col>
      <xdr:colOff>177800</xdr:colOff>
      <xdr:row>57</xdr:row>
      <xdr:rowOff>74530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804551"/>
          <a:ext cx="889000" cy="4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148372</xdr:rowOff>
    </xdr:from>
    <xdr:to>
      <xdr:col>85</xdr:col>
      <xdr:colOff>177800</xdr:colOff>
      <xdr:row>56</xdr:row>
      <xdr:rowOff>78522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7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126799</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5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118801</xdr:rowOff>
    </xdr:from>
    <xdr:to>
      <xdr:col>81</xdr:col>
      <xdr:colOff>101600</xdr:colOff>
      <xdr:row>57</xdr:row>
      <xdr:rowOff>48951</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2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40078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1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13426</xdr:rowOff>
    </xdr:from>
    <xdr:to>
      <xdr:col>76</xdr:col>
      <xdr:colOff>165100</xdr:colOff>
      <xdr:row>57</xdr:row>
      <xdr:rowOff>115026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8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106153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7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23730</xdr:rowOff>
    </xdr:from>
    <xdr:to>
      <xdr:col>72</xdr:col>
      <xdr:colOff>38100</xdr:colOff>
      <xdr:row>57</xdr:row>
      <xdr:rowOff>125330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116457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8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152551</xdr:rowOff>
    </xdr:from>
    <xdr:to>
      <xdr:col>67</xdr:col>
      <xdr:colOff>101600</xdr:colOff>
      <xdr:row>57</xdr:row>
      <xdr:rowOff>82701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5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73828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4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32432</xdr:rowOff>
    </xdr:from>
    <xdr:to>
      <xdr:col>85</xdr:col>
      <xdr:colOff>127000</xdr:colOff>
      <xdr:row>79</xdr:row>
      <xdr:rowOff>78425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76982"/>
          <a:ext cx="83820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78425</xdr:rowOff>
    </xdr:from>
    <xdr:to>
      <xdr:col>81</xdr:col>
      <xdr:colOff>50800</xdr:colOff>
      <xdr:row>79</xdr:row>
      <xdr:rowOff>89691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622975"/>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89691</xdr:rowOff>
    </xdr:from>
    <xdr:to>
      <xdr:col>76</xdr:col>
      <xdr:colOff>114300</xdr:colOff>
      <xdr:row>79</xdr:row>
      <xdr:rowOff>92129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634241"/>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57328</xdr:rowOff>
    </xdr:from>
    <xdr:to>
      <xdr:col>71</xdr:col>
      <xdr:colOff>177800</xdr:colOff>
      <xdr:row>79</xdr:row>
      <xdr:rowOff>92129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01878"/>
          <a:ext cx="889000" cy="3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153082</xdr:rowOff>
    </xdr:from>
    <xdr:to>
      <xdr:col>85</xdr:col>
      <xdr:colOff>177800</xdr:colOff>
      <xdr:row>79</xdr:row>
      <xdr:rowOff>83232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2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68009</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27625</xdr:rowOff>
    </xdr:from>
    <xdr:to>
      <xdr:col>81</xdr:col>
      <xdr:colOff>101600</xdr:colOff>
      <xdr:row>79</xdr:row>
      <xdr:rowOff>129225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7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120352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6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38891</xdr:rowOff>
    </xdr:from>
    <xdr:to>
      <xdr:col>76</xdr:col>
      <xdr:colOff>165100</xdr:colOff>
      <xdr:row>79</xdr:row>
      <xdr:rowOff>140491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8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131618</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676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41329</xdr:rowOff>
    </xdr:from>
    <xdr:to>
      <xdr:col>72</xdr:col>
      <xdr:colOff>38100</xdr:colOff>
      <xdr:row>79</xdr:row>
      <xdr:rowOff>142929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134056</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78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6528</xdr:rowOff>
    </xdr:from>
    <xdr:to>
      <xdr:col>67</xdr:col>
      <xdr:colOff>101600</xdr:colOff>
      <xdr:row>79</xdr:row>
      <xdr:rowOff>108128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5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99255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4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36427</xdr:rowOff>
    </xdr:from>
    <xdr:to>
      <xdr:col>85</xdr:col>
      <xdr:colOff>127000</xdr:colOff>
      <xdr:row>97</xdr:row>
      <xdr:rowOff>38402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67077"/>
          <a:ext cx="8382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21089</xdr:rowOff>
    </xdr:from>
    <xdr:to>
      <xdr:col>81</xdr:col>
      <xdr:colOff>50800</xdr:colOff>
      <xdr:row>97</xdr:row>
      <xdr:rowOff>38402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651739"/>
          <a:ext cx="889000" cy="1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21089</xdr:rowOff>
    </xdr:from>
    <xdr:to>
      <xdr:col>76</xdr:col>
      <xdr:colOff>114300</xdr:colOff>
      <xdr:row>97</xdr:row>
      <xdr:rowOff>57848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51739"/>
          <a:ext cx="889000" cy="3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57848</xdr:rowOff>
    </xdr:from>
    <xdr:to>
      <xdr:col>71</xdr:col>
      <xdr:colOff>177800</xdr:colOff>
      <xdr:row>97</xdr:row>
      <xdr:rowOff>60820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88498"/>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157077</xdr:rowOff>
    </xdr:from>
    <xdr:to>
      <xdr:col>85</xdr:col>
      <xdr:colOff>177800</xdr:colOff>
      <xdr:row>97</xdr:row>
      <xdr:rowOff>87227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1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135504</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9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159052</xdr:rowOff>
    </xdr:from>
    <xdr:to>
      <xdr:col>81</xdr:col>
      <xdr:colOff>101600</xdr:colOff>
      <xdr:row>97</xdr:row>
      <xdr:rowOff>89202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1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80329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1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141739</xdr:rowOff>
    </xdr:from>
    <xdr:to>
      <xdr:col>76</xdr:col>
      <xdr:colOff>165100</xdr:colOff>
      <xdr:row>97</xdr:row>
      <xdr:rowOff>71889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0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63016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9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7048</xdr:rowOff>
    </xdr:from>
    <xdr:to>
      <xdr:col>72</xdr:col>
      <xdr:colOff>38100</xdr:colOff>
      <xdr:row>97</xdr:row>
      <xdr:rowOff>108648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3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99775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73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10020</xdr:rowOff>
    </xdr:from>
    <xdr:to>
      <xdr:col>67</xdr:col>
      <xdr:colOff>101600</xdr:colOff>
      <xdr:row>97</xdr:row>
      <xdr:rowOff>111620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4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102747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3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総務費については、前年度から</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しており、これは、ふるさと納税</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再指定に伴い関連経費及び積立金が増加したこ</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とが主な要因として考えられる。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民生費については、</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増加し続けており</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、これは、</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国の</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重点</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交付金を財源とする給付金事業分</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が実施されたこと</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、保育料無料化をはじめとする子育て世帯向け事業</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や特別会計繰出金等が増加したことが</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主な要因として考えられる。</a:t>
          </a:r>
          <a:endParaRPr lang="ja-JP" altLang="ja-JP" sz="1050">
            <a:effectLst/>
            <a:latin typeface="ＭＳ Ｐゴシック" panose="020B0600070205080204" pitchFamily="50" charset="-128"/>
            <a:ea typeface="ＭＳ Ｐゴシック" panose="020B0600070205080204" pitchFamily="50" charset="-128"/>
          </a:endParaRPr>
        </a:p>
        <a:p>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衛生費については、前年度から増加しており、これは、一般廃棄物収集運搬等委託事業の増や、地球温暖化対策実行計画策定委託の実施が主な要因として考えられる。</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農林水産業費については、前年度から減少しており、これは、畜産・酪農収益力強化整備等特別対策事業</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が増となった一方で、</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水産加工場建設関連費が</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大きく減少</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したことが主な要因として考えられる。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商工費については、前年度から</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大きく減少</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しており、これは、</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地域商社推進事業、企業立地促進対策費、商品券等発行事業が軒並み大きく減額となったことが主な要因として考えられる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土木費については、前年度から</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微増となっており</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、これは、町営住宅春の山団地建替工事</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が減となった一方で、道路整備に伴う費用が伸びたことが主な要因として考えられる。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教育費については、前年度から増加しており、これは、国民スポーツ大会事業</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に伴うホッケー場建設工事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が主な要因として考えられる。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上記以外の経費については、横ばい状態である。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100">
            <a:effectLst/>
            <a:latin typeface="ＭＳ Ｐ明朝" panose="02020600040205080304" pitchFamily="18" charset="-128"/>
            <a:ea typeface="ＭＳ Ｐ明朝" panose="02020600040205080304" pitchFamily="18"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宮崎県都農町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774,289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43,578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標準財政規模比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となった。実質収支額は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431,271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19,117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千円となり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標準財政規模比は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、実質単年度収支については、前年度比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74,841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230,461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標準財政規模比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がふるさと納税再開に伴う寄附金の増加等により伸びた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一方で、歳出において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、ふるさと納税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関連経費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基金積立、ホッケー場建設、畜産・酪農収益力強化整備等特別対策事業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大きく伸び、地域商社推進事業や水産加工関連経費等が減額となったものの、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結果としてトータルでは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宮崎県都農町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全ての会計において実質収支は黒字であり、財政運営に支障をきたす会計は無かった。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公営企業会計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年度より減少したが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予算編成時に歳入歳出ともに精査を行い、大幅な不用額等を出さないよう管理する必要がある。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なお、その他会計について数値なしとなっているのは、簡易水道事業特別会計が令和２年度より水道事業会計（公営企業会計）に統合されたことによるものである。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宮崎県都農町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元利償還金については償還が進んではいるものの、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地方債発行額は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傾向にある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今後も同水準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又は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それ以上の規模で推移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してくものと予想さ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なお、算入公債費等は過疎対策事業債等の償還費の普通交付税措置により増加傾向にある。これに伴い、実質公債費比率については、近年は逓増が抑制される傾向にある。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今後も公債費負担の適正化を図るとともに平準化を目指していく。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減債基金残高のうち、実質公債費比率の算定に用いる満期一括償還地方債の償還の財源として積み立てているものはない。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宮崎県都農町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一般会計等に係る地方債の残高については地方債発行額が償還額を</a:t>
          </a:r>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回ったため</a:t>
          </a:r>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b="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また、上記の将来負担額の控除財源である充当可能財源等が財政措置の高い過疎債等の発行により上回っているため、将来負担比率が平成２９年度より「数値なし」となっている。</a:t>
          </a:r>
          <a:endParaRPr lang="ja-JP" altLang="ja-JP" sz="1300" b="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宮崎県都農町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財政調整基金は、一般財源所要額に応じた繰入れが、歳計剰余金の積立てを上回り、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43,578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年度は、無償化・無料化をはじめとする福祉サービスの維持のほか、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商工業や農業支援、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企業立地促進といった産業・経済強化のための取り組みの財源として基金繰入を行った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年ぶりにふるさと納税に復帰し寄附をいただいたことで、ふるさとづくり事業振興基金に積立てを行うことができ、基金残高は微増となった。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各特定目的基金はその目的に沿った活用が求められる。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中でも、ふるさとづくり事業振興基金については、その原資となるふるさと納税寄附金受け入れ時の使途指定を踏まえ、各分野への有効活用を行う。また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、寄附活用の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実績や効果の公表を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内外に対し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町民のふるさと納税への理解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と、更なる域外への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PR</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に繋げていく。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なお、ふるさと納税に復帰したものの、以前のような寄附額を想定することは難しく、引き続き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中長期的な方針に基づく適切な基金運用に努める。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福祉振興基金：誰もが安心して生活でき、子どもを産み育てることができる地域社会の実現に資する少子高齢化対策や多様化する福祉ニーズに対応するための事業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・ふるさとづくり事業振興基金：本町における歴史、伝統、文化、産業等を生かし、いつまでも住みたくなるまちづくりに資する事業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・公共施設等整備基金：公共施設の整備等</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・商工業振興対策基金：町内の商工業者が行う、新規事業参入や新技術の導入による新たな事業への転換などを支援する事業</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消防防災施設等の整備充実に資する事業</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令和６年度は、無償化・無料化をはじめとする福祉サービスの維持のほか、商工業や農業支援、企業立地促進といった産業・経済強化のための取り組みの財源として基金繰入を行った一方で、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年ぶりにふるさと納税に復帰し寄附をいただいたことで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ふるさとづくり事業振興基金に積立を行うことができ、基金残高は微増となった。</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各目的基金毎の充当計画や充当事業の明確化を図り、中長期的な方針に基づく、適切な基金運用に努め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福祉振興基金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、社会保障費の増加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といった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将来の財政需要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のために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を行うのが望ましい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、公共施設等の老朽化対策として、今後、更に需要が見込まれる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残高を増やしたい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近い将来役場庁舎建替も控えて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既存の公共施設等整備基金ではなく、専用の新たな特定目的金を整備することを検討している。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そのためにもふるさと納税寄附額の増加に努めなければならない。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金利が上昇傾向にあることから、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定期預金だけではなく、国債</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や県債等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による資産運用についても取り組む。</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一般財源所要額に応じた繰入</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が、歳計剰余金の積立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43,578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千円の減額となった。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原則として決算後の歳計剰余金（歳入歳出の差し引きから翌年度に繰り越す財源を差し引いたもの）の１／２以上を積み立てることとしており、財源調整機能を損なわないような安定的な管理に努める。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年度においては、地方債の償還を行うために繰入</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一方で、余剰財源分の積立てを行ったので、その結果、残高は増加した。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の地方債借入れは財政融資資金等の公的資金を中心に行っており、現在低利率であることから、利子負担は大きくない。しかし、今後、公共施設の老朽化による施設更新等が控えているため、将来に向けた公債費平準化を図るため、積み増しや歳計剰余金の一部を積み立てる等の対策が必要と考え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A957ED5-6C5C-41FF-BBF0-0F0286E6D5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273AE86-FE37-43BE-8E14-6CD52A3F6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44ED72E-53D3-432F-9434-C882E418F11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152BC70-9A51-4649-ADB6-5F1254040C4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177EE63-391B-41AC-B1BE-6BFA379EA26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6E38271-94AD-497A-A704-A995EDB4A29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E37F644-11FF-4665-A322-C5899D94062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6C23126-021D-4C09-9E54-6AEDE68CB74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507F08E-2725-4726-8D70-642B109EDAD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BEBCAE6-D604-4E4F-B64D-367D80B1D54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04B0335-A784-43AD-A5DD-03B7801E817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784FA35-BD43-4F4F-B4A1-1C304CD1FBC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BA0C63C-0784-46C5-B43F-1126DB27AA6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32C3DD9-D82D-412C-BA4D-5C1D09C1D63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D30F5C9-6AC7-4C72-97B8-15ED604F193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F671E7A-8EF6-492F-B491-B6EE49AD748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宮崎県都農町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C6F078A-00CD-4CF0-B01E-54239A0357A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E8662BC-F934-4591-AD49-DA375DA31CA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A35A7EA-7A01-4133-94B9-B5339BE415A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42668D3-4783-4D5E-9794-2934F29BDBB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25AA991-A38C-4C20-857B-B3616A75472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EA6F415-E1CB-4B78-AD7D-C8CF807DEE0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10,018
9,896
102.11
10,682,810
10,113,495
431,271
4,094,149
5,811,810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5E3F3B4-B227-4374-819E-55047EBC98E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B4E9B7A-2179-4A82-B9D0-A36346F9D10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4F86E78-7E9A-45A0-8AA6-8E0CF0E1D39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12C158E-94B6-4F41-8F53-CE310CCEA36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7475092-8961-4AAC-B4AA-D28D8D614DF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DBF06A6-D2D1-4273-AAB2-9D30FF4E608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302ED69-C275-4B6C-9304-A763D8010F7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87DBE9B-7262-43C0-AE5F-EECD989DF37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7218A2F-E14C-443F-9601-B10FC5B8D22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3602206-2C13-4A28-A53F-2EE5A0020BD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BD2A05D-09B5-4299-AC40-9CF02A134F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68E2193-031E-4E03-8305-F05A38E2364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D0F4AE5-1E7B-449B-A0B4-6DD62C7CBE8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F0724A8-F09B-4386-ACE5-C5F2B5103DF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BC132AD-8AD1-4E23-9EC9-79215BE2237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A2DBF17-40BD-415D-9C7F-914C770B362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7AF58FB-7E6F-430A-9118-246521A81F2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B46869A-EC13-4F71-8944-F1EFA1EDA1F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9AD48D8-9AB7-43CB-A8D3-CC11C85DC22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0BA4366-63F6-402C-87DE-621FBADB569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98F61C5-C1B1-40CE-831B-571957B7AE9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C7F2C88-27F9-4D80-8CA7-4743EEC318B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05B854A-276B-4AAD-9539-F8AECCF8E0A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50F3092-B929-4C26-82B1-1BBE101A024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9F09777-2D07-496E-973B-347D4FC4C05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A58A729-0C16-4E2B-9C8E-87D2B18B1FB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715ADE9-2E3C-4455-9EED-3DC4592771E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AA0571A-CF22-47FB-9CED-AD65250CDFF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F08A6FB-54D9-4DA1-85AD-BEC88073092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B088289-1DEB-45C8-9492-2DE95772178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D5225D9-D6DB-47A6-B20E-E1F877C9652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4D5EB04-9D39-4618-B6B3-B63EEC6BBB8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91AEBEA-72E6-444F-9B62-5AD80745E7F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3A790F5-91C3-4D8E-9E85-85291CC0CA1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14FB1D3-1757-4833-AB3B-1EC92057C2A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令和６年度においては、類似団体内平均値を下回っている一方で、全国平均及び県平均を上回っている。既存の公共施設の老朽化は進んでおり、当該指標は概ね上昇傾向にある。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令和６年度は国民スポーツ大会施設等の投資的事業に着手した。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年度改訂の個別施設計画を、既存施設整備の費用や実施時期の目安として位置づけつつ、今後予定される大型普通建設事業まで見据えながら、計画的な施設の整備（統合、除却含む）を行っていく。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C425FA5-6D7A-4EC0-9ECD-AB5C848BC3C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50AF291-54B5-4E92-B63C-B3D90BEC4CF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3416748-2D4D-4665-86E6-16892857B86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C0877B65-57F5-4F81-B51D-AF6B13F1A76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1FF57DDD-82E8-45F8-97E8-930588725B68}"/>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6D7FF45-FC59-4543-93F5-734585ECCD3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E7BEEFB-D247-4CA7-8276-A7F19562612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72E8FE1-2EDA-40F9-A9E7-5A16562E3449}"/>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94EAB18-C0F4-4E66-A29D-1DBA284DC65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FF355BE-8C98-4F19-9AA1-9893A224FCB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2868C94-D787-447C-9D16-B8C096A66C0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7C45EB8-4103-4ADF-831C-81224B754BD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8284F5A-1A8A-443E-9AB7-50B85B47537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E93640E-6F6A-4B40-8C91-260058E159A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7E48C8D-E42B-4359-A339-71A1D333515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A9277C1-4605-4EC3-89A4-1C349CB8206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9ED61ED-5C4A-4FFA-A5AD-58C4FD9365D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D721963-98CE-4A43-95ED-A8239CB00D3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01E78E4A-1503-4D37-A2FF-94FAC3BCD399}"/>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8DCF748E-5CBC-4AAF-AC87-80501393AA87}"/>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89FEC350-178B-43BB-A07A-A078E370CB7F}"/>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A11279A6-4764-46FD-93FA-1A8B8F2367C5}"/>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5C420E00-CB20-44D8-BD94-337BDD76958D}"/>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6D5072ED-FD96-4AFD-9BED-EB81F8DB7A84}"/>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887DD81E-1842-4480-BD39-760830D9B4BB}"/>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722D39BE-CF8A-45F2-AF57-40D5CDFB6CC2}"/>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6507A7BF-2FC5-4B2F-AB79-EBF7B9728203}"/>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210E0DE3-00F5-43D8-A577-F36873483A78}"/>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0291E6A1-47F4-4935-9055-00BB80FB6578}"/>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0E353E4-67A3-4923-930C-7F7B1B938F0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917F7FB-8F3D-4F78-8548-25E1E898EA7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F1E1DEC-F142-4801-823E-9009E3E89BF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FDD9FD5-177C-465F-B301-7D3EC327658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42C451D-4D5C-4F0A-A27D-1187342E241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125821</xdr:rowOff>
    </xdr:from>
    <xdr:to>
      <xdr:col>23</xdr:col>
      <xdr:colOff>136525</xdr:colOff>
      <xdr:row>29</xdr:row>
      <xdr:rowOff>55971</xdr:rowOff>
    </xdr:to>
    <xdr:sp macro="" textlink="">
      <xdr:nvSpPr>
        <xdr:cNvPr id="93" name="楕円 92">
          <a:extLst>
            <a:ext uri="{FF2B5EF4-FFF2-40B4-BE49-F238E27FC236}">
              <a16:creationId xmlns:a16="http://schemas.microsoft.com/office/drawing/2014/main" id="{367B9CEF-0630-41B3-AE51-30037A8CB362}"/>
            </a:ext>
          </a:extLst>
        </xdr:cNvPr>
        <xdr:cNvSpPr/>
      </xdr:nvSpPr>
      <xdr:spPr>
        <a:xfrm>
          <a:off x="4711700" y="56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148698</xdr:rowOff>
    </xdr:from>
    <xdr:ext cx="405111" cy="259045"/>
    <xdr:sp macro="" textlink="">
      <xdr:nvSpPr>
        <xdr:cNvPr id="94" name="有形固定資産減価償却率該当値テキスト">
          <a:extLst>
            <a:ext uri="{FF2B5EF4-FFF2-40B4-BE49-F238E27FC236}">
              <a16:creationId xmlns:a16="http://schemas.microsoft.com/office/drawing/2014/main" id="{F7613FC7-7024-44CD-8054-C0EE2CBC354D}"/>
            </a:ext>
          </a:extLst>
        </xdr:cNvPr>
        <xdr:cNvSpPr txBox="1"/>
      </xdr:nvSpPr>
      <xdr:spPr>
        <a:xfrm>
          <a:off x="4813300" y="554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104231</xdr:rowOff>
    </xdr:from>
    <xdr:to>
      <xdr:col>19</xdr:col>
      <xdr:colOff>187325</xdr:colOff>
      <xdr:row>29</xdr:row>
      <xdr:rowOff>34381</xdr:rowOff>
    </xdr:to>
    <xdr:sp macro="" textlink="">
      <xdr:nvSpPr>
        <xdr:cNvPr id="95" name="楕円 94">
          <a:extLst>
            <a:ext uri="{FF2B5EF4-FFF2-40B4-BE49-F238E27FC236}">
              <a16:creationId xmlns:a16="http://schemas.microsoft.com/office/drawing/2014/main" id="{ED5D018B-E575-4A47-82D3-F19D1C08FF26}"/>
            </a:ext>
          </a:extLst>
        </xdr:cNvPr>
        <xdr:cNvSpPr/>
      </xdr:nvSpPr>
      <xdr:spPr>
        <a:xfrm>
          <a:off x="4000500" y="567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155031</xdr:rowOff>
    </xdr:from>
    <xdr:to>
      <xdr:col>23</xdr:col>
      <xdr:colOff>85725</xdr:colOff>
      <xdr:row>29</xdr:row>
      <xdr:rowOff>5171</xdr:rowOff>
    </xdr:to>
    <xdr:cxnSp macro="">
      <xdr:nvCxnSpPr>
        <xdr:cNvPr id="96" name="直線コネクタ 95">
          <a:extLst>
            <a:ext uri="{FF2B5EF4-FFF2-40B4-BE49-F238E27FC236}">
              <a16:creationId xmlns:a16="http://schemas.microsoft.com/office/drawing/2014/main" id="{9FA5BDA1-F511-4862-AD95-FAEB48EF112F}"/>
            </a:ext>
          </a:extLst>
        </xdr:cNvPr>
        <xdr:cNvCxnSpPr/>
      </xdr:nvCxnSpPr>
      <xdr:spPr>
        <a:xfrm>
          <a:off x="4051300" y="5727156"/>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122736</xdr:rowOff>
    </xdr:from>
    <xdr:to>
      <xdr:col>15</xdr:col>
      <xdr:colOff>187325</xdr:colOff>
      <xdr:row>29</xdr:row>
      <xdr:rowOff>52886</xdr:rowOff>
    </xdr:to>
    <xdr:sp macro="" textlink="">
      <xdr:nvSpPr>
        <xdr:cNvPr id="97" name="楕円 96">
          <a:extLst>
            <a:ext uri="{FF2B5EF4-FFF2-40B4-BE49-F238E27FC236}">
              <a16:creationId xmlns:a16="http://schemas.microsoft.com/office/drawing/2014/main" id="{A26DCD89-2B5E-4199-AD1D-AE5DB55532ED}"/>
            </a:ext>
          </a:extLst>
        </xdr:cNvPr>
        <xdr:cNvSpPr/>
      </xdr:nvSpPr>
      <xdr:spPr>
        <a:xfrm>
          <a:off x="3238500" y="569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155031</xdr:rowOff>
    </xdr:from>
    <xdr:to>
      <xdr:col>19</xdr:col>
      <xdr:colOff>136525</xdr:colOff>
      <xdr:row>29</xdr:row>
      <xdr:rowOff>2086</xdr:rowOff>
    </xdr:to>
    <xdr:cxnSp macro="">
      <xdr:nvCxnSpPr>
        <xdr:cNvPr id="98" name="直線コネクタ 97">
          <a:extLst>
            <a:ext uri="{FF2B5EF4-FFF2-40B4-BE49-F238E27FC236}">
              <a16:creationId xmlns:a16="http://schemas.microsoft.com/office/drawing/2014/main" id="{2CC4DAD2-59D0-40A1-B679-B9E85682DF98}"/>
            </a:ext>
          </a:extLst>
        </xdr:cNvPr>
        <xdr:cNvCxnSpPr/>
      </xdr:nvCxnSpPr>
      <xdr:spPr>
        <a:xfrm flipV="1">
          <a:off x="3289300" y="5727156"/>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48714</xdr:rowOff>
    </xdr:from>
    <xdr:to>
      <xdr:col>11</xdr:col>
      <xdr:colOff>187325</xdr:colOff>
      <xdr:row>28</xdr:row>
      <xdr:rowOff>150314</xdr:rowOff>
    </xdr:to>
    <xdr:sp macro="" textlink="">
      <xdr:nvSpPr>
        <xdr:cNvPr id="99" name="楕円 98">
          <a:extLst>
            <a:ext uri="{FF2B5EF4-FFF2-40B4-BE49-F238E27FC236}">
              <a16:creationId xmlns:a16="http://schemas.microsoft.com/office/drawing/2014/main" id="{7D63883C-F89E-4B21-91A5-4AE825A4FF85}"/>
            </a:ext>
          </a:extLst>
        </xdr:cNvPr>
        <xdr:cNvSpPr/>
      </xdr:nvSpPr>
      <xdr:spPr>
        <a:xfrm>
          <a:off x="2476500" y="562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99514</xdr:rowOff>
    </xdr:from>
    <xdr:to>
      <xdr:col>15</xdr:col>
      <xdr:colOff>136525</xdr:colOff>
      <xdr:row>29</xdr:row>
      <xdr:rowOff>2086</xdr:rowOff>
    </xdr:to>
    <xdr:cxnSp macro="">
      <xdr:nvCxnSpPr>
        <xdr:cNvPr id="100" name="直線コネクタ 99">
          <a:extLst>
            <a:ext uri="{FF2B5EF4-FFF2-40B4-BE49-F238E27FC236}">
              <a16:creationId xmlns:a16="http://schemas.microsoft.com/office/drawing/2014/main" id="{C3EC1F39-0D6D-431E-BD82-12FC26BBE885}"/>
            </a:ext>
          </a:extLst>
        </xdr:cNvPr>
        <xdr:cNvCxnSpPr/>
      </xdr:nvCxnSpPr>
      <xdr:spPr>
        <a:xfrm>
          <a:off x="2527300" y="5671639"/>
          <a:ext cx="762000" cy="7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20955</xdr:rowOff>
    </xdr:from>
    <xdr:to>
      <xdr:col>7</xdr:col>
      <xdr:colOff>187325</xdr:colOff>
      <xdr:row>28</xdr:row>
      <xdr:rowOff>122555</xdr:rowOff>
    </xdr:to>
    <xdr:sp macro="" textlink="">
      <xdr:nvSpPr>
        <xdr:cNvPr id="101" name="楕円 100">
          <a:extLst>
            <a:ext uri="{FF2B5EF4-FFF2-40B4-BE49-F238E27FC236}">
              <a16:creationId xmlns:a16="http://schemas.microsoft.com/office/drawing/2014/main" id="{97524EF9-E572-4D0E-B27E-47A6C517FBC1}"/>
            </a:ext>
          </a:extLst>
        </xdr:cNvPr>
        <xdr:cNvSpPr/>
      </xdr:nvSpPr>
      <xdr:spPr>
        <a:xfrm>
          <a:off x="17145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71755</xdr:rowOff>
    </xdr:from>
    <xdr:to>
      <xdr:col>11</xdr:col>
      <xdr:colOff>136525</xdr:colOff>
      <xdr:row>28</xdr:row>
      <xdr:rowOff>99514</xdr:rowOff>
    </xdr:to>
    <xdr:cxnSp macro="">
      <xdr:nvCxnSpPr>
        <xdr:cNvPr id="102" name="直線コネクタ 101">
          <a:extLst>
            <a:ext uri="{FF2B5EF4-FFF2-40B4-BE49-F238E27FC236}">
              <a16:creationId xmlns:a16="http://schemas.microsoft.com/office/drawing/2014/main" id="{B6F31285-D053-4746-B304-99A6D2012F94}"/>
            </a:ext>
          </a:extLst>
        </xdr:cNvPr>
        <xdr:cNvCxnSpPr/>
      </xdr:nvCxnSpPr>
      <xdr:spPr>
        <a:xfrm>
          <a:off x="1765300" y="5643880"/>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DE32FE96-93EB-4E65-A22C-7B25E10C0948}"/>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6709FEBE-DFCA-4B73-A253-1A457436CFD8}"/>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D10F3917-2322-4CE3-BE1D-25EED15E36A7}"/>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F182E963-9A80-4926-960E-C5C84CB17A13}"/>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50908</xdr:rowOff>
    </xdr:from>
    <xdr:ext cx="405111" cy="259045"/>
    <xdr:sp macro="" textlink="">
      <xdr:nvSpPr>
        <xdr:cNvPr id="107" name="n_1mainValue有形固定資産減価償却率">
          <a:extLst>
            <a:ext uri="{FF2B5EF4-FFF2-40B4-BE49-F238E27FC236}">
              <a16:creationId xmlns:a16="http://schemas.microsoft.com/office/drawing/2014/main" id="{E19D6A22-0EB4-41AC-9038-9F220869FCF7}"/>
            </a:ext>
          </a:extLst>
        </xdr:cNvPr>
        <xdr:cNvSpPr txBox="1"/>
      </xdr:nvSpPr>
      <xdr:spPr>
        <a:xfrm>
          <a:off x="3836044" y="5451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69413</xdr:rowOff>
    </xdr:from>
    <xdr:ext cx="405111" cy="259045"/>
    <xdr:sp macro="" textlink="">
      <xdr:nvSpPr>
        <xdr:cNvPr id="108" name="n_2mainValue有形固定資産減価償却率">
          <a:extLst>
            <a:ext uri="{FF2B5EF4-FFF2-40B4-BE49-F238E27FC236}">
              <a16:creationId xmlns:a16="http://schemas.microsoft.com/office/drawing/2014/main" id="{D28763DD-D137-470F-83B6-C4C8024DB408}"/>
            </a:ext>
          </a:extLst>
        </xdr:cNvPr>
        <xdr:cNvSpPr txBox="1"/>
      </xdr:nvSpPr>
      <xdr:spPr>
        <a:xfrm>
          <a:off x="3086744" y="5470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166841</xdr:rowOff>
    </xdr:from>
    <xdr:ext cx="405111" cy="259045"/>
    <xdr:sp macro="" textlink="">
      <xdr:nvSpPr>
        <xdr:cNvPr id="109" name="n_3mainValue有形固定資産減価償却率">
          <a:extLst>
            <a:ext uri="{FF2B5EF4-FFF2-40B4-BE49-F238E27FC236}">
              <a16:creationId xmlns:a16="http://schemas.microsoft.com/office/drawing/2014/main" id="{C65E4701-2C26-4DDC-BDE6-C2A01D5C5561}"/>
            </a:ext>
          </a:extLst>
        </xdr:cNvPr>
        <xdr:cNvSpPr txBox="1"/>
      </xdr:nvSpPr>
      <xdr:spPr>
        <a:xfrm>
          <a:off x="2324744" y="539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139082</xdr:rowOff>
    </xdr:from>
    <xdr:ext cx="405111" cy="259045"/>
    <xdr:sp macro="" textlink="">
      <xdr:nvSpPr>
        <xdr:cNvPr id="110" name="n_4mainValue有形固定資産減価償却率">
          <a:extLst>
            <a:ext uri="{FF2B5EF4-FFF2-40B4-BE49-F238E27FC236}">
              <a16:creationId xmlns:a16="http://schemas.microsoft.com/office/drawing/2014/main" id="{03B82D55-6C86-46B7-9232-35E7DA8CDF30}"/>
            </a:ext>
          </a:extLst>
        </xdr:cNvPr>
        <xdr:cNvSpPr txBox="1"/>
      </xdr:nvSpPr>
      <xdr:spPr>
        <a:xfrm>
          <a:off x="1562744" y="536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BCB9C14-7A30-4882-B44F-22D76F17643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1DA8A54-37B9-4B87-B2D9-3A5EFD08FF0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6E4BF7E0-C636-4ECF-A7B1-7D15F77DDC7C}"/>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1E9F5B9-FAB4-4B01-902F-E8CDE76ED4E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E88976E-76CD-4E4F-8D3B-C5C665E0F67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7C095FA-0C78-4E06-BB69-C2F0CB78B7B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2756FA1-9F85-4E08-BAD4-BEEA6EE4FAD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3CD29B8-7900-4ACC-A46E-EC3D4FBD6DF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8FD4605-EF58-4DED-87EB-5463C5D0B5B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5373450-2289-4ACF-80EA-F53F668DEF4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F2057A7-AB7D-4964-9838-949B3F1D958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816352F-6A92-4655-B726-55AEE01C179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7401890-AB2A-4519-881A-7168D8A7935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おいては、類似団体内平均値、全国平均、県平均を大きく下回っている。これは近年のふるさと納税の伸びにより充当可能基金額が大幅に増えたことが原因である。一方で本町はふるさと納税の２年間の指定取消期間も町民生活に直結するサービスを維持し、また水産加工場建設等の地域経済を強化するための事業に積極的に取り組んできたことから、地方債残高は維持、基金残高は減少傾向にあ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今後も公共施設については老朽化に伴う支出、産業振興を目的とした支出が増加することが予想されるので、関連計画に基づいた計画的な地方債の発行、ふるさと納税による目的に応じた基金の積立等、将来を見据えた行財政運営が必要である。</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BBCEE54-E2F7-4644-BEF8-6564A943791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7337B0F-1048-43AF-9B63-70684E20410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CD630EC-1BC7-4141-84F2-A19B2D3342C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1130E453-111E-4B10-B4C0-70062F3E91E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FE873C93-D81F-4791-94B9-03E1AA42D92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C451BF9D-DD4C-4FCA-AE0B-58C927D68C5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DABF2033-FC11-4EA7-A541-5D670BFAD85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B51B98FF-70BE-4AC6-BF24-0313A4CC4D38}"/>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760E96A3-6DAD-418A-AE70-5B7CF70A95F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CB16AF3C-2F82-44A4-AD4D-22C10BE58A8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1BD9CB3E-88F5-4B4C-AD9F-2B11C4AE7F3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26C53142-6D25-4E02-9CE8-072986663AE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94731272-404C-4C50-8B9D-160E40109F8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D0B2EDD-0BEB-421A-A24C-6865C9A4A16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7E33B480-2DD7-45F8-B126-0FC06CB2D5F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5B3920AE-2AE3-4D22-B80E-099FC74D676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509A305A-7A6C-42A1-B154-2B09D829099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1CBB711D-B811-4A25-A644-CF563DEF255C}"/>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69C3434B-8FDD-4948-B53A-7B1D033921EB}"/>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939E63CD-E2A7-4A57-B151-F9B8EAD48632}"/>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D80C33DC-3ED3-4B5B-BC9D-87DDE5B499A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A050D2F-B8F5-41FD-A62C-6241A3CA9BC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C9CCEAEE-41E1-4BDB-9481-6E6A17F1C35F}"/>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D7DDFC00-486F-4A51-9A7B-483F4222FEF5}"/>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293161C2-31FE-4EB3-8C0D-4D003D94D15E}"/>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584D1E2D-CD60-495B-B927-4DE8B76A7F8F}"/>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9A164A84-8065-4D65-AFEC-B5A290198575}"/>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150D0BF5-AD2E-4BE0-91E8-C93955866874}"/>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8C0AC69-4AE1-4294-B599-03ADC30B6E0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E18EDC8-1AB4-4EBB-9383-1DD1FD1E285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B7E8300-AD83-4951-9DD1-6F476E15B4B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B5D4A8E3-50F9-4AC6-90CC-34353009CD7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DCE3CA0-BB7C-49A1-B4AA-A10407C6C7A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25</xdr:row>
      <xdr:rowOff>156401</xdr:rowOff>
    </xdr:from>
    <xdr:to>
      <xdr:col>72</xdr:col>
      <xdr:colOff>123825</xdr:colOff>
      <xdr:row>26</xdr:row>
      <xdr:rowOff>86551</xdr:rowOff>
    </xdr:to>
    <xdr:sp macro="" textlink="">
      <xdr:nvSpPr>
        <xdr:cNvPr id="157" name="楕円 156">
          <a:extLst>
            <a:ext uri="{FF2B5EF4-FFF2-40B4-BE49-F238E27FC236}">
              <a16:creationId xmlns:a16="http://schemas.microsoft.com/office/drawing/2014/main" id="{9B849422-09F9-49A9-BC66-135D952DAE66}"/>
            </a:ext>
          </a:extLst>
        </xdr:cNvPr>
        <xdr:cNvSpPr/>
      </xdr:nvSpPr>
      <xdr:spPr>
        <a:xfrm>
          <a:off x="14033500" y="521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29</xdr:row>
      <xdr:rowOff>63907</xdr:rowOff>
    </xdr:from>
    <xdr:ext cx="469744" cy="259045"/>
    <xdr:sp macro="" textlink="">
      <xdr:nvSpPr>
        <xdr:cNvPr id="158" name="n_1aveValue債務償還比率">
          <a:extLst>
            <a:ext uri="{FF2B5EF4-FFF2-40B4-BE49-F238E27FC236}">
              <a16:creationId xmlns:a16="http://schemas.microsoft.com/office/drawing/2014/main" id="{0B3E2460-ECE4-4BC7-A91E-84170A0D8799}"/>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9" name="n_2aveValue債務償還比率">
          <a:extLst>
            <a:ext uri="{FF2B5EF4-FFF2-40B4-BE49-F238E27FC236}">
              <a16:creationId xmlns:a16="http://schemas.microsoft.com/office/drawing/2014/main" id="{6CDC5615-15DF-4F3F-9747-08F5955ABF08}"/>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0" name="n_3aveValue債務償還比率">
          <a:extLst>
            <a:ext uri="{FF2B5EF4-FFF2-40B4-BE49-F238E27FC236}">
              <a16:creationId xmlns:a16="http://schemas.microsoft.com/office/drawing/2014/main" id="{DCF328A8-3BF8-4BCA-909D-E535E0C1BE6E}"/>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1" name="n_4aveValue債務償還比率">
          <a:extLst>
            <a:ext uri="{FF2B5EF4-FFF2-40B4-BE49-F238E27FC236}">
              <a16:creationId xmlns:a16="http://schemas.microsoft.com/office/drawing/2014/main" id="{D0353189-0242-423B-A969-675DF3C50C82}"/>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24</xdr:row>
      <xdr:rowOff>103078</xdr:rowOff>
    </xdr:from>
    <xdr:ext cx="340478" cy="259045"/>
    <xdr:sp macro="" textlink="">
      <xdr:nvSpPr>
        <xdr:cNvPr id="162" name="n_1mainValue債務償還比率">
          <a:extLst>
            <a:ext uri="{FF2B5EF4-FFF2-40B4-BE49-F238E27FC236}">
              <a16:creationId xmlns:a16="http://schemas.microsoft.com/office/drawing/2014/main" id="{C8C8D202-D51D-47A0-BBE2-EE54061DDB15}"/>
            </a:ext>
          </a:extLst>
        </xdr:cNvPr>
        <xdr:cNvSpPr txBox="1"/>
      </xdr:nvSpPr>
      <xdr:spPr>
        <a:xfrm>
          <a:off x="13901361" y="4989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4E597D8B-3DC2-463F-A6CB-509FFA1DE24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23529BD-CB20-49A3-9B36-6BDCB992C21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FFBF1EC9-596D-42EA-86E5-0AA5DC30F5A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7A537BE-8C37-4F0B-A586-76739A1CF66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9F115272-1999-4B13-A484-ECB09CAA89C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259CACCA-5BA2-4DB9-A093-761FCE42B27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78FA291-BF3E-4049-8E6B-474378955B1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C5717E-2331-4945-B36F-5B9BEE2E0B8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D20BFB6-37C4-4FC9-A79D-5858403C33C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8290A76-5E07-46FF-956B-C2CCE4F2F0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0190B7-E321-4DF8-8494-0EAA988DC1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0E32FF-3D29-4AB7-A6EC-510EFD8D6D8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3793AF6-1621-4178-A7F0-D3426CB3130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F29BF1-5900-47FC-8F79-36AEF0C4417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6398A1-24B6-446B-A6AB-1F0499635A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682B6A-2BCF-4B6C-BFB1-2BC6657826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10,018
9,896
102.11
10,682,810
10,113,495
431,271
4,094,149
5,811,810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7DF267-24C6-4136-A613-75C09BD25FA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2F3DA7-31DF-4374-B80A-C368C4FE5B0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3CBF96-EB28-405B-B33A-0469FC2447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E56818-D08D-45DF-B504-2E0812034DF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8CDBC5-2E7E-4996-866A-B8B8EA1199F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5594747-85F5-4A23-8BAF-F3C5C12429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B0DA39-3F41-4F2D-BCDD-441D61D4292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AD7EA8-0584-49EB-BB7A-77A1044099A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0338CF-6CAD-4BA2-98BF-046CC759B49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7131F47-FD02-44FE-A30E-A095775043D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DDC17E-900E-4674-9163-4A0C8D89AD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ADD427B-7845-4DC2-A580-1E3444E1DDC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4EFBEA2-2E39-4A2E-A409-38B116122B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67B8C0A-B8D6-4E9E-AB76-2DA3D43197D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DAB587-8FE5-41AA-9BE3-E670878C44B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686B59-BEC7-4B2F-A5F7-DB9E772817C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2AB55AB-AF5A-4776-8B8C-735760925EB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ABA0B76-2173-4A7E-B69E-2D57465537B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0C2A2E-9EEB-4C77-87B2-E101F25D76C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2848A47-B429-46AF-99BD-652068ADF1A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0B11BED-055C-40C0-9627-403E30C5180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FE3108-110C-47A1-AC94-94BDEA4DDBC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44E064-9794-44E9-A5B0-4DD53F81C41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9893F8B-B8DD-4A81-9531-69881091DEF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9BDB8FA-2706-4090-8543-EF7DA833F20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45F708E-C8F1-429E-A3D8-6B2DE3110E3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FCEDA0-847C-4109-8229-F51DACF095B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3F3A42E-AECB-45A9-BD91-48F45C37D9E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B8DDA50-9F08-469A-9AE0-710FD857ED6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CD98B4F-133B-4956-8193-7D044CEAA93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D516FF-4EB3-4C68-AED3-0DA381B35E1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5A94105-6006-44A5-AE81-272A28CBD96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902981C-65B1-49DC-9418-44A9C03E709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E8233FF-345C-4B09-9665-A32367C0EDE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4BE5CD9-A67A-495E-853D-8AB65B1FD01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3019E7-664F-404B-8361-756DA1EF1D1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B11221A-F2A9-4E7A-92B1-949D7AF5D1A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813C680-3939-41F8-8058-71A8AD2B20B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D860DFF-6F94-4B6C-BDC5-8F75A39CC4D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A39774E-04B8-4FC4-BB1D-C0478288965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E5F9A41-A4B4-47B0-8DE7-53324B3DF43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652E180-C5C1-432B-9873-66DC5224E16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C3E1747-EFFB-41F6-9759-6B897210603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9FF9272-A4E3-43DD-B067-A88392F240E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C557DFA-B8E7-4039-B692-37F59940B2F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6AE1BDB9-AFD0-4ACD-AFF8-0A910EF40AD3}"/>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8768FA79-8A2A-4501-ABEA-885E07076BD3}"/>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F46AD32E-8CA1-4FA5-A88A-38964CFD086B}"/>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3312D561-1D81-439A-B528-713D72AEE1B7}"/>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46F88AB9-3944-4C40-B308-485A0548F683}"/>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B9A4F5D9-5766-40A5-9810-227412D7EDC5}"/>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F5F88C39-2523-46C7-B180-F0ECFD00ED6F}"/>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0FFE2B11-8997-4908-99DA-66D0F00B4BD7}"/>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4DE5C64D-DD02-4D02-8B61-0540CBDDC908}"/>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BF6D3329-DE27-42A2-B69A-5FFC382A74E7}"/>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20029222-F45F-4C33-A7BA-389FBD1DE262}"/>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0D62F7-5E28-4C86-AA54-A223AEC8649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9B2BA1-7B6C-4EF9-AE7D-0BDF86BDF46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263D96-389C-4BE2-9522-AFBA764896E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42EF1A9-0220-43F3-92F0-172A2844F35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C50D691-874D-4D3C-93BD-D117558F36B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xdr:rowOff>
    </xdr:from>
    <xdr:to>
      <xdr:col>24</xdr:col>
      <xdr:colOff>114300</xdr:colOff>
      <xdr:row>38</xdr:row>
      <xdr:rowOff>117475</xdr:rowOff>
    </xdr:to>
    <xdr:sp macro="" textlink="">
      <xdr:nvSpPr>
        <xdr:cNvPr id="73" name="楕円 72">
          <a:extLst>
            <a:ext uri="{FF2B5EF4-FFF2-40B4-BE49-F238E27FC236}">
              <a16:creationId xmlns:a16="http://schemas.microsoft.com/office/drawing/2014/main" id="{E7D4B191-FAC4-4394-BC19-5F2BE963CB60}"/>
            </a:ext>
          </a:extLst>
        </xdr:cNvPr>
        <xdr:cNvSpPr/>
      </xdr:nvSpPr>
      <xdr:spPr>
        <a:xfrm>
          <a:off x="45847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38752</xdr:rowOff>
    </xdr:from>
    <xdr:ext cx="405111" cy="259045"/>
    <xdr:sp macro="" textlink="">
      <xdr:nvSpPr>
        <xdr:cNvPr id="74" name="【道路】&#10;有形固定資産減価償却率該当値テキスト">
          <a:extLst>
            <a:ext uri="{FF2B5EF4-FFF2-40B4-BE49-F238E27FC236}">
              <a16:creationId xmlns:a16="http://schemas.microsoft.com/office/drawing/2014/main" id="{F5F2F938-5C35-48A5-BA79-81226B7C1839}"/>
            </a:ext>
          </a:extLst>
        </xdr:cNvPr>
        <xdr:cNvSpPr txBox="1"/>
      </xdr:nvSpPr>
      <xdr:spPr>
        <a:xfrm>
          <a:off x="4673600" y="638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154940</xdr:rowOff>
    </xdr:from>
    <xdr:to>
      <xdr:col>20</xdr:col>
      <xdr:colOff>38100</xdr:colOff>
      <xdr:row>38</xdr:row>
      <xdr:rowOff>85090</xdr:rowOff>
    </xdr:to>
    <xdr:sp macro="" textlink="">
      <xdr:nvSpPr>
        <xdr:cNvPr id="75" name="楕円 74">
          <a:extLst>
            <a:ext uri="{FF2B5EF4-FFF2-40B4-BE49-F238E27FC236}">
              <a16:creationId xmlns:a16="http://schemas.microsoft.com/office/drawing/2014/main" id="{922D1D19-3A37-4B71-A3A8-7DC9C72EC73A}"/>
            </a:ext>
          </a:extLst>
        </xdr:cNvPr>
        <xdr:cNvSpPr/>
      </xdr:nvSpPr>
      <xdr:spPr>
        <a:xfrm>
          <a:off x="3746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34290</xdr:rowOff>
    </xdr:from>
    <xdr:to>
      <xdr:col>24</xdr:col>
      <xdr:colOff>63500</xdr:colOff>
      <xdr:row>38</xdr:row>
      <xdr:rowOff>66675</xdr:rowOff>
    </xdr:to>
    <xdr:cxnSp macro="">
      <xdr:nvCxnSpPr>
        <xdr:cNvPr id="76" name="直線コネクタ 75">
          <a:extLst>
            <a:ext uri="{FF2B5EF4-FFF2-40B4-BE49-F238E27FC236}">
              <a16:creationId xmlns:a16="http://schemas.microsoft.com/office/drawing/2014/main" id="{5A2019AE-714F-4E24-B86C-7CB02BE153EA}"/>
            </a:ext>
          </a:extLst>
        </xdr:cNvPr>
        <xdr:cNvCxnSpPr/>
      </xdr:nvCxnSpPr>
      <xdr:spPr>
        <a:xfrm>
          <a:off x="3797300" y="654939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120650</xdr:rowOff>
    </xdr:from>
    <xdr:to>
      <xdr:col>15</xdr:col>
      <xdr:colOff>101600</xdr:colOff>
      <xdr:row>38</xdr:row>
      <xdr:rowOff>50800</xdr:rowOff>
    </xdr:to>
    <xdr:sp macro="" textlink="">
      <xdr:nvSpPr>
        <xdr:cNvPr id="77" name="楕円 76">
          <a:extLst>
            <a:ext uri="{FF2B5EF4-FFF2-40B4-BE49-F238E27FC236}">
              <a16:creationId xmlns:a16="http://schemas.microsoft.com/office/drawing/2014/main" id="{3856171B-DE02-4907-A9E9-E68D7139175C}"/>
            </a:ext>
          </a:extLst>
        </xdr:cNvPr>
        <xdr:cNvSpPr/>
      </xdr:nvSpPr>
      <xdr:spPr>
        <a:xfrm>
          <a:off x="2857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0</xdr:rowOff>
    </xdr:from>
    <xdr:to>
      <xdr:col>19</xdr:col>
      <xdr:colOff>177800</xdr:colOff>
      <xdr:row>38</xdr:row>
      <xdr:rowOff>34290</xdr:rowOff>
    </xdr:to>
    <xdr:cxnSp macro="">
      <xdr:nvCxnSpPr>
        <xdr:cNvPr id="78" name="直線コネクタ 77">
          <a:extLst>
            <a:ext uri="{FF2B5EF4-FFF2-40B4-BE49-F238E27FC236}">
              <a16:creationId xmlns:a16="http://schemas.microsoft.com/office/drawing/2014/main" id="{952D4E8D-9968-4571-9B8A-A06572AB2499}"/>
            </a:ext>
          </a:extLst>
        </xdr:cNvPr>
        <xdr:cNvCxnSpPr/>
      </xdr:nvCxnSpPr>
      <xdr:spPr>
        <a:xfrm>
          <a:off x="2908300" y="65151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88265</xdr:rowOff>
    </xdr:from>
    <xdr:to>
      <xdr:col>10</xdr:col>
      <xdr:colOff>165100</xdr:colOff>
      <xdr:row>38</xdr:row>
      <xdr:rowOff>18415</xdr:rowOff>
    </xdr:to>
    <xdr:sp macro="" textlink="">
      <xdr:nvSpPr>
        <xdr:cNvPr id="79" name="楕円 78">
          <a:extLst>
            <a:ext uri="{FF2B5EF4-FFF2-40B4-BE49-F238E27FC236}">
              <a16:creationId xmlns:a16="http://schemas.microsoft.com/office/drawing/2014/main" id="{87238EFD-4FB1-40FF-ADDC-753C9C8FFC7E}"/>
            </a:ext>
          </a:extLst>
        </xdr:cNvPr>
        <xdr:cNvSpPr/>
      </xdr:nvSpPr>
      <xdr:spPr>
        <a:xfrm>
          <a:off x="1968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139065</xdr:rowOff>
    </xdr:from>
    <xdr:to>
      <xdr:col>15</xdr:col>
      <xdr:colOff>50800</xdr:colOff>
      <xdr:row>38</xdr:row>
      <xdr:rowOff>0</xdr:rowOff>
    </xdr:to>
    <xdr:cxnSp macro="">
      <xdr:nvCxnSpPr>
        <xdr:cNvPr id="80" name="直線コネクタ 79">
          <a:extLst>
            <a:ext uri="{FF2B5EF4-FFF2-40B4-BE49-F238E27FC236}">
              <a16:creationId xmlns:a16="http://schemas.microsoft.com/office/drawing/2014/main" id="{1572BCCF-9EC1-474B-A388-B7F250E02053}"/>
            </a:ext>
          </a:extLst>
        </xdr:cNvPr>
        <xdr:cNvCxnSpPr/>
      </xdr:nvCxnSpPr>
      <xdr:spPr>
        <a:xfrm>
          <a:off x="2019300" y="64827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57785</xdr:rowOff>
    </xdr:from>
    <xdr:to>
      <xdr:col>6</xdr:col>
      <xdr:colOff>38100</xdr:colOff>
      <xdr:row>37</xdr:row>
      <xdr:rowOff>159385</xdr:rowOff>
    </xdr:to>
    <xdr:sp macro="" textlink="">
      <xdr:nvSpPr>
        <xdr:cNvPr id="81" name="楕円 80">
          <a:extLst>
            <a:ext uri="{FF2B5EF4-FFF2-40B4-BE49-F238E27FC236}">
              <a16:creationId xmlns:a16="http://schemas.microsoft.com/office/drawing/2014/main" id="{AF9674A8-7C09-4DF8-8C36-B7E810E8888F}"/>
            </a:ext>
          </a:extLst>
        </xdr:cNvPr>
        <xdr:cNvSpPr/>
      </xdr:nvSpPr>
      <xdr:spPr>
        <a:xfrm>
          <a:off x="1079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108585</xdr:rowOff>
    </xdr:from>
    <xdr:to>
      <xdr:col>10</xdr:col>
      <xdr:colOff>114300</xdr:colOff>
      <xdr:row>37</xdr:row>
      <xdr:rowOff>139065</xdr:rowOff>
    </xdr:to>
    <xdr:cxnSp macro="">
      <xdr:nvCxnSpPr>
        <xdr:cNvPr id="82" name="直線コネクタ 81">
          <a:extLst>
            <a:ext uri="{FF2B5EF4-FFF2-40B4-BE49-F238E27FC236}">
              <a16:creationId xmlns:a16="http://schemas.microsoft.com/office/drawing/2014/main" id="{2E168E60-8F57-4E61-A922-975010004BC1}"/>
            </a:ext>
          </a:extLst>
        </xdr:cNvPr>
        <xdr:cNvCxnSpPr/>
      </xdr:nvCxnSpPr>
      <xdr:spPr>
        <a:xfrm>
          <a:off x="1130300" y="64522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11842939-FE41-4087-9117-8774B04FCE5D}"/>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C66518FE-BD16-4BB6-8438-BBA345002307}"/>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0182E652-B230-4988-B2D9-6A9085E3797D}"/>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8FFAF9FB-5389-4FDD-B1CB-BF95EA758944}"/>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101617</xdr:rowOff>
    </xdr:from>
    <xdr:ext cx="405111" cy="259045"/>
    <xdr:sp macro="" textlink="">
      <xdr:nvSpPr>
        <xdr:cNvPr id="87" name="n_1mainValue【道路】&#10;有形固定資産減価償却率">
          <a:extLst>
            <a:ext uri="{FF2B5EF4-FFF2-40B4-BE49-F238E27FC236}">
              <a16:creationId xmlns:a16="http://schemas.microsoft.com/office/drawing/2014/main" id="{2B6978B2-E9AB-4685-97BC-2C847F12B1BE}"/>
            </a:ext>
          </a:extLst>
        </xdr:cNvPr>
        <xdr:cNvSpPr txBox="1"/>
      </xdr:nvSpPr>
      <xdr:spPr>
        <a:xfrm>
          <a:off x="35820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67327</xdr:rowOff>
    </xdr:from>
    <xdr:ext cx="405111" cy="259045"/>
    <xdr:sp macro="" textlink="">
      <xdr:nvSpPr>
        <xdr:cNvPr id="88" name="n_2mainValue【道路】&#10;有形固定資産減価償却率">
          <a:extLst>
            <a:ext uri="{FF2B5EF4-FFF2-40B4-BE49-F238E27FC236}">
              <a16:creationId xmlns:a16="http://schemas.microsoft.com/office/drawing/2014/main" id="{CC5C4A46-4A6A-4542-B9F2-680F6C3F8301}"/>
            </a:ext>
          </a:extLst>
        </xdr:cNvPr>
        <xdr:cNvSpPr txBox="1"/>
      </xdr:nvSpPr>
      <xdr:spPr>
        <a:xfrm>
          <a:off x="2705744"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34942</xdr:rowOff>
    </xdr:from>
    <xdr:ext cx="405111" cy="259045"/>
    <xdr:sp macro="" textlink="">
      <xdr:nvSpPr>
        <xdr:cNvPr id="89" name="n_3mainValue【道路】&#10;有形固定資産減価償却率">
          <a:extLst>
            <a:ext uri="{FF2B5EF4-FFF2-40B4-BE49-F238E27FC236}">
              <a16:creationId xmlns:a16="http://schemas.microsoft.com/office/drawing/2014/main" id="{E4DF3CB1-FBB3-42E8-BBFD-EC91C3E87699}"/>
            </a:ext>
          </a:extLst>
        </xdr:cNvPr>
        <xdr:cNvSpPr txBox="1"/>
      </xdr:nvSpPr>
      <xdr:spPr>
        <a:xfrm>
          <a:off x="1816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90" name="n_4mainValue【道路】&#10;有形固定資産減価償却率">
          <a:extLst>
            <a:ext uri="{FF2B5EF4-FFF2-40B4-BE49-F238E27FC236}">
              <a16:creationId xmlns:a16="http://schemas.microsoft.com/office/drawing/2014/main" id="{BF251416-D838-442F-B577-492E1DB0D0A2}"/>
            </a:ext>
          </a:extLst>
        </xdr:cNvPr>
        <xdr:cNvSpPr txBox="1"/>
      </xdr:nvSpPr>
      <xdr:spPr>
        <a:xfrm>
          <a:off x="927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A0301F2-2E49-4306-A337-25891603C0A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BEA999E-96B1-4FC6-B9E8-0CEC179B230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A01E685-DD34-4829-89E2-5471EB06807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A148F0E-9E77-4DF9-884E-988A2CC6F13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E33036-15AB-460D-BB57-EB833872D83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C3E667B-E2A6-4318-97B6-84872E5F8E1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76A8ED3-8402-49A7-9C3B-FF6DED6B9B7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6179529-11CA-4088-83CF-7BDA5FDCCE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4F51D6B-32F1-43A6-AF1B-CF304CE6A22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D85C741-964B-47DA-9F96-1EFAC2205D3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9D926CC-7D2A-46FB-B5AC-98345657C43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0B94490-640A-47D6-A301-D3EB07AA9A2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570AE9B-679F-4BA9-A677-8758861E35A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27D2D17-2F14-48DE-AAC3-837FCEDFA17B}"/>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16D6AC0-25F1-4752-87AD-8E580FF9012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FD3AAEFA-0254-49CA-948B-51854B6606A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59DD4F8-B712-4048-8249-94DCE3721C5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41EAD28D-E749-4923-9CE3-DDB124787F6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A214F49-5E9C-4231-8CE1-0B8A46F45CC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E00DEDA2-E147-4CDC-93BE-6C5A5439FD6F}"/>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55B19E4-FE8C-4303-B17B-507AAE4A519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43A29905-0DA3-4D0C-825A-0E597BCA3488}"/>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CA3B6CB-3DEF-46D7-A14E-A86022E974E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AC3AAA80-5338-4907-A3E4-864E29880D85}"/>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8F3527B3-7C68-4A1B-9DFE-E2B50B0BFDDA}"/>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DD9366EB-BA91-420C-AFBD-07731226D8F7}"/>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6CFBD034-C78C-4AD0-8112-87EB95BA631F}"/>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45865270-5C78-4D88-915F-120243074762}"/>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F5537851-37F0-41C4-A7C5-F0BB9E1D1B15}"/>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DE65CEEC-9C95-4F04-BD4E-001F7AB47999}"/>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CB5A4528-C03E-472C-9DCA-7960DF93E042}"/>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5CC0F96E-31F1-4286-8A0C-EFACAB9725AA}"/>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63CD6808-60F2-4D46-8259-CB9233A6E4D2}"/>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FDAE0793-D244-4465-9906-B2F6F3334D66}"/>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ABD4BCB-E2E6-4237-A2C7-2C016A0EAF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F246765-D5D7-4C2E-A78C-A2C09C014EC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1693ED5-C4F5-4576-958D-C514187BA68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48D480B-8EA2-4FEF-9FCB-4223761B2F0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1215B6D-3BA9-435D-BE30-7B0D9D40ABB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115478</xdr:rowOff>
    </xdr:from>
    <xdr:to>
      <xdr:col>55</xdr:col>
      <xdr:colOff>50800</xdr:colOff>
      <xdr:row>42</xdr:row>
      <xdr:rowOff>45628</xdr:rowOff>
    </xdr:to>
    <xdr:sp macro="" textlink="">
      <xdr:nvSpPr>
        <xdr:cNvPr id="130" name="楕円 129">
          <a:extLst>
            <a:ext uri="{FF2B5EF4-FFF2-40B4-BE49-F238E27FC236}">
              <a16:creationId xmlns:a16="http://schemas.microsoft.com/office/drawing/2014/main" id="{E0D2BE3D-3C74-4823-85CF-736EBA488DE1}"/>
            </a:ext>
          </a:extLst>
        </xdr:cNvPr>
        <xdr:cNvSpPr/>
      </xdr:nvSpPr>
      <xdr:spPr>
        <a:xfrm>
          <a:off x="10426700" y="714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30405</xdr:rowOff>
    </xdr:from>
    <xdr:ext cx="534377" cy="259045"/>
    <xdr:sp macro="" textlink="">
      <xdr:nvSpPr>
        <xdr:cNvPr id="131" name="【道路】&#10;一人当たり延長該当値テキスト">
          <a:extLst>
            <a:ext uri="{FF2B5EF4-FFF2-40B4-BE49-F238E27FC236}">
              <a16:creationId xmlns:a16="http://schemas.microsoft.com/office/drawing/2014/main" id="{D50076DA-E0F7-473F-AFBD-8D7D3FC57E52}"/>
            </a:ext>
          </a:extLst>
        </xdr:cNvPr>
        <xdr:cNvSpPr txBox="1"/>
      </xdr:nvSpPr>
      <xdr:spPr>
        <a:xfrm>
          <a:off x="10515600" y="705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116044</xdr:rowOff>
    </xdr:from>
    <xdr:to>
      <xdr:col>50</xdr:col>
      <xdr:colOff>165100</xdr:colOff>
      <xdr:row>42</xdr:row>
      <xdr:rowOff>46194</xdr:rowOff>
    </xdr:to>
    <xdr:sp macro="" textlink="">
      <xdr:nvSpPr>
        <xdr:cNvPr id="132" name="楕円 131">
          <a:extLst>
            <a:ext uri="{FF2B5EF4-FFF2-40B4-BE49-F238E27FC236}">
              <a16:creationId xmlns:a16="http://schemas.microsoft.com/office/drawing/2014/main" id="{AED307DF-8770-4A98-AB90-D39B7F2DE17A}"/>
            </a:ext>
          </a:extLst>
        </xdr:cNvPr>
        <xdr:cNvSpPr/>
      </xdr:nvSpPr>
      <xdr:spPr>
        <a:xfrm>
          <a:off x="9588500" y="71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166278</xdr:rowOff>
    </xdr:from>
    <xdr:to>
      <xdr:col>55</xdr:col>
      <xdr:colOff>0</xdr:colOff>
      <xdr:row>41</xdr:row>
      <xdr:rowOff>166844</xdr:rowOff>
    </xdr:to>
    <xdr:cxnSp macro="">
      <xdr:nvCxnSpPr>
        <xdr:cNvPr id="133" name="直線コネクタ 132">
          <a:extLst>
            <a:ext uri="{FF2B5EF4-FFF2-40B4-BE49-F238E27FC236}">
              <a16:creationId xmlns:a16="http://schemas.microsoft.com/office/drawing/2014/main" id="{10F7D0D5-6560-4A88-AB13-94783B8929A7}"/>
            </a:ext>
          </a:extLst>
        </xdr:cNvPr>
        <xdr:cNvCxnSpPr/>
      </xdr:nvCxnSpPr>
      <xdr:spPr>
        <a:xfrm flipV="1">
          <a:off x="9639300" y="7195728"/>
          <a:ext cx="83820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116518</xdr:rowOff>
    </xdr:from>
    <xdr:to>
      <xdr:col>46</xdr:col>
      <xdr:colOff>38100</xdr:colOff>
      <xdr:row>42</xdr:row>
      <xdr:rowOff>46668</xdr:rowOff>
    </xdr:to>
    <xdr:sp macro="" textlink="">
      <xdr:nvSpPr>
        <xdr:cNvPr id="134" name="楕円 133">
          <a:extLst>
            <a:ext uri="{FF2B5EF4-FFF2-40B4-BE49-F238E27FC236}">
              <a16:creationId xmlns:a16="http://schemas.microsoft.com/office/drawing/2014/main" id="{128C2609-5523-4ABE-B673-26580C8CF886}"/>
            </a:ext>
          </a:extLst>
        </xdr:cNvPr>
        <xdr:cNvSpPr/>
      </xdr:nvSpPr>
      <xdr:spPr>
        <a:xfrm>
          <a:off x="8699500" y="714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166844</xdr:rowOff>
    </xdr:from>
    <xdr:to>
      <xdr:col>50</xdr:col>
      <xdr:colOff>114300</xdr:colOff>
      <xdr:row>41</xdr:row>
      <xdr:rowOff>167318</xdr:rowOff>
    </xdr:to>
    <xdr:cxnSp macro="">
      <xdr:nvCxnSpPr>
        <xdr:cNvPr id="135" name="直線コネクタ 134">
          <a:extLst>
            <a:ext uri="{FF2B5EF4-FFF2-40B4-BE49-F238E27FC236}">
              <a16:creationId xmlns:a16="http://schemas.microsoft.com/office/drawing/2014/main" id="{8F7D18D3-59BA-47E3-9DEA-08C16E50B444}"/>
            </a:ext>
          </a:extLst>
        </xdr:cNvPr>
        <xdr:cNvCxnSpPr/>
      </xdr:nvCxnSpPr>
      <xdr:spPr>
        <a:xfrm flipV="1">
          <a:off x="8750300" y="7196294"/>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116808</xdr:rowOff>
    </xdr:from>
    <xdr:to>
      <xdr:col>41</xdr:col>
      <xdr:colOff>101600</xdr:colOff>
      <xdr:row>42</xdr:row>
      <xdr:rowOff>46958</xdr:rowOff>
    </xdr:to>
    <xdr:sp macro="" textlink="">
      <xdr:nvSpPr>
        <xdr:cNvPr id="136" name="楕円 135">
          <a:extLst>
            <a:ext uri="{FF2B5EF4-FFF2-40B4-BE49-F238E27FC236}">
              <a16:creationId xmlns:a16="http://schemas.microsoft.com/office/drawing/2014/main" id="{DD27A667-928D-4130-9813-12136525BBD7}"/>
            </a:ext>
          </a:extLst>
        </xdr:cNvPr>
        <xdr:cNvSpPr/>
      </xdr:nvSpPr>
      <xdr:spPr>
        <a:xfrm>
          <a:off x="7810500" y="71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167318</xdr:rowOff>
    </xdr:from>
    <xdr:to>
      <xdr:col>45</xdr:col>
      <xdr:colOff>177800</xdr:colOff>
      <xdr:row>41</xdr:row>
      <xdr:rowOff>167608</xdr:rowOff>
    </xdr:to>
    <xdr:cxnSp macro="">
      <xdr:nvCxnSpPr>
        <xdr:cNvPr id="137" name="直線コネクタ 136">
          <a:extLst>
            <a:ext uri="{FF2B5EF4-FFF2-40B4-BE49-F238E27FC236}">
              <a16:creationId xmlns:a16="http://schemas.microsoft.com/office/drawing/2014/main" id="{B4396984-F5D6-40DF-99F1-C5D769FFD632}"/>
            </a:ext>
          </a:extLst>
        </xdr:cNvPr>
        <xdr:cNvCxnSpPr/>
      </xdr:nvCxnSpPr>
      <xdr:spPr>
        <a:xfrm flipV="1">
          <a:off x="7861300" y="7196768"/>
          <a:ext cx="889000" cy="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117532</xdr:rowOff>
    </xdr:from>
    <xdr:to>
      <xdr:col>36</xdr:col>
      <xdr:colOff>165100</xdr:colOff>
      <xdr:row>42</xdr:row>
      <xdr:rowOff>47682</xdr:rowOff>
    </xdr:to>
    <xdr:sp macro="" textlink="">
      <xdr:nvSpPr>
        <xdr:cNvPr id="138" name="楕円 137">
          <a:extLst>
            <a:ext uri="{FF2B5EF4-FFF2-40B4-BE49-F238E27FC236}">
              <a16:creationId xmlns:a16="http://schemas.microsoft.com/office/drawing/2014/main" id="{EA653D72-1BC6-47CA-9F52-053C5C73CBBC}"/>
            </a:ext>
          </a:extLst>
        </xdr:cNvPr>
        <xdr:cNvSpPr/>
      </xdr:nvSpPr>
      <xdr:spPr>
        <a:xfrm>
          <a:off x="6921500" y="714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167608</xdr:rowOff>
    </xdr:from>
    <xdr:to>
      <xdr:col>41</xdr:col>
      <xdr:colOff>50800</xdr:colOff>
      <xdr:row>41</xdr:row>
      <xdr:rowOff>168332</xdr:rowOff>
    </xdr:to>
    <xdr:cxnSp macro="">
      <xdr:nvCxnSpPr>
        <xdr:cNvPr id="139" name="直線コネクタ 138">
          <a:extLst>
            <a:ext uri="{FF2B5EF4-FFF2-40B4-BE49-F238E27FC236}">
              <a16:creationId xmlns:a16="http://schemas.microsoft.com/office/drawing/2014/main" id="{E3DED847-191C-4581-9DDF-26CE2D8D6E6A}"/>
            </a:ext>
          </a:extLst>
        </xdr:cNvPr>
        <xdr:cNvCxnSpPr/>
      </xdr:nvCxnSpPr>
      <xdr:spPr>
        <a:xfrm flipV="1">
          <a:off x="6972300" y="7197058"/>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E34C97DC-DBF5-4139-A95E-3A643AA804F3}"/>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2329340E-1603-45A4-A5C6-D380249CB229}"/>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D13F3F44-CE31-4280-9124-3CB46A3B87AC}"/>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B93FBFD7-E46A-46EC-88D0-4DD7B8566AAC}"/>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37321</xdr:rowOff>
    </xdr:from>
    <xdr:ext cx="534377" cy="259045"/>
    <xdr:sp macro="" textlink="">
      <xdr:nvSpPr>
        <xdr:cNvPr id="144" name="n_1mainValue【道路】&#10;一人当たり延長">
          <a:extLst>
            <a:ext uri="{FF2B5EF4-FFF2-40B4-BE49-F238E27FC236}">
              <a16:creationId xmlns:a16="http://schemas.microsoft.com/office/drawing/2014/main" id="{3A0413A3-00C6-46E9-86B6-203F3C676D60}"/>
            </a:ext>
          </a:extLst>
        </xdr:cNvPr>
        <xdr:cNvSpPr txBox="1"/>
      </xdr:nvSpPr>
      <xdr:spPr>
        <a:xfrm>
          <a:off x="9359411" y="723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37795</xdr:rowOff>
    </xdr:from>
    <xdr:ext cx="534377" cy="259045"/>
    <xdr:sp macro="" textlink="">
      <xdr:nvSpPr>
        <xdr:cNvPr id="145" name="n_2mainValue【道路】&#10;一人当たり延長">
          <a:extLst>
            <a:ext uri="{FF2B5EF4-FFF2-40B4-BE49-F238E27FC236}">
              <a16:creationId xmlns:a16="http://schemas.microsoft.com/office/drawing/2014/main" id="{23FF4CA5-5BDA-497D-82F2-24A5C43FA028}"/>
            </a:ext>
          </a:extLst>
        </xdr:cNvPr>
        <xdr:cNvSpPr txBox="1"/>
      </xdr:nvSpPr>
      <xdr:spPr>
        <a:xfrm>
          <a:off x="8483111" y="723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38085</xdr:rowOff>
    </xdr:from>
    <xdr:ext cx="534377" cy="259045"/>
    <xdr:sp macro="" textlink="">
      <xdr:nvSpPr>
        <xdr:cNvPr id="146" name="n_3mainValue【道路】&#10;一人当たり延長">
          <a:extLst>
            <a:ext uri="{FF2B5EF4-FFF2-40B4-BE49-F238E27FC236}">
              <a16:creationId xmlns:a16="http://schemas.microsoft.com/office/drawing/2014/main" id="{4ACBD8CD-8651-417B-A6C4-950F0894E4AA}"/>
            </a:ext>
          </a:extLst>
        </xdr:cNvPr>
        <xdr:cNvSpPr txBox="1"/>
      </xdr:nvSpPr>
      <xdr:spPr>
        <a:xfrm>
          <a:off x="7594111" y="72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38809</xdr:rowOff>
    </xdr:from>
    <xdr:ext cx="534377" cy="259045"/>
    <xdr:sp macro="" textlink="">
      <xdr:nvSpPr>
        <xdr:cNvPr id="147" name="n_4mainValue【道路】&#10;一人当たり延長">
          <a:extLst>
            <a:ext uri="{FF2B5EF4-FFF2-40B4-BE49-F238E27FC236}">
              <a16:creationId xmlns:a16="http://schemas.microsoft.com/office/drawing/2014/main" id="{D9491AB9-5FF6-4BF9-95EA-4F24470E2CFA}"/>
            </a:ext>
          </a:extLst>
        </xdr:cNvPr>
        <xdr:cNvSpPr txBox="1"/>
      </xdr:nvSpPr>
      <xdr:spPr>
        <a:xfrm>
          <a:off x="6705111" y="723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EC597A2-601A-4845-B94A-89935F2CDE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F41FF40-FABC-4EE9-A20E-8E26F4E528B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63B38B8-8AEC-4D07-BDE0-241724CB1F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6086761-C847-4CCF-A16F-DCBADC0ACF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8AED45C-89CE-46E4-B9DE-674CB2D6DFF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96BA829-4DF1-4187-803F-32CC9BB3DEC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E3F0EDD-77B2-4636-8390-C5EB8704C7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797F2D7-BCA9-45EF-A518-33ADECD510C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59AB228-FBA0-4104-BC5C-984E5ADC673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E9753BC-3749-444D-897A-D56AFDBF496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4BBEAD8-5A17-4177-9670-CCEA9EFAEB3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23D3C49-310C-4508-9B22-A77BE305309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52AEDEC-0166-4C44-B8B3-FD260F13FD9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3EEBB2C-573A-496E-BCF4-A1CB9253C30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C88E13F-B4CC-414A-B5EA-D9B3E6F6651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AC79FE8-D184-44A6-B18F-7E1B8D147EE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282B7F9-68F5-48AD-9915-B408A9E32B2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A8807C9-8B20-4A6E-962C-63E00B31D26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F74B89E-9D7A-4468-8EBA-F075CCA0EC9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BE02C2A-B859-4F38-8891-F1A97CA40DE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7EEB02F-C1F7-48C6-B8E4-A73A0C84177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F2EC99A-5596-4E22-8C80-3F0343EE402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CF95F5C-9FB0-4B63-B69B-7891AD3E88A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5A8F06E-E4E6-4321-A784-6D9B4D333C5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53E5927-98B6-4D27-8156-2448ADF1C54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35EDFC70-FC72-4AD8-8948-344D9F70CD90}"/>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39176B3-2A10-4F00-8636-D474B908142B}"/>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B7AAE5BD-AC6D-4774-8D90-1431D1EAD805}"/>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0F77E85-9FA2-44FC-B3ED-34D597849ECD}"/>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DBFCB0E-4CFE-4941-94BE-B085301D1DF7}"/>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8883CB1-3DC3-4B9F-B804-AD785ED1A33C}"/>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4EE4DF0-CC7F-4214-9728-38CA45E2AD5B}"/>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B34BAF2B-29F3-42B7-8573-C3FA805475FD}"/>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8CBBE74C-10FC-4403-8D50-9F6BEECFFE59}"/>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FDF7B2D0-D5CE-455E-B752-D29CFD18C081}"/>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E37E58D7-80AE-41B1-A9BC-D500C5C33CC8}"/>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CCDF686-AC3F-4BAB-8652-D19F9AAFA3A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008B18A-88EE-41B8-A210-A843CA8CA83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DEEA9D-C0DD-4F19-97C8-017FBBD0880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4C8087B-AD61-4F58-B2DF-C66B3EC395B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E8D515E-29CC-433C-889F-BFFFC4DA13F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119017</xdr:rowOff>
    </xdr:from>
    <xdr:to>
      <xdr:col>24</xdr:col>
      <xdr:colOff>114300</xdr:colOff>
      <xdr:row>63</xdr:row>
      <xdr:rowOff>49167</xdr:rowOff>
    </xdr:to>
    <xdr:sp macro="" textlink="">
      <xdr:nvSpPr>
        <xdr:cNvPr id="189" name="楕円 188">
          <a:extLst>
            <a:ext uri="{FF2B5EF4-FFF2-40B4-BE49-F238E27FC236}">
              <a16:creationId xmlns:a16="http://schemas.microsoft.com/office/drawing/2014/main" id="{E0980221-022F-496D-A541-A13092E6A536}"/>
            </a:ext>
          </a:extLst>
        </xdr:cNvPr>
        <xdr:cNvSpPr/>
      </xdr:nvSpPr>
      <xdr:spPr>
        <a:xfrm>
          <a:off x="45847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97444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8CD0657-B747-4BC7-A3D6-6D46408AA1B0}"/>
            </a:ext>
          </a:extLst>
        </xdr:cNvPr>
        <xdr:cNvSpPr txBox="1"/>
      </xdr:nvSpPr>
      <xdr:spPr>
        <a:xfrm>
          <a:off x="4673600"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114119</xdr:rowOff>
    </xdr:from>
    <xdr:to>
      <xdr:col>20</xdr:col>
      <xdr:colOff>38100</xdr:colOff>
      <xdr:row>63</xdr:row>
      <xdr:rowOff>44269</xdr:rowOff>
    </xdr:to>
    <xdr:sp macro="" textlink="">
      <xdr:nvSpPr>
        <xdr:cNvPr id="191" name="楕円 190">
          <a:extLst>
            <a:ext uri="{FF2B5EF4-FFF2-40B4-BE49-F238E27FC236}">
              <a16:creationId xmlns:a16="http://schemas.microsoft.com/office/drawing/2014/main" id="{62B92B4E-81DA-42DD-8485-80CE5E8102E3}"/>
            </a:ext>
          </a:extLst>
        </xdr:cNvPr>
        <xdr:cNvSpPr/>
      </xdr:nvSpPr>
      <xdr:spPr>
        <a:xfrm>
          <a:off x="3746500" y="1074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164919</xdr:rowOff>
    </xdr:from>
    <xdr:to>
      <xdr:col>24</xdr:col>
      <xdr:colOff>63500</xdr:colOff>
      <xdr:row>62</xdr:row>
      <xdr:rowOff>169817</xdr:rowOff>
    </xdr:to>
    <xdr:cxnSp macro="">
      <xdr:nvCxnSpPr>
        <xdr:cNvPr id="192" name="直線コネクタ 191">
          <a:extLst>
            <a:ext uri="{FF2B5EF4-FFF2-40B4-BE49-F238E27FC236}">
              <a16:creationId xmlns:a16="http://schemas.microsoft.com/office/drawing/2014/main" id="{B69093CD-3AF9-4AAD-8182-093FBB4ADF6A}"/>
            </a:ext>
          </a:extLst>
        </xdr:cNvPr>
        <xdr:cNvCxnSpPr/>
      </xdr:nvCxnSpPr>
      <xdr:spPr>
        <a:xfrm>
          <a:off x="3797300" y="10794819"/>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107587</xdr:rowOff>
    </xdr:from>
    <xdr:to>
      <xdr:col>15</xdr:col>
      <xdr:colOff>101600</xdr:colOff>
      <xdr:row>63</xdr:row>
      <xdr:rowOff>37737</xdr:rowOff>
    </xdr:to>
    <xdr:sp macro="" textlink="">
      <xdr:nvSpPr>
        <xdr:cNvPr id="193" name="楕円 192">
          <a:extLst>
            <a:ext uri="{FF2B5EF4-FFF2-40B4-BE49-F238E27FC236}">
              <a16:creationId xmlns:a16="http://schemas.microsoft.com/office/drawing/2014/main" id="{CCB87FB5-B243-4E01-BB1F-75EFE0F7F456}"/>
            </a:ext>
          </a:extLst>
        </xdr:cNvPr>
        <xdr:cNvSpPr/>
      </xdr:nvSpPr>
      <xdr:spPr>
        <a:xfrm>
          <a:off x="2857500" y="107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158387</xdr:rowOff>
    </xdr:from>
    <xdr:to>
      <xdr:col>19</xdr:col>
      <xdr:colOff>177800</xdr:colOff>
      <xdr:row>62</xdr:row>
      <xdr:rowOff>164919</xdr:rowOff>
    </xdr:to>
    <xdr:cxnSp macro="">
      <xdr:nvCxnSpPr>
        <xdr:cNvPr id="194" name="直線コネクタ 193">
          <a:extLst>
            <a:ext uri="{FF2B5EF4-FFF2-40B4-BE49-F238E27FC236}">
              <a16:creationId xmlns:a16="http://schemas.microsoft.com/office/drawing/2014/main" id="{751D9F6E-BB5D-4B50-BFD8-35AEE610F5BE}"/>
            </a:ext>
          </a:extLst>
        </xdr:cNvPr>
        <xdr:cNvCxnSpPr/>
      </xdr:nvCxnSpPr>
      <xdr:spPr>
        <a:xfrm>
          <a:off x="2908300" y="1078828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107587</xdr:rowOff>
    </xdr:from>
    <xdr:to>
      <xdr:col>10</xdr:col>
      <xdr:colOff>165100</xdr:colOff>
      <xdr:row>63</xdr:row>
      <xdr:rowOff>37737</xdr:rowOff>
    </xdr:to>
    <xdr:sp macro="" textlink="">
      <xdr:nvSpPr>
        <xdr:cNvPr id="195" name="楕円 194">
          <a:extLst>
            <a:ext uri="{FF2B5EF4-FFF2-40B4-BE49-F238E27FC236}">
              <a16:creationId xmlns:a16="http://schemas.microsoft.com/office/drawing/2014/main" id="{CAE8E609-835C-4E42-9820-CFB7FBFAFD35}"/>
            </a:ext>
          </a:extLst>
        </xdr:cNvPr>
        <xdr:cNvSpPr/>
      </xdr:nvSpPr>
      <xdr:spPr>
        <a:xfrm>
          <a:off x="1968500" y="107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158387</xdr:rowOff>
    </xdr:from>
    <xdr:to>
      <xdr:col>15</xdr:col>
      <xdr:colOff>50800</xdr:colOff>
      <xdr:row>62</xdr:row>
      <xdr:rowOff>158387</xdr:rowOff>
    </xdr:to>
    <xdr:cxnSp macro="">
      <xdr:nvCxnSpPr>
        <xdr:cNvPr id="196" name="直線コネクタ 195">
          <a:extLst>
            <a:ext uri="{FF2B5EF4-FFF2-40B4-BE49-F238E27FC236}">
              <a16:creationId xmlns:a16="http://schemas.microsoft.com/office/drawing/2014/main" id="{7534D7ED-E752-4ACA-9DED-71F56DFD4AC5}"/>
            </a:ext>
          </a:extLst>
        </xdr:cNvPr>
        <xdr:cNvCxnSpPr/>
      </xdr:nvCxnSpPr>
      <xdr:spPr>
        <a:xfrm>
          <a:off x="2019300" y="107882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16147</xdr:rowOff>
    </xdr:from>
    <xdr:to>
      <xdr:col>6</xdr:col>
      <xdr:colOff>38100</xdr:colOff>
      <xdr:row>63</xdr:row>
      <xdr:rowOff>117747</xdr:rowOff>
    </xdr:to>
    <xdr:sp macro="" textlink="">
      <xdr:nvSpPr>
        <xdr:cNvPr id="197" name="楕円 196">
          <a:extLst>
            <a:ext uri="{FF2B5EF4-FFF2-40B4-BE49-F238E27FC236}">
              <a16:creationId xmlns:a16="http://schemas.microsoft.com/office/drawing/2014/main" id="{69D66856-D112-492B-B285-B32F2C91147D}"/>
            </a:ext>
          </a:extLst>
        </xdr:cNvPr>
        <xdr:cNvSpPr/>
      </xdr:nvSpPr>
      <xdr:spPr>
        <a:xfrm>
          <a:off x="1079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158387</xdr:rowOff>
    </xdr:from>
    <xdr:to>
      <xdr:col>10</xdr:col>
      <xdr:colOff>114300</xdr:colOff>
      <xdr:row>63</xdr:row>
      <xdr:rowOff>66947</xdr:rowOff>
    </xdr:to>
    <xdr:cxnSp macro="">
      <xdr:nvCxnSpPr>
        <xdr:cNvPr id="198" name="直線コネクタ 197">
          <a:extLst>
            <a:ext uri="{FF2B5EF4-FFF2-40B4-BE49-F238E27FC236}">
              <a16:creationId xmlns:a16="http://schemas.microsoft.com/office/drawing/2014/main" id="{390190C8-5172-44A5-9AEF-B64D05D980F7}"/>
            </a:ext>
          </a:extLst>
        </xdr:cNvPr>
        <xdr:cNvCxnSpPr/>
      </xdr:nvCxnSpPr>
      <xdr:spPr>
        <a:xfrm flipV="1">
          <a:off x="1130300" y="10788287"/>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5D52E5A-7A5A-4185-88AE-F5ED4C709384}"/>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3F3F96D-C372-4C63-9033-0916F61B8CE5}"/>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6098EC7-B439-4E59-9B38-98135DDB1766}"/>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293F840-1D06-4718-A501-D0AA10C17545}"/>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35396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38D9DE2-44B2-4679-B793-221C480232D6}"/>
            </a:ext>
          </a:extLst>
        </xdr:cNvPr>
        <xdr:cNvSpPr txBox="1"/>
      </xdr:nvSpPr>
      <xdr:spPr>
        <a:xfrm>
          <a:off x="3582044" y="1083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28864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47915F5-2778-4AF1-9C64-DA5CF9D1204A}"/>
            </a:ext>
          </a:extLst>
        </xdr:cNvPr>
        <xdr:cNvSpPr txBox="1"/>
      </xdr:nvSpPr>
      <xdr:spPr>
        <a:xfrm>
          <a:off x="2705744" y="1083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28864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528D0AB-9DAB-42E5-BC56-03B3834800F7}"/>
            </a:ext>
          </a:extLst>
        </xdr:cNvPr>
        <xdr:cNvSpPr txBox="1"/>
      </xdr:nvSpPr>
      <xdr:spPr>
        <a:xfrm>
          <a:off x="1816744" y="1083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108874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12978AB-8D02-4CC8-BAF4-49789A04309C}"/>
            </a:ext>
          </a:extLst>
        </xdr:cNvPr>
        <xdr:cNvSpPr txBox="1"/>
      </xdr:nvSpPr>
      <xdr:spPr>
        <a:xfrm>
          <a:off x="927744" y="1091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3F0445F-FE1D-47B9-8FB0-CAFB23418E9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8CF72B6-203E-4F6A-AE37-9E8849C86C1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C4C7B78-420F-4299-987B-02FA8355BC5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8EE02D3-1AE4-4104-B85C-EF74CA388C3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C98C1B4-0A22-4F32-AA09-BA2FCE8A053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7600C65-53D1-45E6-85CA-A9D46D6CAAF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16A6888-27F9-413A-872C-73D0D6E3FDD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ED36CBF-3C69-49B8-BBAE-A52783A5E01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7D6E603-F819-4973-A477-0510B188315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45D22AD-55E7-4C36-BC52-99F6A4CCDDF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14BE6CF-DF51-4E43-98AD-229022F5DDE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E13628F-E0A6-48C6-B07C-5816EF68C66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01CC0A0-6148-4179-8371-84289D79FBD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24DCA6D8-9AA7-4CD0-BDA7-3CA690AC7FE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7B9BCC4-422D-4D86-8DC9-B7ED6A141F9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90DF93C-86C8-4177-B7D5-24EB0C1B0CA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D1B73F2-341C-432F-A0EF-D13C7FF099C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3ABC0B04-9841-4237-8C87-97AC855373A7}"/>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29E8042-78F2-4D76-A0FA-0EF556D0862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585D602B-F7A7-4872-ADD7-3E77DCFE678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3F9D926-6EF6-4D0A-83D4-1D9E56788D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2EE6185-DFD5-4FC4-8A69-49F3D01C8CB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E8800F0-4414-490D-93E0-95D38A10C6F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2E805684-73BF-4920-A9F4-2DBCB149AB5F}"/>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3048AFB-08CB-41D4-9BDC-451198BAE74F}"/>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BC23E3C4-066D-48BE-AD24-A9DA6D5CEF14}"/>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99C9E68-7A41-4307-BC4A-B447905B3177}"/>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8516311D-F1FA-4ADF-9FB1-52DCF31A074C}"/>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56676F1-FC08-41DA-9808-985F8161197C}"/>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C1ABE525-BDB5-4B06-9B89-C494A9C8AC61}"/>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67381BB7-E3ED-4366-A70F-0A87E5CD932C}"/>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48EE81D2-DACD-4071-A4E8-EFDC88DA73AD}"/>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3F385E97-0A53-470E-8CF3-B935B5417B19}"/>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AD489380-6371-460E-82D6-85C01618517D}"/>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24C301C-4B8B-4E29-806C-BDF38191BE6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54274C9-7518-45FC-9E57-8E19BB90594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A2E3D58-065F-447D-8BCC-9ADBFDFA2E7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64B8059-AA15-4875-B9A4-5B8FDAE0B2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9383D51-8600-4678-AA40-5C5A431DCC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66980</xdr:rowOff>
    </xdr:from>
    <xdr:to>
      <xdr:col>55</xdr:col>
      <xdr:colOff>50800</xdr:colOff>
      <xdr:row>63</xdr:row>
      <xdr:rowOff>168580</xdr:rowOff>
    </xdr:to>
    <xdr:sp macro="" textlink="">
      <xdr:nvSpPr>
        <xdr:cNvPr id="246" name="楕円 245">
          <a:extLst>
            <a:ext uri="{FF2B5EF4-FFF2-40B4-BE49-F238E27FC236}">
              <a16:creationId xmlns:a16="http://schemas.microsoft.com/office/drawing/2014/main" id="{6BC4F856-DF47-4847-9E49-939CA9BEF8FC}"/>
            </a:ext>
          </a:extLst>
        </xdr:cNvPr>
        <xdr:cNvSpPr/>
      </xdr:nvSpPr>
      <xdr:spPr>
        <a:xfrm>
          <a:off x="10426700" y="108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153357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ACCF21C-7077-40D5-B834-157B90C792CD}"/>
            </a:ext>
          </a:extLst>
        </xdr:cNvPr>
        <xdr:cNvSpPr txBox="1"/>
      </xdr:nvSpPr>
      <xdr:spPr>
        <a:xfrm>
          <a:off x="10515600" y="10783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69316</xdr:rowOff>
    </xdr:from>
    <xdr:to>
      <xdr:col>50</xdr:col>
      <xdr:colOff>165100</xdr:colOff>
      <xdr:row>63</xdr:row>
      <xdr:rowOff>170916</xdr:rowOff>
    </xdr:to>
    <xdr:sp macro="" textlink="">
      <xdr:nvSpPr>
        <xdr:cNvPr id="248" name="楕円 247">
          <a:extLst>
            <a:ext uri="{FF2B5EF4-FFF2-40B4-BE49-F238E27FC236}">
              <a16:creationId xmlns:a16="http://schemas.microsoft.com/office/drawing/2014/main" id="{821042E4-4A82-462F-9516-9F3034B8E141}"/>
            </a:ext>
          </a:extLst>
        </xdr:cNvPr>
        <xdr:cNvSpPr/>
      </xdr:nvSpPr>
      <xdr:spPr>
        <a:xfrm>
          <a:off x="9588500" y="1087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117780</xdr:rowOff>
    </xdr:from>
    <xdr:to>
      <xdr:col>55</xdr:col>
      <xdr:colOff>0</xdr:colOff>
      <xdr:row>63</xdr:row>
      <xdr:rowOff>120116</xdr:rowOff>
    </xdr:to>
    <xdr:cxnSp macro="">
      <xdr:nvCxnSpPr>
        <xdr:cNvPr id="249" name="直線コネクタ 248">
          <a:extLst>
            <a:ext uri="{FF2B5EF4-FFF2-40B4-BE49-F238E27FC236}">
              <a16:creationId xmlns:a16="http://schemas.microsoft.com/office/drawing/2014/main" id="{4877537D-FB9E-4AF0-9648-71FF8BC00EF0}"/>
            </a:ext>
          </a:extLst>
        </xdr:cNvPr>
        <xdr:cNvCxnSpPr/>
      </xdr:nvCxnSpPr>
      <xdr:spPr>
        <a:xfrm flipV="1">
          <a:off x="9639300" y="10919130"/>
          <a:ext cx="838200" cy="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71194</xdr:rowOff>
    </xdr:from>
    <xdr:to>
      <xdr:col>46</xdr:col>
      <xdr:colOff>38100</xdr:colOff>
      <xdr:row>64</xdr:row>
      <xdr:rowOff>1344</xdr:rowOff>
    </xdr:to>
    <xdr:sp macro="" textlink="">
      <xdr:nvSpPr>
        <xdr:cNvPr id="250" name="楕円 249">
          <a:extLst>
            <a:ext uri="{FF2B5EF4-FFF2-40B4-BE49-F238E27FC236}">
              <a16:creationId xmlns:a16="http://schemas.microsoft.com/office/drawing/2014/main" id="{B1FCAEDC-57F5-454A-A111-658B2796D5A7}"/>
            </a:ext>
          </a:extLst>
        </xdr:cNvPr>
        <xdr:cNvSpPr/>
      </xdr:nvSpPr>
      <xdr:spPr>
        <a:xfrm>
          <a:off x="8699500" y="1087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120116</xdr:rowOff>
    </xdr:from>
    <xdr:to>
      <xdr:col>50</xdr:col>
      <xdr:colOff>114300</xdr:colOff>
      <xdr:row>63</xdr:row>
      <xdr:rowOff>121994</xdr:rowOff>
    </xdr:to>
    <xdr:cxnSp macro="">
      <xdr:nvCxnSpPr>
        <xdr:cNvPr id="251" name="直線コネクタ 250">
          <a:extLst>
            <a:ext uri="{FF2B5EF4-FFF2-40B4-BE49-F238E27FC236}">
              <a16:creationId xmlns:a16="http://schemas.microsoft.com/office/drawing/2014/main" id="{F4150D54-E0D6-4617-BC50-8211A25C022C}"/>
            </a:ext>
          </a:extLst>
        </xdr:cNvPr>
        <xdr:cNvCxnSpPr/>
      </xdr:nvCxnSpPr>
      <xdr:spPr>
        <a:xfrm flipV="1">
          <a:off x="8750300" y="10921466"/>
          <a:ext cx="889000" cy="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73205</xdr:rowOff>
    </xdr:from>
    <xdr:to>
      <xdr:col>41</xdr:col>
      <xdr:colOff>101600</xdr:colOff>
      <xdr:row>64</xdr:row>
      <xdr:rowOff>3355</xdr:rowOff>
    </xdr:to>
    <xdr:sp macro="" textlink="">
      <xdr:nvSpPr>
        <xdr:cNvPr id="252" name="楕円 251">
          <a:extLst>
            <a:ext uri="{FF2B5EF4-FFF2-40B4-BE49-F238E27FC236}">
              <a16:creationId xmlns:a16="http://schemas.microsoft.com/office/drawing/2014/main" id="{C35754AF-A7BD-40ED-99E0-095FF451998E}"/>
            </a:ext>
          </a:extLst>
        </xdr:cNvPr>
        <xdr:cNvSpPr/>
      </xdr:nvSpPr>
      <xdr:spPr>
        <a:xfrm>
          <a:off x="7810500" y="1087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121994</xdr:rowOff>
    </xdr:from>
    <xdr:to>
      <xdr:col>45</xdr:col>
      <xdr:colOff>177800</xdr:colOff>
      <xdr:row>63</xdr:row>
      <xdr:rowOff>124005</xdr:rowOff>
    </xdr:to>
    <xdr:cxnSp macro="">
      <xdr:nvCxnSpPr>
        <xdr:cNvPr id="253" name="直線コネクタ 252">
          <a:extLst>
            <a:ext uri="{FF2B5EF4-FFF2-40B4-BE49-F238E27FC236}">
              <a16:creationId xmlns:a16="http://schemas.microsoft.com/office/drawing/2014/main" id="{8A08252E-D434-4E69-BD77-258DFEC75F14}"/>
            </a:ext>
          </a:extLst>
        </xdr:cNvPr>
        <xdr:cNvCxnSpPr/>
      </xdr:nvCxnSpPr>
      <xdr:spPr>
        <a:xfrm flipV="1">
          <a:off x="7861300" y="10923344"/>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82086</xdr:rowOff>
    </xdr:from>
    <xdr:to>
      <xdr:col>36</xdr:col>
      <xdr:colOff>165100</xdr:colOff>
      <xdr:row>64</xdr:row>
      <xdr:rowOff>12236</xdr:rowOff>
    </xdr:to>
    <xdr:sp macro="" textlink="">
      <xdr:nvSpPr>
        <xdr:cNvPr id="254" name="楕円 253">
          <a:extLst>
            <a:ext uri="{FF2B5EF4-FFF2-40B4-BE49-F238E27FC236}">
              <a16:creationId xmlns:a16="http://schemas.microsoft.com/office/drawing/2014/main" id="{36A5FC7F-FF7B-4203-BC7A-8A44352342F1}"/>
            </a:ext>
          </a:extLst>
        </xdr:cNvPr>
        <xdr:cNvSpPr/>
      </xdr:nvSpPr>
      <xdr:spPr>
        <a:xfrm>
          <a:off x="6921500" y="108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124005</xdr:rowOff>
    </xdr:from>
    <xdr:to>
      <xdr:col>41</xdr:col>
      <xdr:colOff>50800</xdr:colOff>
      <xdr:row>63</xdr:row>
      <xdr:rowOff>132886</xdr:rowOff>
    </xdr:to>
    <xdr:cxnSp macro="">
      <xdr:nvCxnSpPr>
        <xdr:cNvPr id="255" name="直線コネクタ 254">
          <a:extLst>
            <a:ext uri="{FF2B5EF4-FFF2-40B4-BE49-F238E27FC236}">
              <a16:creationId xmlns:a16="http://schemas.microsoft.com/office/drawing/2014/main" id="{01913FA1-8FCB-4A65-85E3-E3781663FA92}"/>
            </a:ext>
          </a:extLst>
        </xdr:cNvPr>
        <xdr:cNvCxnSpPr/>
      </xdr:nvCxnSpPr>
      <xdr:spPr>
        <a:xfrm flipV="1">
          <a:off x="6972300" y="10925355"/>
          <a:ext cx="889000" cy="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19DE0BE-A234-4A4F-BCA4-310226BF53D4}"/>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3F17220-FE98-4025-809B-F51A7702A1F4}"/>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BB68580-C023-48DA-AFF0-E9ADE56C61EB}"/>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78271A2-8518-41CC-821E-8ED483FD497B}"/>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162043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D69E410-8BE3-41E2-A4EC-BE6F1808A2A8}"/>
            </a:ext>
          </a:extLst>
        </xdr:cNvPr>
        <xdr:cNvSpPr txBox="1"/>
      </xdr:nvSpPr>
      <xdr:spPr>
        <a:xfrm>
          <a:off x="9327095" y="1096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163921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07AE34B-43C2-47CD-82E6-B78750817210}"/>
            </a:ext>
          </a:extLst>
        </xdr:cNvPr>
        <xdr:cNvSpPr txBox="1"/>
      </xdr:nvSpPr>
      <xdr:spPr>
        <a:xfrm>
          <a:off x="8450795" y="10965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165932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D16DE845-EFA8-4C47-84C3-7E64644EB391}"/>
            </a:ext>
          </a:extLst>
        </xdr:cNvPr>
        <xdr:cNvSpPr txBox="1"/>
      </xdr:nvSpPr>
      <xdr:spPr>
        <a:xfrm>
          <a:off x="7561795" y="10967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3363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40801F2C-C2D9-420F-83AD-3C3952A06119}"/>
            </a:ext>
          </a:extLst>
        </xdr:cNvPr>
        <xdr:cNvSpPr txBox="1"/>
      </xdr:nvSpPr>
      <xdr:spPr>
        <a:xfrm>
          <a:off x="6672795" y="1097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4E8F4E1-CEAC-45F7-B4F2-64A9C2035A4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85DC0FB-1AAC-4CC1-8FFC-F9C68E26754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DD191A0-4927-43E5-AEF3-D355DFAFCC3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ABF0C65-86E1-4C6F-A82A-790FB33CB1B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6702670-DF12-4215-BC89-F74DFBBC27A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FB2C442-C05B-49E2-BA4A-4C740D001D0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5E8B1AA-EA41-4237-926B-A9F49DC32B7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E925C06-023B-4EF6-9A93-48D01197754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CC4CF9D-1112-4FC7-B67A-C563771881D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F6C1CC3-1E44-4992-9C62-053E6999323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C16E237-7BD6-4AFC-B1BE-5C64AB90978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A2ABE5B-591A-4302-9866-A2ECDE5AC7F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5A7758A-81FD-4147-8094-8B0B4D6634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4C62099-F1B5-4860-AA74-597350BE375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40AD52C-4DEE-47B5-9F76-DAC61276F72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071B876-3901-4F51-94EB-B9BB5ECA714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E6F470E-8F7A-4E37-9E28-D38D933D91B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13B5EF6-2E7A-4F69-B676-70702F696B9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1ADB1FB-3638-48E4-8703-E9C90E51947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AEDDE36-EEEF-4CB8-9501-2ADEC037666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2B801CB-30F4-4EAD-BF71-F1DE4795252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6FD7924-59C6-42B9-9DBD-908E9C930B2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6D77A09-4300-4257-892B-4C0C2EAE551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1AB3F0F-B8AC-4918-A648-C16ABB80160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2707B5D-CAFE-4246-B54C-B373C9B69645}"/>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9046B3C-1BD0-41D9-825E-A9DD9830A54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83B98CAE-8930-4BDF-BE47-351A38EA089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66ADD3A-3C93-43CA-BE60-DEA78BA4C417}"/>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339EE0B9-6948-4D74-8987-F3CB8F75775D}"/>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E140155-33EA-4BAB-9709-FD1DB1F53902}"/>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6FB1708F-6ED6-4B0D-BF47-00788A281EC5}"/>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A138B21A-0072-4738-BA90-909663051FD8}"/>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35F7504F-0679-40CA-A638-C079F110D8BD}"/>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60D0A4E4-1FC5-4A4E-895A-2202BA777460}"/>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9C49C9B5-879C-49CA-BF4A-73F377878C90}"/>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5B1442-E892-4271-A47B-53D6B52EC3D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F49E221-DE01-4DB0-AE9B-5D18782227B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7AC3B06-41C9-49E8-AE86-CC920AFEE4C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4706FD1-CF40-4538-8065-5BFFB1E5E9D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9DCFB49-5201-4DFB-9ABC-3571C2F3FD6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135889</xdr:rowOff>
    </xdr:from>
    <xdr:to>
      <xdr:col>24</xdr:col>
      <xdr:colOff>114300</xdr:colOff>
      <xdr:row>84</xdr:row>
      <xdr:rowOff>66039</xdr:rowOff>
    </xdr:to>
    <xdr:sp macro="" textlink="">
      <xdr:nvSpPr>
        <xdr:cNvPr id="304" name="楕円 303">
          <a:extLst>
            <a:ext uri="{FF2B5EF4-FFF2-40B4-BE49-F238E27FC236}">
              <a16:creationId xmlns:a16="http://schemas.microsoft.com/office/drawing/2014/main" id="{582A49C9-5721-4735-B92E-22D05EA42227}"/>
            </a:ext>
          </a:extLst>
        </xdr:cNvPr>
        <xdr:cNvSpPr/>
      </xdr:nvSpPr>
      <xdr:spPr>
        <a:xfrm>
          <a:off x="4584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114316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1D6E701-C120-471D-89E6-597606AD8314}"/>
            </a:ext>
          </a:extLst>
        </xdr:cNvPr>
        <xdr:cNvSpPr txBox="1"/>
      </xdr:nvSpPr>
      <xdr:spPr>
        <a:xfrm>
          <a:off x="4673600"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21589</xdr:rowOff>
    </xdr:from>
    <xdr:to>
      <xdr:col>20</xdr:col>
      <xdr:colOff>38100</xdr:colOff>
      <xdr:row>84</xdr:row>
      <xdr:rowOff>123189</xdr:rowOff>
    </xdr:to>
    <xdr:sp macro="" textlink="">
      <xdr:nvSpPr>
        <xdr:cNvPr id="306" name="楕円 305">
          <a:extLst>
            <a:ext uri="{FF2B5EF4-FFF2-40B4-BE49-F238E27FC236}">
              <a16:creationId xmlns:a16="http://schemas.microsoft.com/office/drawing/2014/main" id="{10DCD4FB-E273-4897-A920-53A997595C22}"/>
            </a:ext>
          </a:extLst>
        </xdr:cNvPr>
        <xdr:cNvSpPr/>
      </xdr:nvSpPr>
      <xdr:spPr>
        <a:xfrm>
          <a:off x="3746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15239</xdr:rowOff>
    </xdr:from>
    <xdr:to>
      <xdr:col>24</xdr:col>
      <xdr:colOff>63500</xdr:colOff>
      <xdr:row>84</xdr:row>
      <xdr:rowOff>72389</xdr:rowOff>
    </xdr:to>
    <xdr:cxnSp macro="">
      <xdr:nvCxnSpPr>
        <xdr:cNvPr id="307" name="直線コネクタ 306">
          <a:extLst>
            <a:ext uri="{FF2B5EF4-FFF2-40B4-BE49-F238E27FC236}">
              <a16:creationId xmlns:a16="http://schemas.microsoft.com/office/drawing/2014/main" id="{95165E6A-4D45-4C8A-B762-34064A639F12}"/>
            </a:ext>
          </a:extLst>
        </xdr:cNvPr>
        <xdr:cNvCxnSpPr/>
      </xdr:nvCxnSpPr>
      <xdr:spPr>
        <a:xfrm flipV="1">
          <a:off x="3797300" y="1441703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111125</xdr:rowOff>
    </xdr:from>
    <xdr:to>
      <xdr:col>15</xdr:col>
      <xdr:colOff>101600</xdr:colOff>
      <xdr:row>85</xdr:row>
      <xdr:rowOff>41275</xdr:rowOff>
    </xdr:to>
    <xdr:sp macro="" textlink="">
      <xdr:nvSpPr>
        <xdr:cNvPr id="308" name="楕円 307">
          <a:extLst>
            <a:ext uri="{FF2B5EF4-FFF2-40B4-BE49-F238E27FC236}">
              <a16:creationId xmlns:a16="http://schemas.microsoft.com/office/drawing/2014/main" id="{E8089F94-0DCC-436D-A56B-770C98D64EB0}"/>
            </a:ext>
          </a:extLst>
        </xdr:cNvPr>
        <xdr:cNvSpPr/>
      </xdr:nvSpPr>
      <xdr:spPr>
        <a:xfrm>
          <a:off x="2857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72389</xdr:rowOff>
    </xdr:from>
    <xdr:to>
      <xdr:col>19</xdr:col>
      <xdr:colOff>177800</xdr:colOff>
      <xdr:row>84</xdr:row>
      <xdr:rowOff>161925</xdr:rowOff>
    </xdr:to>
    <xdr:cxnSp macro="">
      <xdr:nvCxnSpPr>
        <xdr:cNvPr id="309" name="直線コネクタ 308">
          <a:extLst>
            <a:ext uri="{FF2B5EF4-FFF2-40B4-BE49-F238E27FC236}">
              <a16:creationId xmlns:a16="http://schemas.microsoft.com/office/drawing/2014/main" id="{8809C646-DF14-4F24-9F47-C2D58A2B5646}"/>
            </a:ext>
          </a:extLst>
        </xdr:cNvPr>
        <xdr:cNvCxnSpPr/>
      </xdr:nvCxnSpPr>
      <xdr:spPr>
        <a:xfrm flipV="1">
          <a:off x="2908300" y="14474189"/>
          <a:ext cx="889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74930</xdr:rowOff>
    </xdr:from>
    <xdr:to>
      <xdr:col>10</xdr:col>
      <xdr:colOff>165100</xdr:colOff>
      <xdr:row>85</xdr:row>
      <xdr:rowOff>5080</xdr:rowOff>
    </xdr:to>
    <xdr:sp macro="" textlink="">
      <xdr:nvSpPr>
        <xdr:cNvPr id="310" name="楕円 309">
          <a:extLst>
            <a:ext uri="{FF2B5EF4-FFF2-40B4-BE49-F238E27FC236}">
              <a16:creationId xmlns:a16="http://schemas.microsoft.com/office/drawing/2014/main" id="{E309869F-CACB-4824-BD68-13D02C6C51A8}"/>
            </a:ext>
          </a:extLst>
        </xdr:cNvPr>
        <xdr:cNvSpPr/>
      </xdr:nvSpPr>
      <xdr:spPr>
        <a:xfrm>
          <a:off x="1968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125730</xdr:rowOff>
    </xdr:from>
    <xdr:to>
      <xdr:col>15</xdr:col>
      <xdr:colOff>50800</xdr:colOff>
      <xdr:row>84</xdr:row>
      <xdr:rowOff>161925</xdr:rowOff>
    </xdr:to>
    <xdr:cxnSp macro="">
      <xdr:nvCxnSpPr>
        <xdr:cNvPr id="311" name="直線コネクタ 310">
          <a:extLst>
            <a:ext uri="{FF2B5EF4-FFF2-40B4-BE49-F238E27FC236}">
              <a16:creationId xmlns:a16="http://schemas.microsoft.com/office/drawing/2014/main" id="{D05FFA48-7306-4E1A-8509-9F9AB88F562F}"/>
            </a:ext>
          </a:extLst>
        </xdr:cNvPr>
        <xdr:cNvCxnSpPr/>
      </xdr:nvCxnSpPr>
      <xdr:spPr>
        <a:xfrm>
          <a:off x="2019300" y="145275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25400</xdr:rowOff>
    </xdr:from>
    <xdr:to>
      <xdr:col>6</xdr:col>
      <xdr:colOff>38100</xdr:colOff>
      <xdr:row>84</xdr:row>
      <xdr:rowOff>127000</xdr:rowOff>
    </xdr:to>
    <xdr:sp macro="" textlink="">
      <xdr:nvSpPr>
        <xdr:cNvPr id="312" name="楕円 311">
          <a:extLst>
            <a:ext uri="{FF2B5EF4-FFF2-40B4-BE49-F238E27FC236}">
              <a16:creationId xmlns:a16="http://schemas.microsoft.com/office/drawing/2014/main" id="{C48D629A-70B6-4B5A-BDF4-58D955C2AE86}"/>
            </a:ext>
          </a:extLst>
        </xdr:cNvPr>
        <xdr:cNvSpPr/>
      </xdr:nvSpPr>
      <xdr:spPr>
        <a:xfrm>
          <a:off x="1079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76200</xdr:rowOff>
    </xdr:from>
    <xdr:to>
      <xdr:col>10</xdr:col>
      <xdr:colOff>114300</xdr:colOff>
      <xdr:row>84</xdr:row>
      <xdr:rowOff>125730</xdr:rowOff>
    </xdr:to>
    <xdr:cxnSp macro="">
      <xdr:nvCxnSpPr>
        <xdr:cNvPr id="313" name="直線コネクタ 312">
          <a:extLst>
            <a:ext uri="{FF2B5EF4-FFF2-40B4-BE49-F238E27FC236}">
              <a16:creationId xmlns:a16="http://schemas.microsoft.com/office/drawing/2014/main" id="{E639FF0D-223D-48F3-A912-7BA349BA3CD9}"/>
            </a:ext>
          </a:extLst>
        </xdr:cNvPr>
        <xdr:cNvCxnSpPr/>
      </xdr:nvCxnSpPr>
      <xdr:spPr>
        <a:xfrm>
          <a:off x="1130300" y="144780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11A292DB-6906-4576-B243-F751A1AF9205}"/>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5FABE81E-40A8-49B3-B997-AB0809F8156A}"/>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F4B80727-D79A-4D7D-9EA1-33B9A0858570}"/>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BF273ADC-DE03-413A-BDEC-EB7BA65998BA}"/>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114316</xdr:rowOff>
    </xdr:from>
    <xdr:ext cx="405111" cy="259045"/>
    <xdr:sp macro="" textlink="">
      <xdr:nvSpPr>
        <xdr:cNvPr id="318" name="n_1mainValue【公営住宅】&#10;有形固定資産減価償却率">
          <a:extLst>
            <a:ext uri="{FF2B5EF4-FFF2-40B4-BE49-F238E27FC236}">
              <a16:creationId xmlns:a16="http://schemas.microsoft.com/office/drawing/2014/main" id="{92DF112A-BFD4-4345-AEDA-2F1B6F2BBA6B}"/>
            </a:ext>
          </a:extLst>
        </xdr:cNvPr>
        <xdr:cNvSpPr txBox="1"/>
      </xdr:nvSpPr>
      <xdr:spPr>
        <a:xfrm>
          <a:off x="35820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32402</xdr:rowOff>
    </xdr:from>
    <xdr:ext cx="405111" cy="259045"/>
    <xdr:sp macro="" textlink="">
      <xdr:nvSpPr>
        <xdr:cNvPr id="319" name="n_2mainValue【公営住宅】&#10;有形固定資産減価償却率">
          <a:extLst>
            <a:ext uri="{FF2B5EF4-FFF2-40B4-BE49-F238E27FC236}">
              <a16:creationId xmlns:a16="http://schemas.microsoft.com/office/drawing/2014/main" id="{449B11B2-8B26-42EA-9EC5-53CD347F780D}"/>
            </a:ext>
          </a:extLst>
        </xdr:cNvPr>
        <xdr:cNvSpPr txBox="1"/>
      </xdr:nvSpPr>
      <xdr:spPr>
        <a:xfrm>
          <a:off x="27057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167657</xdr:rowOff>
    </xdr:from>
    <xdr:ext cx="405111" cy="259045"/>
    <xdr:sp macro="" textlink="">
      <xdr:nvSpPr>
        <xdr:cNvPr id="320" name="n_3mainValue【公営住宅】&#10;有形固定資産減価償却率">
          <a:extLst>
            <a:ext uri="{FF2B5EF4-FFF2-40B4-BE49-F238E27FC236}">
              <a16:creationId xmlns:a16="http://schemas.microsoft.com/office/drawing/2014/main" id="{FCDBB433-F00F-4A8B-834E-C2386C9A22D1}"/>
            </a:ext>
          </a:extLst>
        </xdr:cNvPr>
        <xdr:cNvSpPr txBox="1"/>
      </xdr:nvSpPr>
      <xdr:spPr>
        <a:xfrm>
          <a:off x="18167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118127</xdr:rowOff>
    </xdr:from>
    <xdr:ext cx="405111" cy="259045"/>
    <xdr:sp macro="" textlink="">
      <xdr:nvSpPr>
        <xdr:cNvPr id="321" name="n_4mainValue【公営住宅】&#10;有形固定資産減価償却率">
          <a:extLst>
            <a:ext uri="{FF2B5EF4-FFF2-40B4-BE49-F238E27FC236}">
              <a16:creationId xmlns:a16="http://schemas.microsoft.com/office/drawing/2014/main" id="{0A7D4CA4-857C-486A-9F78-5FA341F6D641}"/>
            </a:ext>
          </a:extLst>
        </xdr:cNvPr>
        <xdr:cNvSpPr txBox="1"/>
      </xdr:nvSpPr>
      <xdr:spPr>
        <a:xfrm>
          <a:off x="927744"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5CC0C19-1CAA-4913-A277-F5C5A23AF9A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5A8D1E6-0011-425B-B10F-3AE9E6FE482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7355A46-2E64-4544-8911-D3F0932D13A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3BEEF9C-C423-4A59-BFD7-880EE62A2B8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8D62D9D-8827-45A7-ACD6-EB2DA28FDE1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20B9FDA-487B-4E43-AB13-4A88445ED35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B1C95D2-CDB4-4362-BBD8-805BBAD7F38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8C49E2C-9B83-41B3-B2B7-A2C655BFD8D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5006B97-7F4D-41E5-8B26-A29915417F4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AE06118-0447-4FE3-9116-9D2757CE7AB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2C149F56-6CCE-46FC-9EDD-3B535E6111F2}"/>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CFADBFBB-5D2E-4913-858F-F5FA231518E3}"/>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C6C9AB9-DF1D-4A43-827D-B5B1748F0DC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26FDFC9D-51A4-45A8-BE4A-E5ED27CFEF5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35C0B1B3-38D6-4574-A7C5-CFE661DC8519}"/>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B44CB2E7-58F2-461D-9465-F4B6553CA91F}"/>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58F98C5-1B88-442C-95E9-AD7D79F3109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10E4A521-C987-4159-91A9-E86A3676AE7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4E5C8DC-08A6-4494-9E36-320F205BBF9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C1484D3E-B177-4CA0-A70C-ADFEBAAC5699}"/>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4D434875-6ECF-4940-BC86-CDB5BFA19F78}"/>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16274084-4033-45EC-B038-397B3997B07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6DF66DF3-BB4F-46CA-8DF5-7418E4CDDB26}"/>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263AC616-D32C-4058-9DE1-9CE130DCC61C}"/>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A64A97AD-1002-430E-98F0-A50D414864E7}"/>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C9BE79FF-1A2F-4836-A855-0D49648E94B1}"/>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58B94581-6382-481B-B8BA-956F1FD4949C}"/>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59DCDEA7-6646-4E61-B691-F37A87C35DD6}"/>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952775F9-EF93-48B4-9B73-0AAC301890DC}"/>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DB70E268-8699-439D-87F6-65E771BAFCDC}"/>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8958CF7-5816-4530-AC3F-AC69B1210BB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B58B49C-06BB-4D3A-BCE3-8AE1CC87694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8997E91-2276-44B1-B90D-3233B333DD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44C1D67-0D96-47B4-B350-0AEDCBCF3DF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EAE2324-0D19-4844-A665-65E75BE2F48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83541</xdr:rowOff>
    </xdr:from>
    <xdr:to>
      <xdr:col>55</xdr:col>
      <xdr:colOff>50800</xdr:colOff>
      <xdr:row>85</xdr:row>
      <xdr:rowOff>13691</xdr:rowOff>
    </xdr:to>
    <xdr:sp macro="" textlink="">
      <xdr:nvSpPr>
        <xdr:cNvPr id="357" name="楕円 356">
          <a:extLst>
            <a:ext uri="{FF2B5EF4-FFF2-40B4-BE49-F238E27FC236}">
              <a16:creationId xmlns:a16="http://schemas.microsoft.com/office/drawing/2014/main" id="{9F443636-9A59-4DAB-A6F0-B7458389862C}"/>
            </a:ext>
          </a:extLst>
        </xdr:cNvPr>
        <xdr:cNvSpPr/>
      </xdr:nvSpPr>
      <xdr:spPr>
        <a:xfrm>
          <a:off x="10426700" y="1448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169918</xdr:rowOff>
    </xdr:from>
    <xdr:ext cx="469744" cy="259045"/>
    <xdr:sp macro="" textlink="">
      <xdr:nvSpPr>
        <xdr:cNvPr id="358" name="【公営住宅】&#10;一人当たり面積該当値テキスト">
          <a:extLst>
            <a:ext uri="{FF2B5EF4-FFF2-40B4-BE49-F238E27FC236}">
              <a16:creationId xmlns:a16="http://schemas.microsoft.com/office/drawing/2014/main" id="{3B930E08-B5DC-484A-9615-7DB42FFF2913}"/>
            </a:ext>
          </a:extLst>
        </xdr:cNvPr>
        <xdr:cNvSpPr txBox="1"/>
      </xdr:nvSpPr>
      <xdr:spPr>
        <a:xfrm>
          <a:off x="10515600" y="1440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87998</xdr:rowOff>
    </xdr:from>
    <xdr:to>
      <xdr:col>50</xdr:col>
      <xdr:colOff>165100</xdr:colOff>
      <xdr:row>85</xdr:row>
      <xdr:rowOff>18148</xdr:rowOff>
    </xdr:to>
    <xdr:sp macro="" textlink="">
      <xdr:nvSpPr>
        <xdr:cNvPr id="359" name="楕円 358">
          <a:extLst>
            <a:ext uri="{FF2B5EF4-FFF2-40B4-BE49-F238E27FC236}">
              <a16:creationId xmlns:a16="http://schemas.microsoft.com/office/drawing/2014/main" id="{DD78F2B0-F3C4-4C19-81A9-14CE4CB528F0}"/>
            </a:ext>
          </a:extLst>
        </xdr:cNvPr>
        <xdr:cNvSpPr/>
      </xdr:nvSpPr>
      <xdr:spPr>
        <a:xfrm>
          <a:off x="9588500" y="1448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134341</xdr:rowOff>
    </xdr:from>
    <xdr:to>
      <xdr:col>55</xdr:col>
      <xdr:colOff>0</xdr:colOff>
      <xdr:row>84</xdr:row>
      <xdr:rowOff>138798</xdr:rowOff>
    </xdr:to>
    <xdr:cxnSp macro="">
      <xdr:nvCxnSpPr>
        <xdr:cNvPr id="360" name="直線コネクタ 359">
          <a:extLst>
            <a:ext uri="{FF2B5EF4-FFF2-40B4-BE49-F238E27FC236}">
              <a16:creationId xmlns:a16="http://schemas.microsoft.com/office/drawing/2014/main" id="{1D05D7ED-61A6-4FD6-80AC-CF8FAA0B54F8}"/>
            </a:ext>
          </a:extLst>
        </xdr:cNvPr>
        <xdr:cNvCxnSpPr/>
      </xdr:nvCxnSpPr>
      <xdr:spPr>
        <a:xfrm flipV="1">
          <a:off x="9639300" y="14536141"/>
          <a:ext cx="8382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79711</xdr:rowOff>
    </xdr:from>
    <xdr:to>
      <xdr:col>46</xdr:col>
      <xdr:colOff>38100</xdr:colOff>
      <xdr:row>85</xdr:row>
      <xdr:rowOff>9861</xdr:rowOff>
    </xdr:to>
    <xdr:sp macro="" textlink="">
      <xdr:nvSpPr>
        <xdr:cNvPr id="361" name="楕円 360">
          <a:extLst>
            <a:ext uri="{FF2B5EF4-FFF2-40B4-BE49-F238E27FC236}">
              <a16:creationId xmlns:a16="http://schemas.microsoft.com/office/drawing/2014/main" id="{69EADD25-E36C-46A1-97D2-361D6BA16D1B}"/>
            </a:ext>
          </a:extLst>
        </xdr:cNvPr>
        <xdr:cNvSpPr/>
      </xdr:nvSpPr>
      <xdr:spPr>
        <a:xfrm>
          <a:off x="8699500" y="1448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130511</xdr:rowOff>
    </xdr:from>
    <xdr:to>
      <xdr:col>50</xdr:col>
      <xdr:colOff>114300</xdr:colOff>
      <xdr:row>84</xdr:row>
      <xdr:rowOff>138798</xdr:rowOff>
    </xdr:to>
    <xdr:cxnSp macro="">
      <xdr:nvCxnSpPr>
        <xdr:cNvPr id="362" name="直線コネクタ 361">
          <a:extLst>
            <a:ext uri="{FF2B5EF4-FFF2-40B4-BE49-F238E27FC236}">
              <a16:creationId xmlns:a16="http://schemas.microsoft.com/office/drawing/2014/main" id="{CF186DA3-F42E-4E1D-B21A-472321E3C5C1}"/>
            </a:ext>
          </a:extLst>
        </xdr:cNvPr>
        <xdr:cNvCxnSpPr/>
      </xdr:nvCxnSpPr>
      <xdr:spPr>
        <a:xfrm>
          <a:off x="8750300" y="14532311"/>
          <a:ext cx="889000" cy="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80626</xdr:rowOff>
    </xdr:from>
    <xdr:to>
      <xdr:col>41</xdr:col>
      <xdr:colOff>101600</xdr:colOff>
      <xdr:row>85</xdr:row>
      <xdr:rowOff>10776</xdr:rowOff>
    </xdr:to>
    <xdr:sp macro="" textlink="">
      <xdr:nvSpPr>
        <xdr:cNvPr id="363" name="楕円 362">
          <a:extLst>
            <a:ext uri="{FF2B5EF4-FFF2-40B4-BE49-F238E27FC236}">
              <a16:creationId xmlns:a16="http://schemas.microsoft.com/office/drawing/2014/main" id="{B957EDF9-848C-4995-9B4C-930401D1B91B}"/>
            </a:ext>
          </a:extLst>
        </xdr:cNvPr>
        <xdr:cNvSpPr/>
      </xdr:nvSpPr>
      <xdr:spPr>
        <a:xfrm>
          <a:off x="7810500" y="1448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130511</xdr:rowOff>
    </xdr:from>
    <xdr:to>
      <xdr:col>45</xdr:col>
      <xdr:colOff>177800</xdr:colOff>
      <xdr:row>84</xdr:row>
      <xdr:rowOff>131426</xdr:rowOff>
    </xdr:to>
    <xdr:cxnSp macro="">
      <xdr:nvCxnSpPr>
        <xdr:cNvPr id="364" name="直線コネクタ 363">
          <a:extLst>
            <a:ext uri="{FF2B5EF4-FFF2-40B4-BE49-F238E27FC236}">
              <a16:creationId xmlns:a16="http://schemas.microsoft.com/office/drawing/2014/main" id="{73C64F51-F387-44A2-BA3D-7DC6ACEEAF72}"/>
            </a:ext>
          </a:extLst>
        </xdr:cNvPr>
        <xdr:cNvCxnSpPr/>
      </xdr:nvCxnSpPr>
      <xdr:spPr>
        <a:xfrm flipV="1">
          <a:off x="7861300" y="1453231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86627</xdr:rowOff>
    </xdr:from>
    <xdr:to>
      <xdr:col>36</xdr:col>
      <xdr:colOff>165100</xdr:colOff>
      <xdr:row>85</xdr:row>
      <xdr:rowOff>16777</xdr:rowOff>
    </xdr:to>
    <xdr:sp macro="" textlink="">
      <xdr:nvSpPr>
        <xdr:cNvPr id="365" name="楕円 364">
          <a:extLst>
            <a:ext uri="{FF2B5EF4-FFF2-40B4-BE49-F238E27FC236}">
              <a16:creationId xmlns:a16="http://schemas.microsoft.com/office/drawing/2014/main" id="{9FF6D9B8-7E0E-4E48-B331-D3B8C9A52874}"/>
            </a:ext>
          </a:extLst>
        </xdr:cNvPr>
        <xdr:cNvSpPr/>
      </xdr:nvSpPr>
      <xdr:spPr>
        <a:xfrm>
          <a:off x="6921500" y="1448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131426</xdr:rowOff>
    </xdr:from>
    <xdr:to>
      <xdr:col>41</xdr:col>
      <xdr:colOff>50800</xdr:colOff>
      <xdr:row>84</xdr:row>
      <xdr:rowOff>137427</xdr:rowOff>
    </xdr:to>
    <xdr:cxnSp macro="">
      <xdr:nvCxnSpPr>
        <xdr:cNvPr id="366" name="直線コネクタ 365">
          <a:extLst>
            <a:ext uri="{FF2B5EF4-FFF2-40B4-BE49-F238E27FC236}">
              <a16:creationId xmlns:a16="http://schemas.microsoft.com/office/drawing/2014/main" id="{90D6CB3B-EB70-4019-9C6B-B0250BF3C6E0}"/>
            </a:ext>
          </a:extLst>
        </xdr:cNvPr>
        <xdr:cNvCxnSpPr/>
      </xdr:nvCxnSpPr>
      <xdr:spPr>
        <a:xfrm flipV="1">
          <a:off x="6972300" y="14533226"/>
          <a:ext cx="8890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9E17E65C-E4C4-4055-B069-E5AD5B8BB06F}"/>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B2D3C4D2-EA31-4C2A-87DB-7DBBF4894328}"/>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76D14B6A-4564-4D92-96C7-A018D94B824C}"/>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A64148A4-7A5C-4750-AC8F-E738FD7CD881}"/>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9275</xdr:rowOff>
    </xdr:from>
    <xdr:ext cx="469744" cy="259045"/>
    <xdr:sp macro="" textlink="">
      <xdr:nvSpPr>
        <xdr:cNvPr id="371" name="n_1mainValue【公営住宅】&#10;一人当たり面積">
          <a:extLst>
            <a:ext uri="{FF2B5EF4-FFF2-40B4-BE49-F238E27FC236}">
              <a16:creationId xmlns:a16="http://schemas.microsoft.com/office/drawing/2014/main" id="{9207734C-081C-46AD-A090-02F29CA04B4B}"/>
            </a:ext>
          </a:extLst>
        </xdr:cNvPr>
        <xdr:cNvSpPr txBox="1"/>
      </xdr:nvSpPr>
      <xdr:spPr>
        <a:xfrm>
          <a:off x="9391727" y="1458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988</xdr:rowOff>
    </xdr:from>
    <xdr:ext cx="469744" cy="259045"/>
    <xdr:sp macro="" textlink="">
      <xdr:nvSpPr>
        <xdr:cNvPr id="372" name="n_2mainValue【公営住宅】&#10;一人当たり面積">
          <a:extLst>
            <a:ext uri="{FF2B5EF4-FFF2-40B4-BE49-F238E27FC236}">
              <a16:creationId xmlns:a16="http://schemas.microsoft.com/office/drawing/2014/main" id="{20E2E85D-BD44-48AC-8895-E81D16FA81AA}"/>
            </a:ext>
          </a:extLst>
        </xdr:cNvPr>
        <xdr:cNvSpPr txBox="1"/>
      </xdr:nvSpPr>
      <xdr:spPr>
        <a:xfrm>
          <a:off x="8515427" y="1457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1903</xdr:rowOff>
    </xdr:from>
    <xdr:ext cx="469744" cy="259045"/>
    <xdr:sp macro="" textlink="">
      <xdr:nvSpPr>
        <xdr:cNvPr id="373" name="n_3mainValue【公営住宅】&#10;一人当たり面積">
          <a:extLst>
            <a:ext uri="{FF2B5EF4-FFF2-40B4-BE49-F238E27FC236}">
              <a16:creationId xmlns:a16="http://schemas.microsoft.com/office/drawing/2014/main" id="{C3BE1148-89D2-411C-AAC8-27712865D08F}"/>
            </a:ext>
          </a:extLst>
        </xdr:cNvPr>
        <xdr:cNvSpPr txBox="1"/>
      </xdr:nvSpPr>
      <xdr:spPr>
        <a:xfrm>
          <a:off x="7626427" y="1457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7904</xdr:rowOff>
    </xdr:from>
    <xdr:ext cx="469744" cy="259045"/>
    <xdr:sp macro="" textlink="">
      <xdr:nvSpPr>
        <xdr:cNvPr id="374" name="n_4mainValue【公営住宅】&#10;一人当たり面積">
          <a:extLst>
            <a:ext uri="{FF2B5EF4-FFF2-40B4-BE49-F238E27FC236}">
              <a16:creationId xmlns:a16="http://schemas.microsoft.com/office/drawing/2014/main" id="{CCE9AAA4-387F-44E1-843B-B3B6CA0CD0C2}"/>
            </a:ext>
          </a:extLst>
        </xdr:cNvPr>
        <xdr:cNvSpPr txBox="1"/>
      </xdr:nvSpPr>
      <xdr:spPr>
        <a:xfrm>
          <a:off x="6737427" y="1458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2A0982C-D054-40D5-A698-63C1137BEA7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1E24344-9177-4EAF-AC68-7FFB561A16C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E5B3036-5FE3-44D9-A2BE-49AC91D16A9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E11473E9-5489-4F58-8B03-01B2DD97A79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1E58B5C-1D57-41B0-8059-E1CC9E4F540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8B75064-30CB-4307-838B-FAE93044EBB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FAC2641-0683-4206-B0E4-9A21F06D040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01ED901-11E1-427E-A257-F9510BE557F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CBF87C16-8199-4D9C-BDF4-AC20AB7A8E5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EBE0B472-E38B-4B7B-8F41-59C1D64F38E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8856DA2-2BDE-4236-87D2-EC97734B0D8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5E665A6-9E94-40D1-934D-CD34C03AD85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5D6AA472-E3A6-4C3B-9F76-B927F2196C7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6C13352-8805-4F4E-9F61-3507E8FD25C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C36572E8-0FC2-4839-A247-A9E1A12993C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68EEDC7A-A511-4F79-B3DE-ADE330BEC97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870F066-5AC7-4E87-BFF0-6B69A2A0778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F1AD77D-5B42-4D58-9DDD-8E422C3E636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EF262C8-5BF5-4898-90D3-E103AF2C37C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8693CD7B-D451-4BBF-9A67-5A4590DBFC2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BC7E283-9625-46D2-B7E4-90D56F10611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8AD5495-2556-4129-B67E-2BDB836860C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4DCCB34A-33AB-4FD8-B446-F4A530108D6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D37E3845-CBC1-4D3A-9356-C9C971E5892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12E296B7-EF48-48B4-9582-FBBC4AB10B5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D38AD60-1BB8-41EC-97FC-FAAE17C590E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305302FB-BA6F-4303-A50F-C8D871C6158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B9C70FB5-D616-491A-9A9F-87B8EC1C9FE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374281E-3EDB-4448-9339-503BDD7893C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DCB00012-80B0-41C5-8533-5F4583BF2E4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A0F06B2F-7507-4E7C-8FA2-A4848B34669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75ED477-FFF8-4D5E-8766-AB48BFAD38F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CDE30CF8-C455-4853-998B-F569DE4D2F1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45682586-0084-4D77-AD98-76534C0F0FC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106A53B-9AE6-4789-84EA-EAEB41D70F4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F73A63A-3A9F-4BBC-8161-D25D90D4B6E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D0A0CCA-98DA-4D4C-B0C7-CF375C0C3E8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A859C0A3-9630-4D42-8FB6-D059F4CE38D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BD64B3D9-B5C8-4B0C-A08E-8469468D27B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BADA1FB-64B0-46F1-BB6E-8D843AB428A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79AB3122-72C0-482F-8C3A-DEF535094101}"/>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D58BB456-510C-4944-B9E2-3E124966444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577B7388-8268-4200-A83E-E5D17DC11AF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90A9D5A0-E4A2-43AF-87AA-EEF54BE1076C}"/>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2A43FD7A-9E09-4D37-89FF-3834D95AD5E2}"/>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683AB067-876F-47E4-9B0C-9364E1741E24}"/>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5EA10155-D657-40B5-B85E-5D38EDC65B34}"/>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B42A3CCC-AB72-4438-A278-F8EAD24E9DDD}"/>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C5F208F5-8DDC-4E80-93E6-D945A281774B}"/>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D0337792-8130-463D-B2F6-2B5510DD65E9}"/>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00B84528-C490-453E-8014-AC2E04AC03EB}"/>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1B656C3-FC47-4CFA-A560-91596007328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9275F47-D9DE-4E22-9BCF-417D6D85A1D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A64A68F-D78B-4CE3-BB52-22019D80DDE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6E4BE57-3545-48A6-B07C-EF4F09DA41C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A0F5577-369E-4479-BFDF-EC9E6284EAB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431" name="楕円 430">
          <a:extLst>
            <a:ext uri="{FF2B5EF4-FFF2-40B4-BE49-F238E27FC236}">
              <a16:creationId xmlns:a16="http://schemas.microsoft.com/office/drawing/2014/main" id="{F9E5E69A-6BBB-4834-8002-1AB3F9923F14}"/>
            </a:ext>
          </a:extLst>
        </xdr:cNvPr>
        <xdr:cNvSpPr/>
      </xdr:nvSpPr>
      <xdr:spPr>
        <a:xfrm>
          <a:off x="162687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160037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9EB9ECB2-8E3E-4298-8D53-40BE36BD77BE}"/>
            </a:ext>
          </a:extLst>
        </xdr:cNvPr>
        <xdr:cNvSpPr txBox="1"/>
      </xdr:nvSpPr>
      <xdr:spPr>
        <a:xfrm>
          <a:off x="16357600"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164465</xdr:rowOff>
    </xdr:from>
    <xdr:to>
      <xdr:col>81</xdr:col>
      <xdr:colOff>101600</xdr:colOff>
      <xdr:row>39</xdr:row>
      <xdr:rowOff>94615</xdr:rowOff>
    </xdr:to>
    <xdr:sp macro="" textlink="">
      <xdr:nvSpPr>
        <xdr:cNvPr id="433" name="楕円 432">
          <a:extLst>
            <a:ext uri="{FF2B5EF4-FFF2-40B4-BE49-F238E27FC236}">
              <a16:creationId xmlns:a16="http://schemas.microsoft.com/office/drawing/2014/main" id="{36C1FBC0-869D-4AB7-A7B2-682AD7A2E913}"/>
            </a:ext>
          </a:extLst>
        </xdr:cNvPr>
        <xdr:cNvSpPr/>
      </xdr:nvSpPr>
      <xdr:spPr>
        <a:xfrm>
          <a:off x="15430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43815</xdr:rowOff>
    </xdr:from>
    <xdr:to>
      <xdr:col>85</xdr:col>
      <xdr:colOff>127000</xdr:colOff>
      <xdr:row>39</xdr:row>
      <xdr:rowOff>60960</xdr:rowOff>
    </xdr:to>
    <xdr:cxnSp macro="">
      <xdr:nvCxnSpPr>
        <xdr:cNvPr id="434" name="直線コネクタ 433">
          <a:extLst>
            <a:ext uri="{FF2B5EF4-FFF2-40B4-BE49-F238E27FC236}">
              <a16:creationId xmlns:a16="http://schemas.microsoft.com/office/drawing/2014/main" id="{F9800CBD-6690-4C21-A1BE-EC0EFD71C161}"/>
            </a:ext>
          </a:extLst>
        </xdr:cNvPr>
        <xdr:cNvCxnSpPr/>
      </xdr:nvCxnSpPr>
      <xdr:spPr>
        <a:xfrm>
          <a:off x="15481300" y="673036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6350</xdr:rowOff>
    </xdr:from>
    <xdr:to>
      <xdr:col>76</xdr:col>
      <xdr:colOff>165100</xdr:colOff>
      <xdr:row>39</xdr:row>
      <xdr:rowOff>107950</xdr:rowOff>
    </xdr:to>
    <xdr:sp macro="" textlink="">
      <xdr:nvSpPr>
        <xdr:cNvPr id="435" name="楕円 434">
          <a:extLst>
            <a:ext uri="{FF2B5EF4-FFF2-40B4-BE49-F238E27FC236}">
              <a16:creationId xmlns:a16="http://schemas.microsoft.com/office/drawing/2014/main" id="{ED89EAE1-E763-473A-A234-46973F91235F}"/>
            </a:ext>
          </a:extLst>
        </xdr:cNvPr>
        <xdr:cNvSpPr/>
      </xdr:nvSpPr>
      <xdr:spPr>
        <a:xfrm>
          <a:off x="14541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43815</xdr:rowOff>
    </xdr:from>
    <xdr:to>
      <xdr:col>81</xdr:col>
      <xdr:colOff>50800</xdr:colOff>
      <xdr:row>39</xdr:row>
      <xdr:rowOff>57150</xdr:rowOff>
    </xdr:to>
    <xdr:cxnSp macro="">
      <xdr:nvCxnSpPr>
        <xdr:cNvPr id="436" name="直線コネクタ 435">
          <a:extLst>
            <a:ext uri="{FF2B5EF4-FFF2-40B4-BE49-F238E27FC236}">
              <a16:creationId xmlns:a16="http://schemas.microsoft.com/office/drawing/2014/main" id="{E5F4CAF3-B9B2-4934-AAA5-316CAC681A5B}"/>
            </a:ext>
          </a:extLst>
        </xdr:cNvPr>
        <xdr:cNvCxnSpPr/>
      </xdr:nvCxnSpPr>
      <xdr:spPr>
        <a:xfrm flipV="1">
          <a:off x="14592300" y="67303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107315</xdr:rowOff>
    </xdr:from>
    <xdr:to>
      <xdr:col>72</xdr:col>
      <xdr:colOff>38100</xdr:colOff>
      <xdr:row>40</xdr:row>
      <xdr:rowOff>37465</xdr:rowOff>
    </xdr:to>
    <xdr:sp macro="" textlink="">
      <xdr:nvSpPr>
        <xdr:cNvPr id="437" name="楕円 436">
          <a:extLst>
            <a:ext uri="{FF2B5EF4-FFF2-40B4-BE49-F238E27FC236}">
              <a16:creationId xmlns:a16="http://schemas.microsoft.com/office/drawing/2014/main" id="{B6D5AE2B-97E3-469E-87DD-D6A21CBD7D05}"/>
            </a:ext>
          </a:extLst>
        </xdr:cNvPr>
        <xdr:cNvSpPr/>
      </xdr:nvSpPr>
      <xdr:spPr>
        <a:xfrm>
          <a:off x="13652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57150</xdr:rowOff>
    </xdr:from>
    <xdr:to>
      <xdr:col>76</xdr:col>
      <xdr:colOff>114300</xdr:colOff>
      <xdr:row>39</xdr:row>
      <xdr:rowOff>158115</xdr:rowOff>
    </xdr:to>
    <xdr:cxnSp macro="">
      <xdr:nvCxnSpPr>
        <xdr:cNvPr id="438" name="直線コネクタ 437">
          <a:extLst>
            <a:ext uri="{FF2B5EF4-FFF2-40B4-BE49-F238E27FC236}">
              <a16:creationId xmlns:a16="http://schemas.microsoft.com/office/drawing/2014/main" id="{76075C68-E883-49FD-9A65-927E74253FE8}"/>
            </a:ext>
          </a:extLst>
        </xdr:cNvPr>
        <xdr:cNvCxnSpPr/>
      </xdr:nvCxnSpPr>
      <xdr:spPr>
        <a:xfrm flipV="1">
          <a:off x="13703300" y="674370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105410</xdr:rowOff>
    </xdr:from>
    <xdr:to>
      <xdr:col>67</xdr:col>
      <xdr:colOff>101600</xdr:colOff>
      <xdr:row>42</xdr:row>
      <xdr:rowOff>35560</xdr:rowOff>
    </xdr:to>
    <xdr:sp macro="" textlink="">
      <xdr:nvSpPr>
        <xdr:cNvPr id="439" name="楕円 438">
          <a:extLst>
            <a:ext uri="{FF2B5EF4-FFF2-40B4-BE49-F238E27FC236}">
              <a16:creationId xmlns:a16="http://schemas.microsoft.com/office/drawing/2014/main" id="{4832104C-AD6F-4E5E-976F-DA52FFD2F30E}"/>
            </a:ext>
          </a:extLst>
        </xdr:cNvPr>
        <xdr:cNvSpPr/>
      </xdr:nvSpPr>
      <xdr:spPr>
        <a:xfrm>
          <a:off x="12763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158115</xdr:rowOff>
    </xdr:from>
    <xdr:to>
      <xdr:col>71</xdr:col>
      <xdr:colOff>177800</xdr:colOff>
      <xdr:row>41</xdr:row>
      <xdr:rowOff>156210</xdr:rowOff>
    </xdr:to>
    <xdr:cxnSp macro="">
      <xdr:nvCxnSpPr>
        <xdr:cNvPr id="440" name="直線コネクタ 439">
          <a:extLst>
            <a:ext uri="{FF2B5EF4-FFF2-40B4-BE49-F238E27FC236}">
              <a16:creationId xmlns:a16="http://schemas.microsoft.com/office/drawing/2014/main" id="{0947850E-C204-4443-ACC8-0EFE626D9C0D}"/>
            </a:ext>
          </a:extLst>
        </xdr:cNvPr>
        <xdr:cNvCxnSpPr/>
      </xdr:nvCxnSpPr>
      <xdr:spPr>
        <a:xfrm flipV="1">
          <a:off x="12814300" y="6844665"/>
          <a:ext cx="889000" cy="34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3A8BCC65-57D4-453A-9712-99B4BB3C57EE}"/>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36D327C7-846D-45F9-81E8-E61499255D52}"/>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921D8103-5E53-47E5-8BCB-FDD21513CC8F}"/>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5BC4067C-3E91-4884-B7A9-BE47DD6E153B}"/>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85742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3F6B221-4B37-44FC-9856-F07B927021FF}"/>
            </a:ext>
          </a:extLst>
        </xdr:cNvPr>
        <xdr:cNvSpPr txBox="1"/>
      </xdr:nvSpPr>
      <xdr:spPr>
        <a:xfrm>
          <a:off x="152660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99077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2FE2513-33DE-4E4E-BFA7-F9B189751E97}"/>
            </a:ext>
          </a:extLst>
        </xdr:cNvPr>
        <xdr:cNvSpPr txBox="1"/>
      </xdr:nvSpPr>
      <xdr:spPr>
        <a:xfrm>
          <a:off x="14389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28592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BC717247-4EEB-4B14-B5CE-B1F6429F7B35}"/>
            </a:ext>
          </a:extLst>
        </xdr:cNvPr>
        <xdr:cNvSpPr txBox="1"/>
      </xdr:nvSpPr>
      <xdr:spPr>
        <a:xfrm>
          <a:off x="13500744"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26687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F27DDE-B6B8-42D2-8BA7-AF18C3B4D7DA}"/>
            </a:ext>
          </a:extLst>
        </xdr:cNvPr>
        <xdr:cNvSpPr txBox="1"/>
      </xdr:nvSpPr>
      <xdr:spPr>
        <a:xfrm>
          <a:off x="12611744"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7324529-9DCB-40F7-97A1-388EE367110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4EBE3B5B-0C71-4E1B-98E2-16BDA854524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15670B6-B41F-475F-8CAD-19C5C6C9CB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2421BC3-867F-4577-8FFB-9CF71ECD9AE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01442FF-BB98-42F7-8A2E-6C3ECEA899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E544CE78-425E-44F3-B037-69FA947C790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9A902A70-C3B9-4BDF-B6CA-AC634DA157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7D9A56F8-28EB-45A2-BEAF-62AB4234960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AFE27529-219F-4B99-BE1D-019C8B13E86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C6A3366-7AFE-4FAC-B6A9-05AAE84ED89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FB33997E-188F-44F8-90BC-8D2B89C8397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1063F5EA-027B-4736-998C-314ACD9032A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C0E52812-2748-46AF-954A-A8512788C35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069E4F5-F15D-41FF-A0BF-6B3197F1B33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F8DDA983-427A-46DD-939F-5E3BE69C9C4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1EA58459-4071-4CFC-9582-2CAC2619A05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914F1E19-F6BE-4E69-9681-1163577286B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AD55476D-7BE4-4279-A8E2-17AA7829D46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489E6FAE-41F7-4F58-9130-8A7911BA0E0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58860ADE-4405-4CCD-8038-8C614038F6B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545A9D7-47CB-46AA-88B5-59DC54EE83B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3B84F8C2-BAC7-448C-AFB5-6D12E0280D8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4D1F151-38F1-4BAB-9901-74212E488B3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F149D645-3004-4BAC-8E5E-6717DE48B804}"/>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CD1FEA5-403B-4141-98AC-097E2E993A65}"/>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8A73FD3D-4864-4E8F-8044-3BE2468C220D}"/>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781ECD4-0AB5-46FC-A445-60B928C3AD68}"/>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3772C7A9-2CD2-471E-AAE6-F76A257371A5}"/>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AFF6008-7F35-4FA3-85B8-959912B253E9}"/>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CE8EB699-0ADE-4DB1-8B9B-82553A33E288}"/>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DBCA4001-2155-45E6-A2CE-31DA452E0FF7}"/>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E7A8D61D-B5A4-4296-903B-880574ECF8A6}"/>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D788355C-1B91-4485-AE40-53B614A9B39F}"/>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79C15C12-4415-4223-BBED-93D5122C474C}"/>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410DF31-AE4A-4D11-9388-3E005E05DB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02D2B50-DC25-4C07-8583-EE43487E719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19EA6FC-E2F6-4D21-BBC4-628DC3A9D50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4D27CF7-9872-4C95-AC3C-78128A4107A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7124E67-B26F-4702-A5EB-B26EE7DE640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117602</xdr:rowOff>
    </xdr:from>
    <xdr:to>
      <xdr:col>116</xdr:col>
      <xdr:colOff>114300</xdr:colOff>
      <xdr:row>42</xdr:row>
      <xdr:rowOff>47752</xdr:rowOff>
    </xdr:to>
    <xdr:sp macro="" textlink="">
      <xdr:nvSpPr>
        <xdr:cNvPr id="488" name="楕円 487">
          <a:extLst>
            <a:ext uri="{FF2B5EF4-FFF2-40B4-BE49-F238E27FC236}">
              <a16:creationId xmlns:a16="http://schemas.microsoft.com/office/drawing/2014/main" id="{E8C8C114-C323-4B70-8693-8C7E9B4AA381}"/>
            </a:ext>
          </a:extLst>
        </xdr:cNvPr>
        <xdr:cNvSpPr/>
      </xdr:nvSpPr>
      <xdr:spPr>
        <a:xfrm>
          <a:off x="22110700" y="714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32529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1B133195-66C2-4832-9395-785427117D60}"/>
            </a:ext>
          </a:extLst>
        </xdr:cNvPr>
        <xdr:cNvSpPr txBox="1"/>
      </xdr:nvSpPr>
      <xdr:spPr>
        <a:xfrm>
          <a:off x="22199600" y="706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117602</xdr:rowOff>
    </xdr:from>
    <xdr:to>
      <xdr:col>112</xdr:col>
      <xdr:colOff>38100</xdr:colOff>
      <xdr:row>42</xdr:row>
      <xdr:rowOff>47752</xdr:rowOff>
    </xdr:to>
    <xdr:sp macro="" textlink="">
      <xdr:nvSpPr>
        <xdr:cNvPr id="490" name="楕円 489">
          <a:extLst>
            <a:ext uri="{FF2B5EF4-FFF2-40B4-BE49-F238E27FC236}">
              <a16:creationId xmlns:a16="http://schemas.microsoft.com/office/drawing/2014/main" id="{DEE292BB-DB6B-43CC-8859-A57653E9203E}"/>
            </a:ext>
          </a:extLst>
        </xdr:cNvPr>
        <xdr:cNvSpPr/>
      </xdr:nvSpPr>
      <xdr:spPr>
        <a:xfrm>
          <a:off x="21272500" y="714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168402</xdr:rowOff>
    </xdr:from>
    <xdr:to>
      <xdr:col>116</xdr:col>
      <xdr:colOff>63500</xdr:colOff>
      <xdr:row>41</xdr:row>
      <xdr:rowOff>168402</xdr:rowOff>
    </xdr:to>
    <xdr:cxnSp macro="">
      <xdr:nvCxnSpPr>
        <xdr:cNvPr id="491" name="直線コネクタ 490">
          <a:extLst>
            <a:ext uri="{FF2B5EF4-FFF2-40B4-BE49-F238E27FC236}">
              <a16:creationId xmlns:a16="http://schemas.microsoft.com/office/drawing/2014/main" id="{7ADB6689-D1D5-46D3-931A-D4C15FAFBE24}"/>
            </a:ext>
          </a:extLst>
        </xdr:cNvPr>
        <xdr:cNvCxnSpPr/>
      </xdr:nvCxnSpPr>
      <xdr:spPr>
        <a:xfrm>
          <a:off x="21323300" y="71978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118364</xdr:rowOff>
    </xdr:from>
    <xdr:to>
      <xdr:col>107</xdr:col>
      <xdr:colOff>101600</xdr:colOff>
      <xdr:row>42</xdr:row>
      <xdr:rowOff>48514</xdr:rowOff>
    </xdr:to>
    <xdr:sp macro="" textlink="">
      <xdr:nvSpPr>
        <xdr:cNvPr id="492" name="楕円 491">
          <a:extLst>
            <a:ext uri="{FF2B5EF4-FFF2-40B4-BE49-F238E27FC236}">
              <a16:creationId xmlns:a16="http://schemas.microsoft.com/office/drawing/2014/main" id="{45169530-EC76-46A4-99E7-DAC2ABCD3F1D}"/>
            </a:ext>
          </a:extLst>
        </xdr:cNvPr>
        <xdr:cNvSpPr/>
      </xdr:nvSpPr>
      <xdr:spPr>
        <a:xfrm>
          <a:off x="20383500" y="714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168402</xdr:rowOff>
    </xdr:from>
    <xdr:to>
      <xdr:col>111</xdr:col>
      <xdr:colOff>177800</xdr:colOff>
      <xdr:row>41</xdr:row>
      <xdr:rowOff>169164</xdr:rowOff>
    </xdr:to>
    <xdr:cxnSp macro="">
      <xdr:nvCxnSpPr>
        <xdr:cNvPr id="493" name="直線コネクタ 492">
          <a:extLst>
            <a:ext uri="{FF2B5EF4-FFF2-40B4-BE49-F238E27FC236}">
              <a16:creationId xmlns:a16="http://schemas.microsoft.com/office/drawing/2014/main" id="{D893A85A-EAAC-45E9-BC53-8E84A02C4A1F}"/>
            </a:ext>
          </a:extLst>
        </xdr:cNvPr>
        <xdr:cNvCxnSpPr/>
      </xdr:nvCxnSpPr>
      <xdr:spPr>
        <a:xfrm flipV="1">
          <a:off x="20434300" y="719785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118364</xdr:rowOff>
    </xdr:from>
    <xdr:to>
      <xdr:col>102</xdr:col>
      <xdr:colOff>165100</xdr:colOff>
      <xdr:row>42</xdr:row>
      <xdr:rowOff>48514</xdr:rowOff>
    </xdr:to>
    <xdr:sp macro="" textlink="">
      <xdr:nvSpPr>
        <xdr:cNvPr id="494" name="楕円 493">
          <a:extLst>
            <a:ext uri="{FF2B5EF4-FFF2-40B4-BE49-F238E27FC236}">
              <a16:creationId xmlns:a16="http://schemas.microsoft.com/office/drawing/2014/main" id="{6EC4C01B-102F-43E9-856A-9DDE2CE552CD}"/>
            </a:ext>
          </a:extLst>
        </xdr:cNvPr>
        <xdr:cNvSpPr/>
      </xdr:nvSpPr>
      <xdr:spPr>
        <a:xfrm>
          <a:off x="19494500" y="714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169164</xdr:rowOff>
    </xdr:from>
    <xdr:to>
      <xdr:col>107</xdr:col>
      <xdr:colOff>50800</xdr:colOff>
      <xdr:row>41</xdr:row>
      <xdr:rowOff>169164</xdr:rowOff>
    </xdr:to>
    <xdr:cxnSp macro="">
      <xdr:nvCxnSpPr>
        <xdr:cNvPr id="495" name="直線コネクタ 494">
          <a:extLst>
            <a:ext uri="{FF2B5EF4-FFF2-40B4-BE49-F238E27FC236}">
              <a16:creationId xmlns:a16="http://schemas.microsoft.com/office/drawing/2014/main" id="{D5AA063B-EC86-446A-BB8A-5046C6950191}"/>
            </a:ext>
          </a:extLst>
        </xdr:cNvPr>
        <xdr:cNvCxnSpPr/>
      </xdr:nvCxnSpPr>
      <xdr:spPr>
        <a:xfrm>
          <a:off x="19545300" y="7198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119126</xdr:rowOff>
    </xdr:from>
    <xdr:to>
      <xdr:col>98</xdr:col>
      <xdr:colOff>38100</xdr:colOff>
      <xdr:row>42</xdr:row>
      <xdr:rowOff>49276</xdr:rowOff>
    </xdr:to>
    <xdr:sp macro="" textlink="">
      <xdr:nvSpPr>
        <xdr:cNvPr id="496" name="楕円 495">
          <a:extLst>
            <a:ext uri="{FF2B5EF4-FFF2-40B4-BE49-F238E27FC236}">
              <a16:creationId xmlns:a16="http://schemas.microsoft.com/office/drawing/2014/main" id="{85855556-2E07-41D3-A237-E48674DF8556}"/>
            </a:ext>
          </a:extLst>
        </xdr:cNvPr>
        <xdr:cNvSpPr/>
      </xdr:nvSpPr>
      <xdr:spPr>
        <a:xfrm>
          <a:off x="18605500" y="714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169164</xdr:rowOff>
    </xdr:from>
    <xdr:to>
      <xdr:col>102</xdr:col>
      <xdr:colOff>114300</xdr:colOff>
      <xdr:row>41</xdr:row>
      <xdr:rowOff>169926</xdr:rowOff>
    </xdr:to>
    <xdr:cxnSp macro="">
      <xdr:nvCxnSpPr>
        <xdr:cNvPr id="497" name="直線コネクタ 496">
          <a:extLst>
            <a:ext uri="{FF2B5EF4-FFF2-40B4-BE49-F238E27FC236}">
              <a16:creationId xmlns:a16="http://schemas.microsoft.com/office/drawing/2014/main" id="{AD775F2B-EF48-4219-99A3-3C32B7F0DF35}"/>
            </a:ext>
          </a:extLst>
        </xdr:cNvPr>
        <xdr:cNvCxnSpPr/>
      </xdr:nvCxnSpPr>
      <xdr:spPr>
        <a:xfrm flipV="1">
          <a:off x="18656300" y="719861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87BDEB20-7863-4D72-868D-BE9D89CE871D}"/>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DE529F13-C2D6-45D6-A1D0-A28A62501002}"/>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4D2B5EA-8B1F-4E1E-A857-B925063D803A}"/>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0D67AB1-255B-4F53-B384-B9B47787743F}"/>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38879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BE23E76-3CF7-43C3-80BE-3CC89B09E67E}"/>
            </a:ext>
          </a:extLst>
        </xdr:cNvPr>
        <xdr:cNvSpPr txBox="1"/>
      </xdr:nvSpPr>
      <xdr:spPr>
        <a:xfrm>
          <a:off x="21075727" y="723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39641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5819167-B409-4257-B8E6-BD9A5C5B40EA}"/>
            </a:ext>
          </a:extLst>
        </xdr:cNvPr>
        <xdr:cNvSpPr txBox="1"/>
      </xdr:nvSpPr>
      <xdr:spPr>
        <a:xfrm>
          <a:off x="20199427" y="724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39641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71CC55C-9C31-48C9-9F37-0832571B82D9}"/>
            </a:ext>
          </a:extLst>
        </xdr:cNvPr>
        <xdr:cNvSpPr txBox="1"/>
      </xdr:nvSpPr>
      <xdr:spPr>
        <a:xfrm>
          <a:off x="19310427" y="724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40403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EA685A6-D377-4555-BD83-EB818EE332BB}"/>
            </a:ext>
          </a:extLst>
        </xdr:cNvPr>
        <xdr:cNvSpPr txBox="1"/>
      </xdr:nvSpPr>
      <xdr:spPr>
        <a:xfrm>
          <a:off x="18421427" y="724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E973461F-EA85-4DBC-9FAA-90D2FEB84C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60C2143-8A29-4F45-B3C4-9E62527CE4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835AAE68-85CF-4B5C-929F-1905FE8A33C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26B32B8-954D-4FD8-A0BA-EA78ED3BBDF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1FE08407-25B7-4095-88C3-5F4990B886F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6B8BF8E-5DFE-4935-B0C5-BCF797B2BE9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E9D56E8-0907-4D52-9012-AEADC99C983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9F42BEB-76CF-45ED-AEF8-0187FE16BF3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5822F8D-80F1-46EF-BDAD-99720F6CEE2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52095726-0463-402C-9654-C27D827A796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A702795-8FF1-41B9-8596-26C588C44A1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7472AA0-A78C-4068-91C0-C38A954957E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0D5CC4AF-6E73-46AD-9A4C-DBA33440AC2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4276D93-764C-479E-A472-E45550440BB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BB88474-5A31-41A2-AD98-BF66CFBCA9F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29E06DDF-178A-4708-94A0-6582E8FED6D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E4E37FC0-F49F-4BB3-8ED2-EB5B23EF39A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188F537-35C2-4579-B6E6-6B8D67DECCF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C1B5A87-F087-446F-8F61-3AAE4733BF3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35A277F-19F0-45B4-8594-73F24DE00EE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B4AF28CA-C40E-4309-B117-90EE93DD08A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DC49D5E6-18C7-47F1-965A-49E1C316524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CE37E179-80FE-43C9-9D14-461D18B7262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C482D9EF-4109-489B-B99D-300AB121909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B6BA15CD-4B14-40A1-8CD2-C2478CEEDD22}"/>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0814287C-CF73-4FCA-9637-FFF32D0CD73B}"/>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B29FD1A4-50CB-46B1-90DD-31850457055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EC247CD-D15C-42A5-BD80-B248B59CA4D1}"/>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1742C1EF-12AC-4EC1-B872-17C47E75B7CC}"/>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E2BA192A-FD68-4513-9C9E-713F48C4C154}"/>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2A2FBFE2-CD43-49FF-8C1A-A609CEF4860E}"/>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E30160F4-5994-4CD4-A9A3-A3A5A7343C70}"/>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0E525E8F-5E47-4B98-82E0-ACD08BFC3C4A}"/>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5B1BD34A-554D-4B23-98D2-F1A1D421D423}"/>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89742D38-7076-4527-A7BC-C78D9EA9AC9B}"/>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F0897AF-2C97-43DB-A671-0D343FB4BB9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3CDF5C6-7CE4-4B75-8143-4518AF4077B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8AA78B3-485E-47C8-86F9-D1940464657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BD0C728-167A-424F-A522-825E627A59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8B3AB92-EA8D-4BED-9823-BBF0BC88ABF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130175</xdr:rowOff>
    </xdr:from>
    <xdr:to>
      <xdr:col>85</xdr:col>
      <xdr:colOff>177800</xdr:colOff>
      <xdr:row>61</xdr:row>
      <xdr:rowOff>60325</xdr:rowOff>
    </xdr:to>
    <xdr:sp macro="" textlink="">
      <xdr:nvSpPr>
        <xdr:cNvPr id="546" name="楕円 545">
          <a:extLst>
            <a:ext uri="{FF2B5EF4-FFF2-40B4-BE49-F238E27FC236}">
              <a16:creationId xmlns:a16="http://schemas.microsoft.com/office/drawing/2014/main" id="{331601D8-3305-4300-9FFE-97B60E33BF0C}"/>
            </a:ext>
          </a:extLst>
        </xdr:cNvPr>
        <xdr:cNvSpPr/>
      </xdr:nvSpPr>
      <xdr:spPr>
        <a:xfrm>
          <a:off x="162687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108602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48CB1992-8322-4BDE-BDD4-CC1238250B95}"/>
            </a:ext>
          </a:extLst>
        </xdr:cNvPr>
        <xdr:cNvSpPr txBox="1"/>
      </xdr:nvSpPr>
      <xdr:spPr>
        <a:xfrm>
          <a:off x="16357600"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99695</xdr:rowOff>
    </xdr:from>
    <xdr:to>
      <xdr:col>81</xdr:col>
      <xdr:colOff>101600</xdr:colOff>
      <xdr:row>61</xdr:row>
      <xdr:rowOff>29845</xdr:rowOff>
    </xdr:to>
    <xdr:sp macro="" textlink="">
      <xdr:nvSpPr>
        <xdr:cNvPr id="548" name="楕円 547">
          <a:extLst>
            <a:ext uri="{FF2B5EF4-FFF2-40B4-BE49-F238E27FC236}">
              <a16:creationId xmlns:a16="http://schemas.microsoft.com/office/drawing/2014/main" id="{E0CBF9C4-AA8C-4023-8740-A856ED90DBE3}"/>
            </a:ext>
          </a:extLst>
        </xdr:cNvPr>
        <xdr:cNvSpPr/>
      </xdr:nvSpPr>
      <xdr:spPr>
        <a:xfrm>
          <a:off x="15430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150495</xdr:rowOff>
    </xdr:from>
    <xdr:to>
      <xdr:col>85</xdr:col>
      <xdr:colOff>127000</xdr:colOff>
      <xdr:row>61</xdr:row>
      <xdr:rowOff>9525</xdr:rowOff>
    </xdr:to>
    <xdr:cxnSp macro="">
      <xdr:nvCxnSpPr>
        <xdr:cNvPr id="549" name="直線コネクタ 548">
          <a:extLst>
            <a:ext uri="{FF2B5EF4-FFF2-40B4-BE49-F238E27FC236}">
              <a16:creationId xmlns:a16="http://schemas.microsoft.com/office/drawing/2014/main" id="{CE3DBFBF-670C-46F1-AE79-371915981F88}"/>
            </a:ext>
          </a:extLst>
        </xdr:cNvPr>
        <xdr:cNvCxnSpPr/>
      </xdr:nvCxnSpPr>
      <xdr:spPr>
        <a:xfrm>
          <a:off x="15481300" y="1043749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84455</xdr:rowOff>
    </xdr:from>
    <xdr:to>
      <xdr:col>76</xdr:col>
      <xdr:colOff>165100</xdr:colOff>
      <xdr:row>61</xdr:row>
      <xdr:rowOff>14605</xdr:rowOff>
    </xdr:to>
    <xdr:sp macro="" textlink="">
      <xdr:nvSpPr>
        <xdr:cNvPr id="550" name="楕円 549">
          <a:extLst>
            <a:ext uri="{FF2B5EF4-FFF2-40B4-BE49-F238E27FC236}">
              <a16:creationId xmlns:a16="http://schemas.microsoft.com/office/drawing/2014/main" id="{D56ABF95-499B-4043-A3FC-555DCA37D128}"/>
            </a:ext>
          </a:extLst>
        </xdr:cNvPr>
        <xdr:cNvSpPr/>
      </xdr:nvSpPr>
      <xdr:spPr>
        <a:xfrm>
          <a:off x="14541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60</xdr:row>
      <xdr:rowOff>150495</xdr:rowOff>
    </xdr:to>
    <xdr:cxnSp macro="">
      <xdr:nvCxnSpPr>
        <xdr:cNvPr id="551" name="直線コネクタ 550">
          <a:extLst>
            <a:ext uri="{FF2B5EF4-FFF2-40B4-BE49-F238E27FC236}">
              <a16:creationId xmlns:a16="http://schemas.microsoft.com/office/drawing/2014/main" id="{F51F2774-AB3D-4360-9730-D5B909AB20DD}"/>
            </a:ext>
          </a:extLst>
        </xdr:cNvPr>
        <xdr:cNvCxnSpPr/>
      </xdr:nvCxnSpPr>
      <xdr:spPr>
        <a:xfrm>
          <a:off x="14592300" y="104222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74930</xdr:rowOff>
    </xdr:from>
    <xdr:to>
      <xdr:col>72</xdr:col>
      <xdr:colOff>38100</xdr:colOff>
      <xdr:row>61</xdr:row>
      <xdr:rowOff>5080</xdr:rowOff>
    </xdr:to>
    <xdr:sp macro="" textlink="">
      <xdr:nvSpPr>
        <xdr:cNvPr id="552" name="楕円 551">
          <a:extLst>
            <a:ext uri="{FF2B5EF4-FFF2-40B4-BE49-F238E27FC236}">
              <a16:creationId xmlns:a16="http://schemas.microsoft.com/office/drawing/2014/main" id="{AD43857A-F3A1-48FF-BFC4-6507C413BB36}"/>
            </a:ext>
          </a:extLst>
        </xdr:cNvPr>
        <xdr:cNvSpPr/>
      </xdr:nvSpPr>
      <xdr:spPr>
        <a:xfrm>
          <a:off x="13652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125730</xdr:rowOff>
    </xdr:from>
    <xdr:to>
      <xdr:col>76</xdr:col>
      <xdr:colOff>114300</xdr:colOff>
      <xdr:row>60</xdr:row>
      <xdr:rowOff>135255</xdr:rowOff>
    </xdr:to>
    <xdr:cxnSp macro="">
      <xdr:nvCxnSpPr>
        <xdr:cNvPr id="553" name="直線コネクタ 552">
          <a:extLst>
            <a:ext uri="{FF2B5EF4-FFF2-40B4-BE49-F238E27FC236}">
              <a16:creationId xmlns:a16="http://schemas.microsoft.com/office/drawing/2014/main" id="{310A1C82-00C0-4295-A8DD-CAC95B5DFCF6}"/>
            </a:ext>
          </a:extLst>
        </xdr:cNvPr>
        <xdr:cNvCxnSpPr/>
      </xdr:nvCxnSpPr>
      <xdr:spPr>
        <a:xfrm>
          <a:off x="13703300" y="104127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88265</xdr:rowOff>
    </xdr:from>
    <xdr:to>
      <xdr:col>67</xdr:col>
      <xdr:colOff>101600</xdr:colOff>
      <xdr:row>61</xdr:row>
      <xdr:rowOff>18415</xdr:rowOff>
    </xdr:to>
    <xdr:sp macro="" textlink="">
      <xdr:nvSpPr>
        <xdr:cNvPr id="554" name="楕円 553">
          <a:extLst>
            <a:ext uri="{FF2B5EF4-FFF2-40B4-BE49-F238E27FC236}">
              <a16:creationId xmlns:a16="http://schemas.microsoft.com/office/drawing/2014/main" id="{CC682346-47C8-4BD4-A4A2-B62244986B87}"/>
            </a:ext>
          </a:extLst>
        </xdr:cNvPr>
        <xdr:cNvSpPr/>
      </xdr:nvSpPr>
      <xdr:spPr>
        <a:xfrm>
          <a:off x="12763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125730</xdr:rowOff>
    </xdr:from>
    <xdr:to>
      <xdr:col>71</xdr:col>
      <xdr:colOff>177800</xdr:colOff>
      <xdr:row>60</xdr:row>
      <xdr:rowOff>139065</xdr:rowOff>
    </xdr:to>
    <xdr:cxnSp macro="">
      <xdr:nvCxnSpPr>
        <xdr:cNvPr id="555" name="直線コネクタ 554">
          <a:extLst>
            <a:ext uri="{FF2B5EF4-FFF2-40B4-BE49-F238E27FC236}">
              <a16:creationId xmlns:a16="http://schemas.microsoft.com/office/drawing/2014/main" id="{13F2E89A-49C8-439B-8925-10EAE0C18187}"/>
            </a:ext>
          </a:extLst>
        </xdr:cNvPr>
        <xdr:cNvCxnSpPr/>
      </xdr:nvCxnSpPr>
      <xdr:spPr>
        <a:xfrm flipV="1">
          <a:off x="12814300" y="1041273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E41AB64E-B4C7-422F-A043-87034C26085C}"/>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26AA0202-F66E-42BE-83B4-07D230BB7099}"/>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C837864A-6FA4-47FC-93BB-4DA9E2F95D33}"/>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05E2650F-2C74-40D1-A5B4-313012142E8F}"/>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20972</xdr:rowOff>
    </xdr:from>
    <xdr:ext cx="405111" cy="259045"/>
    <xdr:sp macro="" textlink="">
      <xdr:nvSpPr>
        <xdr:cNvPr id="560" name="n_1mainValue【学校施設】&#10;有形固定資産減価償却率">
          <a:extLst>
            <a:ext uri="{FF2B5EF4-FFF2-40B4-BE49-F238E27FC236}">
              <a16:creationId xmlns:a16="http://schemas.microsoft.com/office/drawing/2014/main" id="{52FD48A5-F440-4CF7-BCEA-AE0359686307}"/>
            </a:ext>
          </a:extLst>
        </xdr:cNvPr>
        <xdr:cNvSpPr txBox="1"/>
      </xdr:nvSpPr>
      <xdr:spPr>
        <a:xfrm>
          <a:off x="152660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5732</xdr:rowOff>
    </xdr:from>
    <xdr:ext cx="405111" cy="259045"/>
    <xdr:sp macro="" textlink="">
      <xdr:nvSpPr>
        <xdr:cNvPr id="561" name="n_2mainValue【学校施設】&#10;有形固定資産減価償却率">
          <a:extLst>
            <a:ext uri="{FF2B5EF4-FFF2-40B4-BE49-F238E27FC236}">
              <a16:creationId xmlns:a16="http://schemas.microsoft.com/office/drawing/2014/main" id="{5E7C9F8C-A23F-4CC4-A5B9-EE002AC1F5A9}"/>
            </a:ext>
          </a:extLst>
        </xdr:cNvPr>
        <xdr:cNvSpPr txBox="1"/>
      </xdr:nvSpPr>
      <xdr:spPr>
        <a:xfrm>
          <a:off x="14389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62" name="n_3mainValue【学校施設】&#10;有形固定資産減価償却率">
          <a:extLst>
            <a:ext uri="{FF2B5EF4-FFF2-40B4-BE49-F238E27FC236}">
              <a16:creationId xmlns:a16="http://schemas.microsoft.com/office/drawing/2014/main" id="{9C606D3D-D2FD-468D-B2C2-41769354B48F}"/>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9542</xdr:rowOff>
    </xdr:from>
    <xdr:ext cx="405111" cy="259045"/>
    <xdr:sp macro="" textlink="">
      <xdr:nvSpPr>
        <xdr:cNvPr id="563" name="n_4mainValue【学校施設】&#10;有形固定資産減価償却率">
          <a:extLst>
            <a:ext uri="{FF2B5EF4-FFF2-40B4-BE49-F238E27FC236}">
              <a16:creationId xmlns:a16="http://schemas.microsoft.com/office/drawing/2014/main" id="{C1329BC8-7EF3-49BB-AE6A-8DA53DFC1DF4}"/>
            </a:ext>
          </a:extLst>
        </xdr:cNvPr>
        <xdr:cNvSpPr txBox="1"/>
      </xdr:nvSpPr>
      <xdr:spPr>
        <a:xfrm>
          <a:off x="12611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E2D9F1A-D1A8-4B6E-90CC-C2C0C7F6CD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BFF8892C-2637-4EF1-B0FD-984BCF89F0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9867DE18-1ED7-4C7E-AC0C-EB4844CC8C4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42509514-44F0-4086-933B-F0DFCC6D2F8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FC89821E-4080-4464-9BAE-3FEC51A2E27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26E8CC95-6AE2-4CF4-B517-45935F06997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C8BC757D-7438-4546-A7AC-4C7BF54C798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D62D20FD-1784-4607-A421-5B9865DABF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F046F394-C989-4777-81FC-38EEB1AF0A5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FFB50622-4B73-4175-B5B3-05940460403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700A0038-A0B6-4193-BA2B-5F30E808ABB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B323ED2E-394E-40E2-8A1D-5FD839CF541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8F57184F-1905-442E-A66F-93E3A75744A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7003B4F3-FF38-434E-B0B2-4D6F74684AD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3810957A-4837-4E01-AFC7-37BDFD2BBD3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094EB267-1DD8-4A8E-B2F5-45C4B574D6C6}"/>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25DF4E63-0E24-4735-8A5D-B7402A6DA20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246271CF-1C10-418A-B6CD-63B77592254E}"/>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8A3E5E2F-DDCC-4DEB-A504-01A11DB5020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B9F5681F-DC6C-46B4-89A3-5F1214CAC203}"/>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4D2FB992-3CBB-4FD6-96F5-EC649D9291D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79D8D63C-2D21-45D9-83E4-4DEBF1CA4A8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4FAAA550-D724-4050-A7D1-76A3B4E24B2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166D1AE6-6656-4D21-BDD6-1874B914C70D}"/>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224C3064-3511-435D-BBF0-43F6034BB99C}"/>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9DC92C71-4B1D-45DB-9A99-3574518E9E46}"/>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0B8BF345-418C-43D5-A74C-2C247272E242}"/>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EB2AFB63-236A-4A3E-9F4E-EDADDDD323DB}"/>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B9F26AE8-2110-4BC8-9568-651E0C4E383D}"/>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0F5A2C87-98AD-44B5-BC78-4FF0DDDD6740}"/>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077E0346-4849-47C6-A77E-0B406C35D7A9}"/>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7C961FD6-7E47-4223-803F-10A6CA2BFF96}"/>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BC57F9C2-570B-4BAF-B84E-1E78D455B506}"/>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746E7B5C-201C-4068-BF23-C7964AAC36A7}"/>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3849BEA1-1A30-4E78-8A82-78C7D19D565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7A9E091-CC5F-40A0-BA6C-F709B4D23C8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6A891AB-9F1B-4A80-A620-46975A34EC4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41A3617-EA28-4C6A-BA88-5C37DBE1185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0DC58DB-50E6-4127-97F0-21F168C8094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44450</xdr:rowOff>
    </xdr:from>
    <xdr:to>
      <xdr:col>116</xdr:col>
      <xdr:colOff>114300</xdr:colOff>
      <xdr:row>63</xdr:row>
      <xdr:rowOff>146050</xdr:rowOff>
    </xdr:to>
    <xdr:sp macro="" textlink="">
      <xdr:nvSpPr>
        <xdr:cNvPr id="603" name="楕円 602">
          <a:extLst>
            <a:ext uri="{FF2B5EF4-FFF2-40B4-BE49-F238E27FC236}">
              <a16:creationId xmlns:a16="http://schemas.microsoft.com/office/drawing/2014/main" id="{F576FF3A-6177-46FE-B1F2-59691AC2F186}"/>
            </a:ext>
          </a:extLst>
        </xdr:cNvPr>
        <xdr:cNvSpPr/>
      </xdr:nvSpPr>
      <xdr:spPr>
        <a:xfrm>
          <a:off x="221107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130827</xdr:rowOff>
    </xdr:from>
    <xdr:ext cx="469744" cy="259045"/>
    <xdr:sp macro="" textlink="">
      <xdr:nvSpPr>
        <xdr:cNvPr id="604" name="【学校施設】&#10;一人当たり面積該当値テキスト">
          <a:extLst>
            <a:ext uri="{FF2B5EF4-FFF2-40B4-BE49-F238E27FC236}">
              <a16:creationId xmlns:a16="http://schemas.microsoft.com/office/drawing/2014/main" id="{7E6685F4-B8AD-4100-BA74-6C49B3C4AEB3}"/>
            </a:ext>
          </a:extLst>
        </xdr:cNvPr>
        <xdr:cNvSpPr txBox="1"/>
      </xdr:nvSpPr>
      <xdr:spPr>
        <a:xfrm>
          <a:off x="22199600" y="1076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46431</xdr:rowOff>
    </xdr:from>
    <xdr:to>
      <xdr:col>112</xdr:col>
      <xdr:colOff>38100</xdr:colOff>
      <xdr:row>63</xdr:row>
      <xdr:rowOff>148031</xdr:rowOff>
    </xdr:to>
    <xdr:sp macro="" textlink="">
      <xdr:nvSpPr>
        <xdr:cNvPr id="605" name="楕円 604">
          <a:extLst>
            <a:ext uri="{FF2B5EF4-FFF2-40B4-BE49-F238E27FC236}">
              <a16:creationId xmlns:a16="http://schemas.microsoft.com/office/drawing/2014/main" id="{27EAE66F-CB27-460C-8C9C-254870583B66}"/>
            </a:ext>
          </a:extLst>
        </xdr:cNvPr>
        <xdr:cNvSpPr/>
      </xdr:nvSpPr>
      <xdr:spPr>
        <a:xfrm>
          <a:off x="21272500" y="1084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95250</xdr:rowOff>
    </xdr:from>
    <xdr:to>
      <xdr:col>116</xdr:col>
      <xdr:colOff>63500</xdr:colOff>
      <xdr:row>63</xdr:row>
      <xdr:rowOff>97231</xdr:rowOff>
    </xdr:to>
    <xdr:cxnSp macro="">
      <xdr:nvCxnSpPr>
        <xdr:cNvPr id="606" name="直線コネクタ 605">
          <a:extLst>
            <a:ext uri="{FF2B5EF4-FFF2-40B4-BE49-F238E27FC236}">
              <a16:creationId xmlns:a16="http://schemas.microsoft.com/office/drawing/2014/main" id="{1A5BA95C-2B48-412E-844E-E7FD54285A8C}"/>
            </a:ext>
          </a:extLst>
        </xdr:cNvPr>
        <xdr:cNvCxnSpPr/>
      </xdr:nvCxnSpPr>
      <xdr:spPr>
        <a:xfrm flipV="1">
          <a:off x="21323300" y="10896600"/>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47955</xdr:rowOff>
    </xdr:from>
    <xdr:to>
      <xdr:col>107</xdr:col>
      <xdr:colOff>101600</xdr:colOff>
      <xdr:row>63</xdr:row>
      <xdr:rowOff>149555</xdr:rowOff>
    </xdr:to>
    <xdr:sp macro="" textlink="">
      <xdr:nvSpPr>
        <xdr:cNvPr id="607" name="楕円 606">
          <a:extLst>
            <a:ext uri="{FF2B5EF4-FFF2-40B4-BE49-F238E27FC236}">
              <a16:creationId xmlns:a16="http://schemas.microsoft.com/office/drawing/2014/main" id="{107D099B-C4DC-469A-A40F-35AFA01AEC18}"/>
            </a:ext>
          </a:extLst>
        </xdr:cNvPr>
        <xdr:cNvSpPr/>
      </xdr:nvSpPr>
      <xdr:spPr>
        <a:xfrm>
          <a:off x="20383500" y="108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97231</xdr:rowOff>
    </xdr:from>
    <xdr:to>
      <xdr:col>111</xdr:col>
      <xdr:colOff>177800</xdr:colOff>
      <xdr:row>63</xdr:row>
      <xdr:rowOff>98755</xdr:rowOff>
    </xdr:to>
    <xdr:cxnSp macro="">
      <xdr:nvCxnSpPr>
        <xdr:cNvPr id="608" name="直線コネクタ 607">
          <a:extLst>
            <a:ext uri="{FF2B5EF4-FFF2-40B4-BE49-F238E27FC236}">
              <a16:creationId xmlns:a16="http://schemas.microsoft.com/office/drawing/2014/main" id="{2793B91A-6265-4892-8F34-31B257044DF7}"/>
            </a:ext>
          </a:extLst>
        </xdr:cNvPr>
        <xdr:cNvCxnSpPr/>
      </xdr:nvCxnSpPr>
      <xdr:spPr>
        <a:xfrm flipV="1">
          <a:off x="20434300" y="1089858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48489</xdr:rowOff>
    </xdr:from>
    <xdr:to>
      <xdr:col>102</xdr:col>
      <xdr:colOff>165100</xdr:colOff>
      <xdr:row>63</xdr:row>
      <xdr:rowOff>150089</xdr:rowOff>
    </xdr:to>
    <xdr:sp macro="" textlink="">
      <xdr:nvSpPr>
        <xdr:cNvPr id="609" name="楕円 608">
          <a:extLst>
            <a:ext uri="{FF2B5EF4-FFF2-40B4-BE49-F238E27FC236}">
              <a16:creationId xmlns:a16="http://schemas.microsoft.com/office/drawing/2014/main" id="{9276889F-BD14-49AC-BE9F-61D7DE6CA594}"/>
            </a:ext>
          </a:extLst>
        </xdr:cNvPr>
        <xdr:cNvSpPr/>
      </xdr:nvSpPr>
      <xdr:spPr>
        <a:xfrm>
          <a:off x="19494500" y="1084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98755</xdr:rowOff>
    </xdr:from>
    <xdr:to>
      <xdr:col>107</xdr:col>
      <xdr:colOff>50800</xdr:colOff>
      <xdr:row>63</xdr:row>
      <xdr:rowOff>99289</xdr:rowOff>
    </xdr:to>
    <xdr:cxnSp macro="">
      <xdr:nvCxnSpPr>
        <xdr:cNvPr id="610" name="直線コネクタ 609">
          <a:extLst>
            <a:ext uri="{FF2B5EF4-FFF2-40B4-BE49-F238E27FC236}">
              <a16:creationId xmlns:a16="http://schemas.microsoft.com/office/drawing/2014/main" id="{73CC62BE-5B3D-408D-BCC1-72618102F463}"/>
            </a:ext>
          </a:extLst>
        </xdr:cNvPr>
        <xdr:cNvCxnSpPr/>
      </xdr:nvCxnSpPr>
      <xdr:spPr>
        <a:xfrm flipV="1">
          <a:off x="19545300" y="10900105"/>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50088</xdr:rowOff>
    </xdr:from>
    <xdr:to>
      <xdr:col>98</xdr:col>
      <xdr:colOff>38100</xdr:colOff>
      <xdr:row>63</xdr:row>
      <xdr:rowOff>151688</xdr:rowOff>
    </xdr:to>
    <xdr:sp macro="" textlink="">
      <xdr:nvSpPr>
        <xdr:cNvPr id="611" name="楕円 610">
          <a:extLst>
            <a:ext uri="{FF2B5EF4-FFF2-40B4-BE49-F238E27FC236}">
              <a16:creationId xmlns:a16="http://schemas.microsoft.com/office/drawing/2014/main" id="{8E338FB2-AA02-42E6-9FEE-2E7140BB1F6D}"/>
            </a:ext>
          </a:extLst>
        </xdr:cNvPr>
        <xdr:cNvSpPr/>
      </xdr:nvSpPr>
      <xdr:spPr>
        <a:xfrm>
          <a:off x="18605500" y="1085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99289</xdr:rowOff>
    </xdr:from>
    <xdr:to>
      <xdr:col>102</xdr:col>
      <xdr:colOff>114300</xdr:colOff>
      <xdr:row>63</xdr:row>
      <xdr:rowOff>100888</xdr:rowOff>
    </xdr:to>
    <xdr:cxnSp macro="">
      <xdr:nvCxnSpPr>
        <xdr:cNvPr id="612" name="直線コネクタ 611">
          <a:extLst>
            <a:ext uri="{FF2B5EF4-FFF2-40B4-BE49-F238E27FC236}">
              <a16:creationId xmlns:a16="http://schemas.microsoft.com/office/drawing/2014/main" id="{843607BF-60A1-4C27-9FF0-88A3C8372B75}"/>
            </a:ext>
          </a:extLst>
        </xdr:cNvPr>
        <xdr:cNvCxnSpPr/>
      </xdr:nvCxnSpPr>
      <xdr:spPr>
        <a:xfrm flipV="1">
          <a:off x="18656300" y="10900639"/>
          <a:ext cx="8890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02A33BD5-6B7A-4A11-B3FE-D915706857A2}"/>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162BCEE6-764A-4F28-8584-8D172594BC94}"/>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3EF0EE89-0AC9-4D31-AA5F-01C41EF7EB37}"/>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9D8F4218-49D2-45F1-A594-891C7EFADC2E}"/>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139158</xdr:rowOff>
    </xdr:from>
    <xdr:ext cx="469744" cy="259045"/>
    <xdr:sp macro="" textlink="">
      <xdr:nvSpPr>
        <xdr:cNvPr id="617" name="n_1mainValue【学校施設】&#10;一人当たり面積">
          <a:extLst>
            <a:ext uri="{FF2B5EF4-FFF2-40B4-BE49-F238E27FC236}">
              <a16:creationId xmlns:a16="http://schemas.microsoft.com/office/drawing/2014/main" id="{B9EF54D4-9D35-4661-9B83-71BAEB882E65}"/>
            </a:ext>
          </a:extLst>
        </xdr:cNvPr>
        <xdr:cNvSpPr txBox="1"/>
      </xdr:nvSpPr>
      <xdr:spPr>
        <a:xfrm>
          <a:off x="21075727" y="1094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140682</xdr:rowOff>
    </xdr:from>
    <xdr:ext cx="469744" cy="259045"/>
    <xdr:sp macro="" textlink="">
      <xdr:nvSpPr>
        <xdr:cNvPr id="618" name="n_2mainValue【学校施設】&#10;一人当たり面積">
          <a:extLst>
            <a:ext uri="{FF2B5EF4-FFF2-40B4-BE49-F238E27FC236}">
              <a16:creationId xmlns:a16="http://schemas.microsoft.com/office/drawing/2014/main" id="{3EADA3A9-4106-4725-BCF4-2B0F4B64AF92}"/>
            </a:ext>
          </a:extLst>
        </xdr:cNvPr>
        <xdr:cNvSpPr txBox="1"/>
      </xdr:nvSpPr>
      <xdr:spPr>
        <a:xfrm>
          <a:off x="20199427" y="1094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141216</xdr:rowOff>
    </xdr:from>
    <xdr:ext cx="469744" cy="259045"/>
    <xdr:sp macro="" textlink="">
      <xdr:nvSpPr>
        <xdr:cNvPr id="619" name="n_3mainValue【学校施設】&#10;一人当たり面積">
          <a:extLst>
            <a:ext uri="{FF2B5EF4-FFF2-40B4-BE49-F238E27FC236}">
              <a16:creationId xmlns:a16="http://schemas.microsoft.com/office/drawing/2014/main" id="{7497544F-1245-48B2-993C-BD194CBA5AA1}"/>
            </a:ext>
          </a:extLst>
        </xdr:cNvPr>
        <xdr:cNvSpPr txBox="1"/>
      </xdr:nvSpPr>
      <xdr:spPr>
        <a:xfrm>
          <a:off x="19310427" y="1094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142815</xdr:rowOff>
    </xdr:from>
    <xdr:ext cx="469744" cy="259045"/>
    <xdr:sp macro="" textlink="">
      <xdr:nvSpPr>
        <xdr:cNvPr id="620" name="n_4mainValue【学校施設】&#10;一人当たり面積">
          <a:extLst>
            <a:ext uri="{FF2B5EF4-FFF2-40B4-BE49-F238E27FC236}">
              <a16:creationId xmlns:a16="http://schemas.microsoft.com/office/drawing/2014/main" id="{62D51748-04DB-4464-990A-984FBA5EFC47}"/>
            </a:ext>
          </a:extLst>
        </xdr:cNvPr>
        <xdr:cNvSpPr txBox="1"/>
      </xdr:nvSpPr>
      <xdr:spPr>
        <a:xfrm>
          <a:off x="18421427" y="1094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6712AB31-DCCD-4F67-8A70-71990B027F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3328E605-6FBC-4FEC-9CAC-A7F04FF4051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A4DCCF27-486E-4A36-8486-8C6CF2381A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6F778FC-E414-4A5B-8CA8-9C847DFCA4B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BCAB45D7-307C-48C0-8EE9-643B8F69B59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DF4F5969-6369-4C11-AC7D-2EC780A6FAC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E550902C-93DE-45B2-955E-C7BD8FBBEE8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DE390C79-661C-43C2-B93E-E3882D87891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EBD0F583-A19C-4A9A-9CA0-72102BB77D7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4C847121-2523-42E7-8C21-2D9889A1F0A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30699570-CC3E-4116-A186-676BF101ADF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B6DB24E8-00EE-4A58-BE33-D31312F1C19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EAAC3053-A6C3-4465-BAA5-40EF7E70225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BB33D764-CD49-4E98-8A39-89BC0DB99B9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A7F1F372-7741-4E02-86FF-BAFDE2A0CD4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103B5A5B-1A59-498F-8173-8F64439EF83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4AA9872E-5747-4167-9B2A-7C5A1473DE5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D313B094-191E-49B4-B723-F5EF79FB1A4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D47A2E04-93A6-4E4E-AC15-B716933A302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7C7F491E-410D-47D0-A046-C353D0856F7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C29FD7F8-36B5-411E-BA4D-2E14AF24AF8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3AFC3F76-B4BC-4047-AC4C-BB9BA36E685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3F30B9AE-E503-4A31-9B16-CB9BB679E20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1841531-9FC0-4D9E-BF7B-3A2C3B6A35C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6CC90A72-9883-4195-8351-D1310A8456F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E40612E0-1B26-48B5-BC43-168EDB1CF457}"/>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9924F49E-FF97-47A4-AF4A-7CA2A631021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F271ACDC-D238-4840-B6F9-55DDCB06BFB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49" name="【児童館】&#10;有形固定資産減価償却率最大値テキスト">
          <a:extLst>
            <a:ext uri="{FF2B5EF4-FFF2-40B4-BE49-F238E27FC236}">
              <a16:creationId xmlns:a16="http://schemas.microsoft.com/office/drawing/2014/main" id="{42BFC7FC-99D4-4394-8438-701145D768DE}"/>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50" name="直線コネクタ 649">
          <a:extLst>
            <a:ext uri="{FF2B5EF4-FFF2-40B4-BE49-F238E27FC236}">
              <a16:creationId xmlns:a16="http://schemas.microsoft.com/office/drawing/2014/main" id="{897C389E-739A-4598-91A8-DA6CFE7D0CE4}"/>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163665</xdr:rowOff>
    </xdr:from>
    <xdr:ext cx="405111" cy="259045"/>
    <xdr:sp macro="" textlink="">
      <xdr:nvSpPr>
        <xdr:cNvPr id="651" name="【児童館】&#10;有形固定資産減価償却率平均値テキスト">
          <a:extLst>
            <a:ext uri="{FF2B5EF4-FFF2-40B4-BE49-F238E27FC236}">
              <a16:creationId xmlns:a16="http://schemas.microsoft.com/office/drawing/2014/main" id="{F50574DF-1F98-411B-9554-38146DF973D9}"/>
            </a:ext>
          </a:extLst>
        </xdr:cNvPr>
        <xdr:cNvSpPr txBox="1"/>
      </xdr:nvSpPr>
      <xdr:spPr>
        <a:xfrm>
          <a:off x="16357600" y="14394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52" name="フローチャート: 判断 651">
          <a:extLst>
            <a:ext uri="{FF2B5EF4-FFF2-40B4-BE49-F238E27FC236}">
              <a16:creationId xmlns:a16="http://schemas.microsoft.com/office/drawing/2014/main" id="{FB430161-F2BA-4B6D-BBC1-82DA5FD41C07}"/>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53" name="フローチャート: 判断 652">
          <a:extLst>
            <a:ext uri="{FF2B5EF4-FFF2-40B4-BE49-F238E27FC236}">
              <a16:creationId xmlns:a16="http://schemas.microsoft.com/office/drawing/2014/main" id="{EDF7B57D-9519-4F9C-84D5-681D350DA1D8}"/>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54" name="フローチャート: 判断 653">
          <a:extLst>
            <a:ext uri="{FF2B5EF4-FFF2-40B4-BE49-F238E27FC236}">
              <a16:creationId xmlns:a16="http://schemas.microsoft.com/office/drawing/2014/main" id="{7233A959-E38C-487C-9C19-D252EC344396}"/>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a:extLst>
            <a:ext uri="{FF2B5EF4-FFF2-40B4-BE49-F238E27FC236}">
              <a16:creationId xmlns:a16="http://schemas.microsoft.com/office/drawing/2014/main" id="{2C10E222-8A79-4182-A1FA-21E26CD29787}"/>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56" name="フローチャート: 判断 655">
          <a:extLst>
            <a:ext uri="{FF2B5EF4-FFF2-40B4-BE49-F238E27FC236}">
              <a16:creationId xmlns:a16="http://schemas.microsoft.com/office/drawing/2014/main" id="{6BEE39D2-A867-4FB2-B58D-AE9A3B141B31}"/>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1948114-6B7C-42E7-824C-AB86CFFF51B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0125F63-7D73-45D1-A911-3CE82E51A51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96B8317-2DAA-4DFA-9787-732469DE89C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24B1A9D-AE0D-4D9C-893A-F6926CD0F36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C6EF078-9B2D-4148-858A-3384B76A62C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2" name="楕円 661">
          <a:extLst>
            <a:ext uri="{FF2B5EF4-FFF2-40B4-BE49-F238E27FC236}">
              <a16:creationId xmlns:a16="http://schemas.microsoft.com/office/drawing/2014/main" id="{B895416B-1C6A-4CFD-91F1-96C3DDA995CE}"/>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3" name="【児童館】&#10;有形固定資産減価償却率該当値テキスト">
          <a:extLst>
            <a:ext uri="{FF2B5EF4-FFF2-40B4-BE49-F238E27FC236}">
              <a16:creationId xmlns:a16="http://schemas.microsoft.com/office/drawing/2014/main" id="{49B75DD4-744B-4DF3-B39B-9E5F80A5A273}"/>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4" name="楕円 663">
          <a:extLst>
            <a:ext uri="{FF2B5EF4-FFF2-40B4-BE49-F238E27FC236}">
              <a16:creationId xmlns:a16="http://schemas.microsoft.com/office/drawing/2014/main" id="{47557445-BC1F-4BB3-92A8-C8FB2B865E7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65" name="直線コネクタ 664">
          <a:extLst>
            <a:ext uri="{FF2B5EF4-FFF2-40B4-BE49-F238E27FC236}">
              <a16:creationId xmlns:a16="http://schemas.microsoft.com/office/drawing/2014/main" id="{285368B7-AE3D-4658-8078-1BE759D8C0E6}"/>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6" name="楕円 665">
          <a:extLst>
            <a:ext uri="{FF2B5EF4-FFF2-40B4-BE49-F238E27FC236}">
              <a16:creationId xmlns:a16="http://schemas.microsoft.com/office/drawing/2014/main" id="{73D43ADE-EC76-4506-919E-737E77B890AD}"/>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67" name="直線コネクタ 666">
          <a:extLst>
            <a:ext uri="{FF2B5EF4-FFF2-40B4-BE49-F238E27FC236}">
              <a16:creationId xmlns:a16="http://schemas.microsoft.com/office/drawing/2014/main" id="{72C11BCA-96A5-4830-A7F7-0F914FEF6D07}"/>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8" name="楕円 667">
          <a:extLst>
            <a:ext uri="{FF2B5EF4-FFF2-40B4-BE49-F238E27FC236}">
              <a16:creationId xmlns:a16="http://schemas.microsoft.com/office/drawing/2014/main" id="{DA5E7A41-BF99-470F-A0EF-F07F1A348A42}"/>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69" name="直線コネクタ 668">
          <a:extLst>
            <a:ext uri="{FF2B5EF4-FFF2-40B4-BE49-F238E27FC236}">
              <a16:creationId xmlns:a16="http://schemas.microsoft.com/office/drawing/2014/main" id="{6BCFEC5C-B644-4F1B-A46B-1707C028F438}"/>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70" name="楕円 669">
          <a:extLst>
            <a:ext uri="{FF2B5EF4-FFF2-40B4-BE49-F238E27FC236}">
              <a16:creationId xmlns:a16="http://schemas.microsoft.com/office/drawing/2014/main" id="{1E0FF1ED-91A5-4193-A155-5250403AA66C}"/>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71" name="直線コネクタ 670">
          <a:extLst>
            <a:ext uri="{FF2B5EF4-FFF2-40B4-BE49-F238E27FC236}">
              <a16:creationId xmlns:a16="http://schemas.microsoft.com/office/drawing/2014/main" id="{35CFB719-4E11-40D5-8339-7C850E8B7A4B}"/>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46645</xdr:rowOff>
    </xdr:from>
    <xdr:ext cx="405111" cy="259045"/>
    <xdr:sp macro="" textlink="">
      <xdr:nvSpPr>
        <xdr:cNvPr id="672" name="n_1aveValue【児童館】&#10;有形固定資産減価償却率">
          <a:extLst>
            <a:ext uri="{FF2B5EF4-FFF2-40B4-BE49-F238E27FC236}">
              <a16:creationId xmlns:a16="http://schemas.microsoft.com/office/drawing/2014/main" id="{804AB5F3-ECE2-438B-8E6A-7A3CFBF5FCDA}"/>
            </a:ext>
          </a:extLst>
        </xdr:cNvPr>
        <xdr:cNvSpPr txBox="1"/>
      </xdr:nvSpPr>
      <xdr:spPr>
        <a:xfrm>
          <a:off x="15266044" y="14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673" name="n_2aveValue【児童館】&#10;有形固定資産減価償却率">
          <a:extLst>
            <a:ext uri="{FF2B5EF4-FFF2-40B4-BE49-F238E27FC236}">
              <a16:creationId xmlns:a16="http://schemas.microsoft.com/office/drawing/2014/main" id="{98A234FB-4AD4-4FB9-8E73-CE7A10CA9762}"/>
            </a:ext>
          </a:extLst>
        </xdr:cNvPr>
        <xdr:cNvSpPr txBox="1"/>
      </xdr:nvSpPr>
      <xdr:spPr>
        <a:xfrm>
          <a:off x="14389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674" name="n_3aveValue【児童館】&#10;有形固定資産減価償却率">
          <a:extLst>
            <a:ext uri="{FF2B5EF4-FFF2-40B4-BE49-F238E27FC236}">
              <a16:creationId xmlns:a16="http://schemas.microsoft.com/office/drawing/2014/main" id="{F4D6765C-1721-4BA2-8062-A02825646177}"/>
            </a:ext>
          </a:extLst>
        </xdr:cNvPr>
        <xdr:cNvSpPr txBox="1"/>
      </xdr:nvSpPr>
      <xdr:spPr>
        <a:xfrm>
          <a:off x="13500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675" name="n_4aveValue【児童館】&#10;有形固定資産減価償却率">
          <a:extLst>
            <a:ext uri="{FF2B5EF4-FFF2-40B4-BE49-F238E27FC236}">
              <a16:creationId xmlns:a16="http://schemas.microsoft.com/office/drawing/2014/main" id="{2083345E-9933-4385-9A30-7A47E6265BDA}"/>
            </a:ext>
          </a:extLst>
        </xdr:cNvPr>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6" name="n_1mainValue【児童館】&#10;有形固定資産減価償却率">
          <a:extLst>
            <a:ext uri="{FF2B5EF4-FFF2-40B4-BE49-F238E27FC236}">
              <a16:creationId xmlns:a16="http://schemas.microsoft.com/office/drawing/2014/main" id="{C958738F-2781-4DBA-A259-0E96F1FC5EA4}"/>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7" name="n_2mainValue【児童館】&#10;有形固定資産減価償却率">
          <a:extLst>
            <a:ext uri="{FF2B5EF4-FFF2-40B4-BE49-F238E27FC236}">
              <a16:creationId xmlns:a16="http://schemas.microsoft.com/office/drawing/2014/main" id="{1CEA6013-6D88-406E-B872-4B5B9940B07E}"/>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8" name="n_3mainValue【児童館】&#10;有形固定資産減価償却率">
          <a:extLst>
            <a:ext uri="{FF2B5EF4-FFF2-40B4-BE49-F238E27FC236}">
              <a16:creationId xmlns:a16="http://schemas.microsoft.com/office/drawing/2014/main" id="{E20B7942-5EBA-45EF-AD03-79E007BE963D}"/>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9" name="n_4mainValue【児童館】&#10;有形固定資産減価償却率">
          <a:extLst>
            <a:ext uri="{FF2B5EF4-FFF2-40B4-BE49-F238E27FC236}">
              <a16:creationId xmlns:a16="http://schemas.microsoft.com/office/drawing/2014/main" id="{C694F603-31AF-420A-B428-55DD1A1F408C}"/>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A7F081BB-CAAE-4EA4-B9E5-36742B9F359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F895FB5D-9A6C-44F9-A29C-065EBF9790B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8C929EA5-96CB-4FE1-8D88-3A34A0D2BD8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D6D4981A-6D55-4886-AA25-3058C948876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CB54C1E8-2967-4102-809D-FBBBA1D9CCB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00B361F-FC33-4A1C-977E-8FAC38F0278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6DA78BAD-C74D-411F-9A48-0728DEC7D41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CD03BDBF-C2C8-4BE4-91A2-C45BDA7F87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24ED2EAE-83DE-48DF-892F-DA04B9C9C05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FF3D2B83-1ECD-49B5-8B4B-C6A9120EE8D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38DDCAF8-2D9D-4036-B895-9064B299A01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764F5CD2-4633-4BE2-BA77-326B9641D19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04DB746A-2C0A-481C-B6CA-2C8821F522E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FD8114D5-82A4-41CE-AE37-63D2283E9E4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F4B001A0-4CC2-4B54-82B5-613397E3C3F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26CCED7D-0274-4F8F-B1B9-DC00ED8DF1C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0AA6644F-AE6B-4F5B-AF5C-694071B59CB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C51BD879-F844-4795-B72B-CFD21055881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32EB3F7A-A7C3-4460-91A3-B83741A3FCB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33777941-F35F-4841-BACB-28D0D9ECB0B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F3513197-E539-40C4-B66C-2470E5A1E7A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701" name="直線コネクタ 700">
          <a:extLst>
            <a:ext uri="{FF2B5EF4-FFF2-40B4-BE49-F238E27FC236}">
              <a16:creationId xmlns:a16="http://schemas.microsoft.com/office/drawing/2014/main" id="{44A1F063-A7AC-4EBA-A27B-49D6EE909188}"/>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702" name="【児童館】&#10;一人当たり面積最小値テキスト">
          <a:extLst>
            <a:ext uri="{FF2B5EF4-FFF2-40B4-BE49-F238E27FC236}">
              <a16:creationId xmlns:a16="http://schemas.microsoft.com/office/drawing/2014/main" id="{12A1781D-47B0-464F-BBE2-B703DC827423}"/>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3" name="直線コネクタ 702">
          <a:extLst>
            <a:ext uri="{FF2B5EF4-FFF2-40B4-BE49-F238E27FC236}">
              <a16:creationId xmlns:a16="http://schemas.microsoft.com/office/drawing/2014/main" id="{2C2F9D7F-ABCA-4F78-947D-DAB70B9C5F88}"/>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4" name="【児童館】&#10;一人当たり面積最大値テキスト">
          <a:extLst>
            <a:ext uri="{FF2B5EF4-FFF2-40B4-BE49-F238E27FC236}">
              <a16:creationId xmlns:a16="http://schemas.microsoft.com/office/drawing/2014/main" id="{0F19B81C-249A-4776-B51B-6716B4FC7FD8}"/>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5" name="直線コネクタ 704">
          <a:extLst>
            <a:ext uri="{FF2B5EF4-FFF2-40B4-BE49-F238E27FC236}">
              <a16:creationId xmlns:a16="http://schemas.microsoft.com/office/drawing/2014/main" id="{0A7E3BF4-E45E-4B98-AA7E-8355CC9FCFE2}"/>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706" name="【児童館】&#10;一人当たり面積平均値テキスト">
          <a:extLst>
            <a:ext uri="{FF2B5EF4-FFF2-40B4-BE49-F238E27FC236}">
              <a16:creationId xmlns:a16="http://schemas.microsoft.com/office/drawing/2014/main" id="{A89AB4E2-E264-492A-9EBB-189A3A8FA813}"/>
            </a:ext>
          </a:extLst>
        </xdr:cNvPr>
        <xdr:cNvSpPr txBox="1"/>
      </xdr:nvSpPr>
      <xdr:spPr>
        <a:xfrm>
          <a:off x="22199600" y="1418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07" name="フローチャート: 判断 706">
          <a:extLst>
            <a:ext uri="{FF2B5EF4-FFF2-40B4-BE49-F238E27FC236}">
              <a16:creationId xmlns:a16="http://schemas.microsoft.com/office/drawing/2014/main" id="{BD181DFC-BDC0-403F-8643-B4A63B91020C}"/>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8" name="フローチャート: 判断 707">
          <a:extLst>
            <a:ext uri="{FF2B5EF4-FFF2-40B4-BE49-F238E27FC236}">
              <a16:creationId xmlns:a16="http://schemas.microsoft.com/office/drawing/2014/main" id="{AAF9D310-BC3B-45BC-A6F6-CAF23FA32C28}"/>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709" name="フローチャート: 判断 708">
          <a:extLst>
            <a:ext uri="{FF2B5EF4-FFF2-40B4-BE49-F238E27FC236}">
              <a16:creationId xmlns:a16="http://schemas.microsoft.com/office/drawing/2014/main" id="{07719303-EB4F-4DF7-AF19-EA6804B6784C}"/>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0" name="フローチャート: 判断 709">
          <a:extLst>
            <a:ext uri="{FF2B5EF4-FFF2-40B4-BE49-F238E27FC236}">
              <a16:creationId xmlns:a16="http://schemas.microsoft.com/office/drawing/2014/main" id="{9D23E46F-71A9-4A02-8AE6-D1D444684BB9}"/>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11" name="フローチャート: 判断 710">
          <a:extLst>
            <a:ext uri="{FF2B5EF4-FFF2-40B4-BE49-F238E27FC236}">
              <a16:creationId xmlns:a16="http://schemas.microsoft.com/office/drawing/2014/main" id="{2A29A2CA-9469-4CC7-8E0B-CFFBEA61812C}"/>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ED008C81-A61C-49EC-B80F-86C071107CD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BAE684B-EC6E-4F8D-9A24-AB3F5FA13A9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AF6425E-517F-4DEB-985D-26716532953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BE38C0D-7B2F-4690-AF6F-E072C7F39AD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D6ED074-7210-4E39-BEAA-D438447CA66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71882</xdr:rowOff>
    </xdr:from>
    <xdr:to>
      <xdr:col>116</xdr:col>
      <xdr:colOff>114300</xdr:colOff>
      <xdr:row>86</xdr:row>
      <xdr:rowOff>2032</xdr:rowOff>
    </xdr:to>
    <xdr:sp macro="" textlink="">
      <xdr:nvSpPr>
        <xdr:cNvPr id="717" name="楕円 716">
          <a:extLst>
            <a:ext uri="{FF2B5EF4-FFF2-40B4-BE49-F238E27FC236}">
              <a16:creationId xmlns:a16="http://schemas.microsoft.com/office/drawing/2014/main" id="{4E8FEC80-33C1-4E7B-8A5E-888F4FDEE436}"/>
            </a:ext>
          </a:extLst>
        </xdr:cNvPr>
        <xdr:cNvSpPr/>
      </xdr:nvSpPr>
      <xdr:spPr>
        <a:xfrm>
          <a:off x="221107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158259</xdr:rowOff>
    </xdr:from>
    <xdr:ext cx="469744" cy="259045"/>
    <xdr:sp macro="" textlink="">
      <xdr:nvSpPr>
        <xdr:cNvPr id="718" name="【児童館】&#10;一人当たり面積該当値テキスト">
          <a:extLst>
            <a:ext uri="{FF2B5EF4-FFF2-40B4-BE49-F238E27FC236}">
              <a16:creationId xmlns:a16="http://schemas.microsoft.com/office/drawing/2014/main" id="{DB752712-DBC5-4469-993F-DC57210ABC56}"/>
            </a:ext>
          </a:extLst>
        </xdr:cNvPr>
        <xdr:cNvSpPr txBox="1"/>
      </xdr:nvSpPr>
      <xdr:spPr>
        <a:xfrm>
          <a:off x="22199600" y="1456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76454</xdr:rowOff>
    </xdr:from>
    <xdr:to>
      <xdr:col>112</xdr:col>
      <xdr:colOff>38100</xdr:colOff>
      <xdr:row>86</xdr:row>
      <xdr:rowOff>6604</xdr:rowOff>
    </xdr:to>
    <xdr:sp macro="" textlink="">
      <xdr:nvSpPr>
        <xdr:cNvPr id="719" name="楕円 718">
          <a:extLst>
            <a:ext uri="{FF2B5EF4-FFF2-40B4-BE49-F238E27FC236}">
              <a16:creationId xmlns:a16="http://schemas.microsoft.com/office/drawing/2014/main" id="{9E3B34D2-A623-463D-8C8A-EE2C12F504EA}"/>
            </a:ext>
          </a:extLst>
        </xdr:cNvPr>
        <xdr:cNvSpPr/>
      </xdr:nvSpPr>
      <xdr:spPr>
        <a:xfrm>
          <a:off x="21272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122682</xdr:rowOff>
    </xdr:from>
    <xdr:to>
      <xdr:col>116</xdr:col>
      <xdr:colOff>63500</xdr:colOff>
      <xdr:row>85</xdr:row>
      <xdr:rowOff>127254</xdr:rowOff>
    </xdr:to>
    <xdr:cxnSp macro="">
      <xdr:nvCxnSpPr>
        <xdr:cNvPr id="720" name="直線コネクタ 719">
          <a:extLst>
            <a:ext uri="{FF2B5EF4-FFF2-40B4-BE49-F238E27FC236}">
              <a16:creationId xmlns:a16="http://schemas.microsoft.com/office/drawing/2014/main" id="{450EB4E2-D314-4658-B3DB-AA283CDE2451}"/>
            </a:ext>
          </a:extLst>
        </xdr:cNvPr>
        <xdr:cNvCxnSpPr/>
      </xdr:nvCxnSpPr>
      <xdr:spPr>
        <a:xfrm flipV="1">
          <a:off x="21323300" y="146959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76454</xdr:rowOff>
    </xdr:from>
    <xdr:to>
      <xdr:col>107</xdr:col>
      <xdr:colOff>101600</xdr:colOff>
      <xdr:row>86</xdr:row>
      <xdr:rowOff>6604</xdr:rowOff>
    </xdr:to>
    <xdr:sp macro="" textlink="">
      <xdr:nvSpPr>
        <xdr:cNvPr id="721" name="楕円 720">
          <a:extLst>
            <a:ext uri="{FF2B5EF4-FFF2-40B4-BE49-F238E27FC236}">
              <a16:creationId xmlns:a16="http://schemas.microsoft.com/office/drawing/2014/main" id="{D2428AE8-7FC9-4512-816F-8D842187FB71}"/>
            </a:ext>
          </a:extLst>
        </xdr:cNvPr>
        <xdr:cNvSpPr/>
      </xdr:nvSpPr>
      <xdr:spPr>
        <a:xfrm>
          <a:off x="20383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127254</xdr:rowOff>
    </xdr:from>
    <xdr:to>
      <xdr:col>111</xdr:col>
      <xdr:colOff>177800</xdr:colOff>
      <xdr:row>85</xdr:row>
      <xdr:rowOff>127254</xdr:rowOff>
    </xdr:to>
    <xdr:cxnSp macro="">
      <xdr:nvCxnSpPr>
        <xdr:cNvPr id="722" name="直線コネクタ 721">
          <a:extLst>
            <a:ext uri="{FF2B5EF4-FFF2-40B4-BE49-F238E27FC236}">
              <a16:creationId xmlns:a16="http://schemas.microsoft.com/office/drawing/2014/main" id="{926AB08B-1EE9-4455-B931-1999B9891529}"/>
            </a:ext>
          </a:extLst>
        </xdr:cNvPr>
        <xdr:cNvCxnSpPr/>
      </xdr:nvCxnSpPr>
      <xdr:spPr>
        <a:xfrm>
          <a:off x="20434300" y="1470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76454</xdr:rowOff>
    </xdr:from>
    <xdr:to>
      <xdr:col>102</xdr:col>
      <xdr:colOff>165100</xdr:colOff>
      <xdr:row>86</xdr:row>
      <xdr:rowOff>6604</xdr:rowOff>
    </xdr:to>
    <xdr:sp macro="" textlink="">
      <xdr:nvSpPr>
        <xdr:cNvPr id="723" name="楕円 722">
          <a:extLst>
            <a:ext uri="{FF2B5EF4-FFF2-40B4-BE49-F238E27FC236}">
              <a16:creationId xmlns:a16="http://schemas.microsoft.com/office/drawing/2014/main" id="{F5695595-DF73-41B2-9526-F4F97071471B}"/>
            </a:ext>
          </a:extLst>
        </xdr:cNvPr>
        <xdr:cNvSpPr/>
      </xdr:nvSpPr>
      <xdr:spPr>
        <a:xfrm>
          <a:off x="19494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127254</xdr:rowOff>
    </xdr:from>
    <xdr:to>
      <xdr:col>107</xdr:col>
      <xdr:colOff>50800</xdr:colOff>
      <xdr:row>85</xdr:row>
      <xdr:rowOff>127254</xdr:rowOff>
    </xdr:to>
    <xdr:cxnSp macro="">
      <xdr:nvCxnSpPr>
        <xdr:cNvPr id="724" name="直線コネクタ 723">
          <a:extLst>
            <a:ext uri="{FF2B5EF4-FFF2-40B4-BE49-F238E27FC236}">
              <a16:creationId xmlns:a16="http://schemas.microsoft.com/office/drawing/2014/main" id="{0973E728-7685-48AD-A6D7-0A71695688EC}"/>
            </a:ext>
          </a:extLst>
        </xdr:cNvPr>
        <xdr:cNvCxnSpPr/>
      </xdr:nvCxnSpPr>
      <xdr:spPr>
        <a:xfrm>
          <a:off x="19545300" y="1470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76454</xdr:rowOff>
    </xdr:from>
    <xdr:to>
      <xdr:col>98</xdr:col>
      <xdr:colOff>38100</xdr:colOff>
      <xdr:row>86</xdr:row>
      <xdr:rowOff>6604</xdr:rowOff>
    </xdr:to>
    <xdr:sp macro="" textlink="">
      <xdr:nvSpPr>
        <xdr:cNvPr id="725" name="楕円 724">
          <a:extLst>
            <a:ext uri="{FF2B5EF4-FFF2-40B4-BE49-F238E27FC236}">
              <a16:creationId xmlns:a16="http://schemas.microsoft.com/office/drawing/2014/main" id="{C5F9AA0C-F9F0-4103-8E88-725BA6A672E8}"/>
            </a:ext>
          </a:extLst>
        </xdr:cNvPr>
        <xdr:cNvSpPr/>
      </xdr:nvSpPr>
      <xdr:spPr>
        <a:xfrm>
          <a:off x="18605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127254</xdr:rowOff>
    </xdr:from>
    <xdr:to>
      <xdr:col>102</xdr:col>
      <xdr:colOff>114300</xdr:colOff>
      <xdr:row>85</xdr:row>
      <xdr:rowOff>127254</xdr:rowOff>
    </xdr:to>
    <xdr:cxnSp macro="">
      <xdr:nvCxnSpPr>
        <xdr:cNvPr id="726" name="直線コネクタ 725">
          <a:extLst>
            <a:ext uri="{FF2B5EF4-FFF2-40B4-BE49-F238E27FC236}">
              <a16:creationId xmlns:a16="http://schemas.microsoft.com/office/drawing/2014/main" id="{D0A94A32-3349-4EAB-A141-F6C2927623F3}"/>
            </a:ext>
          </a:extLst>
        </xdr:cNvPr>
        <xdr:cNvCxnSpPr/>
      </xdr:nvCxnSpPr>
      <xdr:spPr>
        <a:xfrm>
          <a:off x="18656300" y="1470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7" name="n_1aveValue【児童館】&#10;一人当たり面積">
          <a:extLst>
            <a:ext uri="{FF2B5EF4-FFF2-40B4-BE49-F238E27FC236}">
              <a16:creationId xmlns:a16="http://schemas.microsoft.com/office/drawing/2014/main" id="{6B1D78E4-0DE7-4C78-960D-14E908D3B370}"/>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28" name="n_2aveValue【児童館】&#10;一人当たり面積">
          <a:extLst>
            <a:ext uri="{FF2B5EF4-FFF2-40B4-BE49-F238E27FC236}">
              <a16:creationId xmlns:a16="http://schemas.microsoft.com/office/drawing/2014/main" id="{CA9D2146-1DB7-4F5D-9A42-85E9E79ACB18}"/>
            </a:ext>
          </a:extLst>
        </xdr:cNvPr>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29" name="n_3aveValue【児童館】&#10;一人当たり面積">
          <a:extLst>
            <a:ext uri="{FF2B5EF4-FFF2-40B4-BE49-F238E27FC236}">
              <a16:creationId xmlns:a16="http://schemas.microsoft.com/office/drawing/2014/main" id="{899D972D-EB12-4750-A0A4-03888FD664D3}"/>
            </a:ext>
          </a:extLst>
        </xdr:cNvPr>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0" name="n_4aveValue【児童館】&#10;一人当たり面積">
          <a:extLst>
            <a:ext uri="{FF2B5EF4-FFF2-40B4-BE49-F238E27FC236}">
              <a16:creationId xmlns:a16="http://schemas.microsoft.com/office/drawing/2014/main" id="{162C9536-34CC-401D-8165-23F387AA28B8}"/>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169181</xdr:rowOff>
    </xdr:from>
    <xdr:ext cx="469744" cy="259045"/>
    <xdr:sp macro="" textlink="">
      <xdr:nvSpPr>
        <xdr:cNvPr id="731" name="n_1mainValue【児童館】&#10;一人当たり面積">
          <a:extLst>
            <a:ext uri="{FF2B5EF4-FFF2-40B4-BE49-F238E27FC236}">
              <a16:creationId xmlns:a16="http://schemas.microsoft.com/office/drawing/2014/main" id="{7AB61474-7977-40F0-A100-0406B11E4D04}"/>
            </a:ext>
          </a:extLst>
        </xdr:cNvPr>
        <xdr:cNvSpPr txBox="1"/>
      </xdr:nvSpPr>
      <xdr:spPr>
        <a:xfrm>
          <a:off x="210757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169181</xdr:rowOff>
    </xdr:from>
    <xdr:ext cx="469744" cy="259045"/>
    <xdr:sp macro="" textlink="">
      <xdr:nvSpPr>
        <xdr:cNvPr id="732" name="n_2mainValue【児童館】&#10;一人当たり面積">
          <a:extLst>
            <a:ext uri="{FF2B5EF4-FFF2-40B4-BE49-F238E27FC236}">
              <a16:creationId xmlns:a16="http://schemas.microsoft.com/office/drawing/2014/main" id="{D13163C2-3F06-48D5-A635-E850D64CBEA1}"/>
            </a:ext>
          </a:extLst>
        </xdr:cNvPr>
        <xdr:cNvSpPr txBox="1"/>
      </xdr:nvSpPr>
      <xdr:spPr>
        <a:xfrm>
          <a:off x="20199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169181</xdr:rowOff>
    </xdr:from>
    <xdr:ext cx="469744" cy="259045"/>
    <xdr:sp macro="" textlink="">
      <xdr:nvSpPr>
        <xdr:cNvPr id="733" name="n_3mainValue【児童館】&#10;一人当たり面積">
          <a:extLst>
            <a:ext uri="{FF2B5EF4-FFF2-40B4-BE49-F238E27FC236}">
              <a16:creationId xmlns:a16="http://schemas.microsoft.com/office/drawing/2014/main" id="{7B2B496A-C306-4807-9D06-3E7D5DAF5E09}"/>
            </a:ext>
          </a:extLst>
        </xdr:cNvPr>
        <xdr:cNvSpPr txBox="1"/>
      </xdr:nvSpPr>
      <xdr:spPr>
        <a:xfrm>
          <a:off x="19310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169181</xdr:rowOff>
    </xdr:from>
    <xdr:ext cx="469744" cy="259045"/>
    <xdr:sp macro="" textlink="">
      <xdr:nvSpPr>
        <xdr:cNvPr id="734" name="n_4mainValue【児童館】&#10;一人当たり面積">
          <a:extLst>
            <a:ext uri="{FF2B5EF4-FFF2-40B4-BE49-F238E27FC236}">
              <a16:creationId xmlns:a16="http://schemas.microsoft.com/office/drawing/2014/main" id="{CFF082A5-7CEB-493F-9213-C85737B1D4C5}"/>
            </a:ext>
          </a:extLst>
        </xdr:cNvPr>
        <xdr:cNvSpPr txBox="1"/>
      </xdr:nvSpPr>
      <xdr:spPr>
        <a:xfrm>
          <a:off x="18421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F73F8C77-04E8-41EE-8637-F0112EB4780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1F432323-F1BC-42A8-8AB8-621E22030AA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4289F668-4F5D-4918-B829-074097324DA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AC03FC9E-BE43-474D-98B8-42D3044AD26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1713FDE5-3748-4F25-B31B-BF4F3D83219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DF350A1A-C58A-4492-B42A-46691F79F2F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5137D90C-2290-48FD-9304-33CD4C0FEA0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5625E639-3575-48B3-B5A8-F3B30620C2D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AC065704-AA36-46EB-B8E8-4A5A18CF4BE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6A762F26-CB25-4130-BB9D-DA732E67153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4BF30461-C4CB-40F1-9EDB-C4FAFC57C7F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0D8550D1-7D45-4AF9-9CB2-BAF991E57F1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238CC69F-94CE-4794-BD52-724464A4842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CB9BB021-FD25-4700-BB27-1627FB241F1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562B3FAA-6FA4-4FFD-B6B1-1B0958C54DF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28899F0A-5A14-4962-A8BA-284D5EB7DB8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AF081D61-7F9C-43D6-B613-D0DA7D99349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EB5DBA1A-5FA0-41D0-AEC0-86358A4F7EC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D184DB0A-380B-4888-849E-816E1EA5BEC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2CE7DCBB-54B2-488D-B24B-3B535AAE7AB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407484F7-2540-4491-9A9E-4D62E84F8FB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43260A84-E09D-4C3C-B5AE-129FECD9DDD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CD5674AA-23D5-446A-8FCC-19948A5C5DD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9E0E9B55-CF63-4544-ADBB-F7465470692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8D187972-CC3E-41BC-B8DF-E66702F153A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18794AA3-0240-48B5-890E-6905E08B64EC}"/>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公民館】&#10;有形固定資産減価償却率最小値テキスト">
          <a:extLst>
            <a:ext uri="{FF2B5EF4-FFF2-40B4-BE49-F238E27FC236}">
              <a16:creationId xmlns:a16="http://schemas.microsoft.com/office/drawing/2014/main" id="{036A44FA-26D3-4624-B143-3E33AA07061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AAE1272F-42C4-4EA4-B8EC-92F9CFBA94A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3" name="【公民館】&#10;有形固定資産減価償却率最大値テキスト">
          <a:extLst>
            <a:ext uri="{FF2B5EF4-FFF2-40B4-BE49-F238E27FC236}">
              <a16:creationId xmlns:a16="http://schemas.microsoft.com/office/drawing/2014/main" id="{F014B5B7-C83B-452E-9E24-37D6AF9F300D}"/>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4" name="直線コネクタ 763">
          <a:extLst>
            <a:ext uri="{FF2B5EF4-FFF2-40B4-BE49-F238E27FC236}">
              <a16:creationId xmlns:a16="http://schemas.microsoft.com/office/drawing/2014/main" id="{1B75BE6C-F0E1-4F67-B753-1C1C4267D0BF}"/>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5" name="【公民館】&#10;有形固定資産減価償却率平均値テキスト">
          <a:extLst>
            <a:ext uri="{FF2B5EF4-FFF2-40B4-BE49-F238E27FC236}">
              <a16:creationId xmlns:a16="http://schemas.microsoft.com/office/drawing/2014/main" id="{B464FBCF-C418-4971-BC3A-3C87253ACF34}"/>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6" name="フローチャート: 判断 765">
          <a:extLst>
            <a:ext uri="{FF2B5EF4-FFF2-40B4-BE49-F238E27FC236}">
              <a16:creationId xmlns:a16="http://schemas.microsoft.com/office/drawing/2014/main" id="{8D3C5E78-4EE2-44A7-822A-BC45E4B4B7C2}"/>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7" name="フローチャート: 判断 766">
          <a:extLst>
            <a:ext uri="{FF2B5EF4-FFF2-40B4-BE49-F238E27FC236}">
              <a16:creationId xmlns:a16="http://schemas.microsoft.com/office/drawing/2014/main" id="{53ECD020-2B0E-4B65-95B7-30EA02F09C23}"/>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68" name="フローチャート: 判断 767">
          <a:extLst>
            <a:ext uri="{FF2B5EF4-FFF2-40B4-BE49-F238E27FC236}">
              <a16:creationId xmlns:a16="http://schemas.microsoft.com/office/drawing/2014/main" id="{8CCCAC51-20F8-47F8-8402-CFC1DE7B899B}"/>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69" name="フローチャート: 判断 768">
          <a:extLst>
            <a:ext uri="{FF2B5EF4-FFF2-40B4-BE49-F238E27FC236}">
              <a16:creationId xmlns:a16="http://schemas.microsoft.com/office/drawing/2014/main" id="{8ACD8CC3-CFDE-4875-9C29-DB5AF8C838E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0" name="フローチャート: 判断 769">
          <a:extLst>
            <a:ext uri="{FF2B5EF4-FFF2-40B4-BE49-F238E27FC236}">
              <a16:creationId xmlns:a16="http://schemas.microsoft.com/office/drawing/2014/main" id="{631CD734-2255-41F2-BC51-3B44E7D1872B}"/>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4898881-BB85-44C0-B280-6A8035D0B81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23A6DE65-15B4-4DCE-A108-382770060FB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AADE9FB-2C30-4351-B61B-AAC9C711688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61A95ED4-6E9D-4D59-AE98-98B4DA9BD9F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83F563D-A0A4-4198-882A-243D43B41DF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123371</xdr:rowOff>
    </xdr:from>
    <xdr:to>
      <xdr:col>85</xdr:col>
      <xdr:colOff>177800</xdr:colOff>
      <xdr:row>109</xdr:row>
      <xdr:rowOff>53521</xdr:rowOff>
    </xdr:to>
    <xdr:sp macro="" textlink="">
      <xdr:nvSpPr>
        <xdr:cNvPr id="776" name="楕円 775">
          <a:extLst>
            <a:ext uri="{FF2B5EF4-FFF2-40B4-BE49-F238E27FC236}">
              <a16:creationId xmlns:a16="http://schemas.microsoft.com/office/drawing/2014/main" id="{6F3621B5-ADBD-4C04-A2E3-1F206EB8BDF1}"/>
            </a:ext>
          </a:extLst>
        </xdr:cNvPr>
        <xdr:cNvSpPr/>
      </xdr:nvSpPr>
      <xdr:spPr>
        <a:xfrm>
          <a:off x="162687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38298</xdr:rowOff>
    </xdr:from>
    <xdr:ext cx="405111" cy="259045"/>
    <xdr:sp macro="" textlink="">
      <xdr:nvSpPr>
        <xdr:cNvPr id="777" name="【公民館】&#10;有形固定資産減価償却率該当値テキスト">
          <a:extLst>
            <a:ext uri="{FF2B5EF4-FFF2-40B4-BE49-F238E27FC236}">
              <a16:creationId xmlns:a16="http://schemas.microsoft.com/office/drawing/2014/main" id="{9DD801A6-FE43-48ED-9B25-8F282A887350}"/>
            </a:ext>
          </a:extLst>
        </xdr:cNvPr>
        <xdr:cNvSpPr txBox="1"/>
      </xdr:nvSpPr>
      <xdr:spPr>
        <a:xfrm>
          <a:off x="16357600" y="18554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121738</xdr:rowOff>
    </xdr:from>
    <xdr:to>
      <xdr:col>81</xdr:col>
      <xdr:colOff>101600</xdr:colOff>
      <xdr:row>109</xdr:row>
      <xdr:rowOff>51888</xdr:rowOff>
    </xdr:to>
    <xdr:sp macro="" textlink="">
      <xdr:nvSpPr>
        <xdr:cNvPr id="778" name="楕円 777">
          <a:extLst>
            <a:ext uri="{FF2B5EF4-FFF2-40B4-BE49-F238E27FC236}">
              <a16:creationId xmlns:a16="http://schemas.microsoft.com/office/drawing/2014/main" id="{F33DC4BE-32EE-4075-B1A6-4BA75FA8FF8F}"/>
            </a:ext>
          </a:extLst>
        </xdr:cNvPr>
        <xdr:cNvSpPr/>
      </xdr:nvSpPr>
      <xdr:spPr>
        <a:xfrm>
          <a:off x="154305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1088</xdr:rowOff>
    </xdr:from>
    <xdr:to>
      <xdr:col>85</xdr:col>
      <xdr:colOff>127000</xdr:colOff>
      <xdr:row>109</xdr:row>
      <xdr:rowOff>2721</xdr:rowOff>
    </xdr:to>
    <xdr:cxnSp macro="">
      <xdr:nvCxnSpPr>
        <xdr:cNvPr id="779" name="直線コネクタ 778">
          <a:extLst>
            <a:ext uri="{FF2B5EF4-FFF2-40B4-BE49-F238E27FC236}">
              <a16:creationId xmlns:a16="http://schemas.microsoft.com/office/drawing/2014/main" id="{0D2B57AF-EB0B-4456-B72F-473B6F74E20E}"/>
            </a:ext>
          </a:extLst>
        </xdr:cNvPr>
        <xdr:cNvCxnSpPr/>
      </xdr:nvCxnSpPr>
      <xdr:spPr>
        <a:xfrm>
          <a:off x="15481300" y="18689138"/>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120106</xdr:rowOff>
    </xdr:from>
    <xdr:to>
      <xdr:col>76</xdr:col>
      <xdr:colOff>165100</xdr:colOff>
      <xdr:row>109</xdr:row>
      <xdr:rowOff>50256</xdr:rowOff>
    </xdr:to>
    <xdr:sp macro="" textlink="">
      <xdr:nvSpPr>
        <xdr:cNvPr id="780" name="楕円 779">
          <a:extLst>
            <a:ext uri="{FF2B5EF4-FFF2-40B4-BE49-F238E27FC236}">
              <a16:creationId xmlns:a16="http://schemas.microsoft.com/office/drawing/2014/main" id="{96096036-7327-4C44-BED0-E21C4BF03EFA}"/>
            </a:ext>
          </a:extLst>
        </xdr:cNvPr>
        <xdr:cNvSpPr/>
      </xdr:nvSpPr>
      <xdr:spPr>
        <a:xfrm>
          <a:off x="14541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170906</xdr:rowOff>
    </xdr:from>
    <xdr:to>
      <xdr:col>81</xdr:col>
      <xdr:colOff>50800</xdr:colOff>
      <xdr:row>109</xdr:row>
      <xdr:rowOff>1088</xdr:rowOff>
    </xdr:to>
    <xdr:cxnSp macro="">
      <xdr:nvCxnSpPr>
        <xdr:cNvPr id="781" name="直線コネクタ 780">
          <a:extLst>
            <a:ext uri="{FF2B5EF4-FFF2-40B4-BE49-F238E27FC236}">
              <a16:creationId xmlns:a16="http://schemas.microsoft.com/office/drawing/2014/main" id="{6E0CA9E1-FAD3-4956-947F-5A64A392A745}"/>
            </a:ext>
          </a:extLst>
        </xdr:cNvPr>
        <xdr:cNvCxnSpPr/>
      </xdr:nvCxnSpPr>
      <xdr:spPr>
        <a:xfrm>
          <a:off x="14592300" y="186875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118473</xdr:rowOff>
    </xdr:from>
    <xdr:to>
      <xdr:col>72</xdr:col>
      <xdr:colOff>38100</xdr:colOff>
      <xdr:row>109</xdr:row>
      <xdr:rowOff>48623</xdr:rowOff>
    </xdr:to>
    <xdr:sp macro="" textlink="">
      <xdr:nvSpPr>
        <xdr:cNvPr id="782" name="楕円 781">
          <a:extLst>
            <a:ext uri="{FF2B5EF4-FFF2-40B4-BE49-F238E27FC236}">
              <a16:creationId xmlns:a16="http://schemas.microsoft.com/office/drawing/2014/main" id="{55E1F43E-601C-4423-B6D0-42A2EAB40CF6}"/>
            </a:ext>
          </a:extLst>
        </xdr:cNvPr>
        <xdr:cNvSpPr/>
      </xdr:nvSpPr>
      <xdr:spPr>
        <a:xfrm>
          <a:off x="13652500" y="186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169273</xdr:rowOff>
    </xdr:from>
    <xdr:to>
      <xdr:col>76</xdr:col>
      <xdr:colOff>114300</xdr:colOff>
      <xdr:row>108</xdr:row>
      <xdr:rowOff>170906</xdr:rowOff>
    </xdr:to>
    <xdr:cxnSp macro="">
      <xdr:nvCxnSpPr>
        <xdr:cNvPr id="783" name="直線コネクタ 782">
          <a:extLst>
            <a:ext uri="{FF2B5EF4-FFF2-40B4-BE49-F238E27FC236}">
              <a16:creationId xmlns:a16="http://schemas.microsoft.com/office/drawing/2014/main" id="{ACBEBE7D-3A75-4A62-8DD5-B94912B6B747}"/>
            </a:ext>
          </a:extLst>
        </xdr:cNvPr>
        <xdr:cNvCxnSpPr/>
      </xdr:nvCxnSpPr>
      <xdr:spPr>
        <a:xfrm>
          <a:off x="13703300" y="1868587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121738</xdr:rowOff>
    </xdr:from>
    <xdr:to>
      <xdr:col>67</xdr:col>
      <xdr:colOff>101600</xdr:colOff>
      <xdr:row>109</xdr:row>
      <xdr:rowOff>51888</xdr:rowOff>
    </xdr:to>
    <xdr:sp macro="" textlink="">
      <xdr:nvSpPr>
        <xdr:cNvPr id="784" name="楕円 783">
          <a:extLst>
            <a:ext uri="{FF2B5EF4-FFF2-40B4-BE49-F238E27FC236}">
              <a16:creationId xmlns:a16="http://schemas.microsoft.com/office/drawing/2014/main" id="{575A42A6-6CB0-4B85-9328-0774706366FF}"/>
            </a:ext>
          </a:extLst>
        </xdr:cNvPr>
        <xdr:cNvSpPr/>
      </xdr:nvSpPr>
      <xdr:spPr>
        <a:xfrm>
          <a:off x="127635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169273</xdr:rowOff>
    </xdr:from>
    <xdr:to>
      <xdr:col>71</xdr:col>
      <xdr:colOff>177800</xdr:colOff>
      <xdr:row>109</xdr:row>
      <xdr:rowOff>1088</xdr:rowOff>
    </xdr:to>
    <xdr:cxnSp macro="">
      <xdr:nvCxnSpPr>
        <xdr:cNvPr id="785" name="直線コネクタ 784">
          <a:extLst>
            <a:ext uri="{FF2B5EF4-FFF2-40B4-BE49-F238E27FC236}">
              <a16:creationId xmlns:a16="http://schemas.microsoft.com/office/drawing/2014/main" id="{FD5FEDD0-5659-49A2-8F9B-7D920FDC1206}"/>
            </a:ext>
          </a:extLst>
        </xdr:cNvPr>
        <xdr:cNvCxnSpPr/>
      </xdr:nvCxnSpPr>
      <xdr:spPr>
        <a:xfrm flipV="1">
          <a:off x="12814300" y="1868587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6" name="n_1aveValue【公民館】&#10;有形固定資産減価償却率">
          <a:extLst>
            <a:ext uri="{FF2B5EF4-FFF2-40B4-BE49-F238E27FC236}">
              <a16:creationId xmlns:a16="http://schemas.microsoft.com/office/drawing/2014/main" id="{BCCCB4A4-23A6-4C16-85F5-D3DD7AF2EF25}"/>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7" name="n_2aveValue【公民館】&#10;有形固定資産減価償却率">
          <a:extLst>
            <a:ext uri="{FF2B5EF4-FFF2-40B4-BE49-F238E27FC236}">
              <a16:creationId xmlns:a16="http://schemas.microsoft.com/office/drawing/2014/main" id="{62F765D6-F6A2-4715-82B0-FAEABDF3CB44}"/>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88" name="n_3aveValue【公民館】&#10;有形固定資産減価償却率">
          <a:extLst>
            <a:ext uri="{FF2B5EF4-FFF2-40B4-BE49-F238E27FC236}">
              <a16:creationId xmlns:a16="http://schemas.microsoft.com/office/drawing/2014/main" id="{1537D99A-1050-4FED-8571-A226F36BEE0A}"/>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89" name="n_4aveValue【公民館】&#10;有形固定資産減価償却率">
          <a:extLst>
            <a:ext uri="{FF2B5EF4-FFF2-40B4-BE49-F238E27FC236}">
              <a16:creationId xmlns:a16="http://schemas.microsoft.com/office/drawing/2014/main" id="{DBDB1058-ED9F-4D8E-B343-90125A05AC29}"/>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43015</xdr:rowOff>
    </xdr:from>
    <xdr:ext cx="405111" cy="259045"/>
    <xdr:sp macro="" textlink="">
      <xdr:nvSpPr>
        <xdr:cNvPr id="790" name="n_1mainValue【公民館】&#10;有形固定資産減価償却率">
          <a:extLst>
            <a:ext uri="{FF2B5EF4-FFF2-40B4-BE49-F238E27FC236}">
              <a16:creationId xmlns:a16="http://schemas.microsoft.com/office/drawing/2014/main" id="{3CA674A5-0844-41D1-A6DB-6A31B980B29B}"/>
            </a:ext>
          </a:extLst>
        </xdr:cNvPr>
        <xdr:cNvSpPr txBox="1"/>
      </xdr:nvSpPr>
      <xdr:spPr>
        <a:xfrm>
          <a:off x="15266044" y="1873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41383</xdr:rowOff>
    </xdr:from>
    <xdr:ext cx="405111" cy="259045"/>
    <xdr:sp macro="" textlink="">
      <xdr:nvSpPr>
        <xdr:cNvPr id="791" name="n_2mainValue【公民館】&#10;有形固定資産減価償却率">
          <a:extLst>
            <a:ext uri="{FF2B5EF4-FFF2-40B4-BE49-F238E27FC236}">
              <a16:creationId xmlns:a16="http://schemas.microsoft.com/office/drawing/2014/main" id="{F98B5CD5-CC8F-4072-9B96-7C9F83B1028E}"/>
            </a:ext>
          </a:extLst>
        </xdr:cNvPr>
        <xdr:cNvSpPr txBox="1"/>
      </xdr:nvSpPr>
      <xdr:spPr>
        <a:xfrm>
          <a:off x="14389744" y="1872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39750</xdr:rowOff>
    </xdr:from>
    <xdr:ext cx="405111" cy="259045"/>
    <xdr:sp macro="" textlink="">
      <xdr:nvSpPr>
        <xdr:cNvPr id="792" name="n_3mainValue【公民館】&#10;有形固定資産減価償却率">
          <a:extLst>
            <a:ext uri="{FF2B5EF4-FFF2-40B4-BE49-F238E27FC236}">
              <a16:creationId xmlns:a16="http://schemas.microsoft.com/office/drawing/2014/main" id="{17B1BED7-F747-431A-A734-3DDE981F5304}"/>
            </a:ext>
          </a:extLst>
        </xdr:cNvPr>
        <xdr:cNvSpPr txBox="1"/>
      </xdr:nvSpPr>
      <xdr:spPr>
        <a:xfrm>
          <a:off x="13500744" y="1872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43015</xdr:rowOff>
    </xdr:from>
    <xdr:ext cx="405111" cy="259045"/>
    <xdr:sp macro="" textlink="">
      <xdr:nvSpPr>
        <xdr:cNvPr id="793" name="n_4mainValue【公民館】&#10;有形固定資産減価償却率">
          <a:extLst>
            <a:ext uri="{FF2B5EF4-FFF2-40B4-BE49-F238E27FC236}">
              <a16:creationId xmlns:a16="http://schemas.microsoft.com/office/drawing/2014/main" id="{38E30FD3-E84D-4597-ADBA-F411C0509BFE}"/>
            </a:ext>
          </a:extLst>
        </xdr:cNvPr>
        <xdr:cNvSpPr txBox="1"/>
      </xdr:nvSpPr>
      <xdr:spPr>
        <a:xfrm>
          <a:off x="12611744" y="1873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5EDE5959-4EC0-46C3-836D-CF36810F800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4C08718E-829C-4A66-8FFF-6268AE32625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8F4E220E-CBA6-4449-A2CC-DCD780F9055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61177EC2-9503-48E3-8F96-49F618653F4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62FA9EC1-FFCA-45A6-B4E1-03756418718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C010E992-4045-4AB4-A0E4-759D81126CA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D5EC0D0C-ABA6-4022-95B5-3D5F955F7C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BB39BEFC-78D8-42D5-945F-8A052C5E3C6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9AE0A949-5A0B-4C1C-93AD-83D8D15881D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5D3A8F95-BF47-4B12-AA87-0DE27A8A19F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4" name="直線コネクタ 803">
          <a:extLst>
            <a:ext uri="{FF2B5EF4-FFF2-40B4-BE49-F238E27FC236}">
              <a16:creationId xmlns:a16="http://schemas.microsoft.com/office/drawing/2014/main" id="{CFF36852-A369-4590-A3B4-613907A2DA53}"/>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5" name="テキスト ボックス 804">
          <a:extLst>
            <a:ext uri="{FF2B5EF4-FFF2-40B4-BE49-F238E27FC236}">
              <a16:creationId xmlns:a16="http://schemas.microsoft.com/office/drawing/2014/main" id="{9EB405C9-F35D-4743-BED8-7476E22666B5}"/>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2F2954A3-4C0A-4332-B1A9-8DBA18032BC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F958B248-0E55-4716-8C8B-016BF09DB3B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8" name="直線コネクタ 807">
          <a:extLst>
            <a:ext uri="{FF2B5EF4-FFF2-40B4-BE49-F238E27FC236}">
              <a16:creationId xmlns:a16="http://schemas.microsoft.com/office/drawing/2014/main" id="{8B4274DE-50EE-4F22-BECC-44E53ED36089}"/>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9" name="テキスト ボックス 808">
          <a:extLst>
            <a:ext uri="{FF2B5EF4-FFF2-40B4-BE49-F238E27FC236}">
              <a16:creationId xmlns:a16="http://schemas.microsoft.com/office/drawing/2014/main" id="{BE8DA553-D450-404A-965B-09F881FDDB3A}"/>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DFA4D40A-BADF-45D8-9D14-DD807E63EFB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006D09CF-142B-44CC-A603-5DAC22D910A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8C7F282C-FE39-4B63-87AD-C833261F50C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3" name="直線コネクタ 812">
          <a:extLst>
            <a:ext uri="{FF2B5EF4-FFF2-40B4-BE49-F238E27FC236}">
              <a16:creationId xmlns:a16="http://schemas.microsoft.com/office/drawing/2014/main" id="{C135CA96-3108-4EF4-8836-F280FDD70542}"/>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4" name="【公民館】&#10;一人当たり面積最小値テキスト">
          <a:extLst>
            <a:ext uri="{FF2B5EF4-FFF2-40B4-BE49-F238E27FC236}">
              <a16:creationId xmlns:a16="http://schemas.microsoft.com/office/drawing/2014/main" id="{CD67DB88-1468-4A5E-85D4-3ADCE240C1A6}"/>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5" name="直線コネクタ 814">
          <a:extLst>
            <a:ext uri="{FF2B5EF4-FFF2-40B4-BE49-F238E27FC236}">
              <a16:creationId xmlns:a16="http://schemas.microsoft.com/office/drawing/2014/main" id="{5154BE82-8F49-414F-B7C8-37033C98FD9C}"/>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6" name="【公民館】&#10;一人当たり面積最大値テキスト">
          <a:extLst>
            <a:ext uri="{FF2B5EF4-FFF2-40B4-BE49-F238E27FC236}">
              <a16:creationId xmlns:a16="http://schemas.microsoft.com/office/drawing/2014/main" id="{080AE5CF-B670-4919-A32A-7395B27E1648}"/>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7" name="直線コネクタ 816">
          <a:extLst>
            <a:ext uri="{FF2B5EF4-FFF2-40B4-BE49-F238E27FC236}">
              <a16:creationId xmlns:a16="http://schemas.microsoft.com/office/drawing/2014/main" id="{1DEF8042-79E2-4BCD-BFFE-5590E3BF6CDF}"/>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818" name="【公民館】&#10;一人当たり面積平均値テキスト">
          <a:extLst>
            <a:ext uri="{FF2B5EF4-FFF2-40B4-BE49-F238E27FC236}">
              <a16:creationId xmlns:a16="http://schemas.microsoft.com/office/drawing/2014/main" id="{E872E762-7421-4D9D-AE22-BD7B5EBD0603}"/>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9" name="フローチャート: 判断 818">
          <a:extLst>
            <a:ext uri="{FF2B5EF4-FFF2-40B4-BE49-F238E27FC236}">
              <a16:creationId xmlns:a16="http://schemas.microsoft.com/office/drawing/2014/main" id="{2B780499-D03B-4BE2-9099-44D5A3FBA9E4}"/>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0" name="フローチャート: 判断 819">
          <a:extLst>
            <a:ext uri="{FF2B5EF4-FFF2-40B4-BE49-F238E27FC236}">
              <a16:creationId xmlns:a16="http://schemas.microsoft.com/office/drawing/2014/main" id="{DFACB8F4-72D1-46E3-A56B-D23E2BB6872D}"/>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1" name="フローチャート: 判断 820">
          <a:extLst>
            <a:ext uri="{FF2B5EF4-FFF2-40B4-BE49-F238E27FC236}">
              <a16:creationId xmlns:a16="http://schemas.microsoft.com/office/drawing/2014/main" id="{4DC4CA86-E688-4B70-8EBD-8C88BED442C9}"/>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2" name="フローチャート: 判断 821">
          <a:extLst>
            <a:ext uri="{FF2B5EF4-FFF2-40B4-BE49-F238E27FC236}">
              <a16:creationId xmlns:a16="http://schemas.microsoft.com/office/drawing/2014/main" id="{41CF4DB1-20FD-4513-92D2-E61B42382F59}"/>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3" name="フローチャート: 判断 822">
          <a:extLst>
            <a:ext uri="{FF2B5EF4-FFF2-40B4-BE49-F238E27FC236}">
              <a16:creationId xmlns:a16="http://schemas.microsoft.com/office/drawing/2014/main" id="{BDDBCD74-7927-43D5-8D98-40133315A0F1}"/>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B4B7B555-7072-431D-A270-D18C4D1BDA9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F8059B60-0030-4206-8216-64B957B2403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2D0C1621-1478-4D31-8058-22B0B474EFC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2705EEE3-85E7-4120-805E-E452AEEED5D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EB72A62-279E-49E3-9F3B-8D1FDB7AA59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44831</xdr:rowOff>
    </xdr:from>
    <xdr:to>
      <xdr:col>116</xdr:col>
      <xdr:colOff>114300</xdr:colOff>
      <xdr:row>107</xdr:row>
      <xdr:rowOff>146431</xdr:rowOff>
    </xdr:to>
    <xdr:sp macro="" textlink="">
      <xdr:nvSpPr>
        <xdr:cNvPr id="829" name="楕円 828">
          <a:extLst>
            <a:ext uri="{FF2B5EF4-FFF2-40B4-BE49-F238E27FC236}">
              <a16:creationId xmlns:a16="http://schemas.microsoft.com/office/drawing/2014/main" id="{79542A54-FE48-4231-81D3-961C7601974A}"/>
            </a:ext>
          </a:extLst>
        </xdr:cNvPr>
        <xdr:cNvSpPr/>
      </xdr:nvSpPr>
      <xdr:spPr>
        <a:xfrm>
          <a:off x="22110700" y="1838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131208</xdr:rowOff>
    </xdr:from>
    <xdr:ext cx="469744" cy="259045"/>
    <xdr:sp macro="" textlink="">
      <xdr:nvSpPr>
        <xdr:cNvPr id="830" name="【公民館】&#10;一人当たり面積該当値テキスト">
          <a:extLst>
            <a:ext uri="{FF2B5EF4-FFF2-40B4-BE49-F238E27FC236}">
              <a16:creationId xmlns:a16="http://schemas.microsoft.com/office/drawing/2014/main" id="{EAA54B48-FCFF-44C1-982A-7B481AA9E205}"/>
            </a:ext>
          </a:extLst>
        </xdr:cNvPr>
        <xdr:cNvSpPr txBox="1"/>
      </xdr:nvSpPr>
      <xdr:spPr>
        <a:xfrm>
          <a:off x="22199600" y="18304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45402</xdr:rowOff>
    </xdr:from>
    <xdr:to>
      <xdr:col>112</xdr:col>
      <xdr:colOff>38100</xdr:colOff>
      <xdr:row>107</xdr:row>
      <xdr:rowOff>147002</xdr:rowOff>
    </xdr:to>
    <xdr:sp macro="" textlink="">
      <xdr:nvSpPr>
        <xdr:cNvPr id="831" name="楕円 830">
          <a:extLst>
            <a:ext uri="{FF2B5EF4-FFF2-40B4-BE49-F238E27FC236}">
              <a16:creationId xmlns:a16="http://schemas.microsoft.com/office/drawing/2014/main" id="{45E34207-E4F0-4523-A199-3C9C82DE1D5A}"/>
            </a:ext>
          </a:extLst>
        </xdr:cNvPr>
        <xdr:cNvSpPr/>
      </xdr:nvSpPr>
      <xdr:spPr>
        <a:xfrm>
          <a:off x="21272500" y="1839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95631</xdr:rowOff>
    </xdr:from>
    <xdr:to>
      <xdr:col>116</xdr:col>
      <xdr:colOff>63500</xdr:colOff>
      <xdr:row>107</xdr:row>
      <xdr:rowOff>96202</xdr:rowOff>
    </xdr:to>
    <xdr:cxnSp macro="">
      <xdr:nvCxnSpPr>
        <xdr:cNvPr id="832" name="直線コネクタ 831">
          <a:extLst>
            <a:ext uri="{FF2B5EF4-FFF2-40B4-BE49-F238E27FC236}">
              <a16:creationId xmlns:a16="http://schemas.microsoft.com/office/drawing/2014/main" id="{37ACA408-8E38-4EBE-AF7A-3CF1E7A66A1F}"/>
            </a:ext>
          </a:extLst>
        </xdr:cNvPr>
        <xdr:cNvCxnSpPr/>
      </xdr:nvCxnSpPr>
      <xdr:spPr>
        <a:xfrm flipV="1">
          <a:off x="21323300" y="18440781"/>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45974</xdr:rowOff>
    </xdr:from>
    <xdr:to>
      <xdr:col>107</xdr:col>
      <xdr:colOff>101600</xdr:colOff>
      <xdr:row>107</xdr:row>
      <xdr:rowOff>147574</xdr:rowOff>
    </xdr:to>
    <xdr:sp macro="" textlink="">
      <xdr:nvSpPr>
        <xdr:cNvPr id="833" name="楕円 832">
          <a:extLst>
            <a:ext uri="{FF2B5EF4-FFF2-40B4-BE49-F238E27FC236}">
              <a16:creationId xmlns:a16="http://schemas.microsoft.com/office/drawing/2014/main" id="{80CFEEB0-D07E-4CF4-9155-85619045D30D}"/>
            </a:ext>
          </a:extLst>
        </xdr:cNvPr>
        <xdr:cNvSpPr/>
      </xdr:nvSpPr>
      <xdr:spPr>
        <a:xfrm>
          <a:off x="20383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96202</xdr:rowOff>
    </xdr:from>
    <xdr:to>
      <xdr:col>111</xdr:col>
      <xdr:colOff>177800</xdr:colOff>
      <xdr:row>107</xdr:row>
      <xdr:rowOff>96774</xdr:rowOff>
    </xdr:to>
    <xdr:cxnSp macro="">
      <xdr:nvCxnSpPr>
        <xdr:cNvPr id="834" name="直線コネクタ 833">
          <a:extLst>
            <a:ext uri="{FF2B5EF4-FFF2-40B4-BE49-F238E27FC236}">
              <a16:creationId xmlns:a16="http://schemas.microsoft.com/office/drawing/2014/main" id="{6CB27C18-24B2-4E66-858E-054147E69C2D}"/>
            </a:ext>
          </a:extLst>
        </xdr:cNvPr>
        <xdr:cNvCxnSpPr/>
      </xdr:nvCxnSpPr>
      <xdr:spPr>
        <a:xfrm flipV="1">
          <a:off x="20434300" y="18441352"/>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45974</xdr:rowOff>
    </xdr:from>
    <xdr:to>
      <xdr:col>102</xdr:col>
      <xdr:colOff>165100</xdr:colOff>
      <xdr:row>107</xdr:row>
      <xdr:rowOff>147574</xdr:rowOff>
    </xdr:to>
    <xdr:sp macro="" textlink="">
      <xdr:nvSpPr>
        <xdr:cNvPr id="835" name="楕円 834">
          <a:extLst>
            <a:ext uri="{FF2B5EF4-FFF2-40B4-BE49-F238E27FC236}">
              <a16:creationId xmlns:a16="http://schemas.microsoft.com/office/drawing/2014/main" id="{77D2AD83-0D7E-4A30-97C2-DEC557422BEA}"/>
            </a:ext>
          </a:extLst>
        </xdr:cNvPr>
        <xdr:cNvSpPr/>
      </xdr:nvSpPr>
      <xdr:spPr>
        <a:xfrm>
          <a:off x="19494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96774</xdr:rowOff>
    </xdr:from>
    <xdr:to>
      <xdr:col>107</xdr:col>
      <xdr:colOff>50800</xdr:colOff>
      <xdr:row>107</xdr:row>
      <xdr:rowOff>96774</xdr:rowOff>
    </xdr:to>
    <xdr:cxnSp macro="">
      <xdr:nvCxnSpPr>
        <xdr:cNvPr id="836" name="直線コネクタ 835">
          <a:extLst>
            <a:ext uri="{FF2B5EF4-FFF2-40B4-BE49-F238E27FC236}">
              <a16:creationId xmlns:a16="http://schemas.microsoft.com/office/drawing/2014/main" id="{06C20B50-B36B-4D02-BFB7-CDB6C1CB5028}"/>
            </a:ext>
          </a:extLst>
        </xdr:cNvPr>
        <xdr:cNvCxnSpPr/>
      </xdr:nvCxnSpPr>
      <xdr:spPr>
        <a:xfrm>
          <a:off x="19545300" y="1844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46546</xdr:rowOff>
    </xdr:from>
    <xdr:to>
      <xdr:col>98</xdr:col>
      <xdr:colOff>38100</xdr:colOff>
      <xdr:row>107</xdr:row>
      <xdr:rowOff>148146</xdr:rowOff>
    </xdr:to>
    <xdr:sp macro="" textlink="">
      <xdr:nvSpPr>
        <xdr:cNvPr id="837" name="楕円 836">
          <a:extLst>
            <a:ext uri="{FF2B5EF4-FFF2-40B4-BE49-F238E27FC236}">
              <a16:creationId xmlns:a16="http://schemas.microsoft.com/office/drawing/2014/main" id="{9C702CD1-DDB6-4BC1-9698-DF56E9645AED}"/>
            </a:ext>
          </a:extLst>
        </xdr:cNvPr>
        <xdr:cNvSpPr/>
      </xdr:nvSpPr>
      <xdr:spPr>
        <a:xfrm>
          <a:off x="18605500" y="1839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96774</xdr:rowOff>
    </xdr:from>
    <xdr:to>
      <xdr:col>102</xdr:col>
      <xdr:colOff>114300</xdr:colOff>
      <xdr:row>107</xdr:row>
      <xdr:rowOff>97346</xdr:rowOff>
    </xdr:to>
    <xdr:cxnSp macro="">
      <xdr:nvCxnSpPr>
        <xdr:cNvPr id="838" name="直線コネクタ 837">
          <a:extLst>
            <a:ext uri="{FF2B5EF4-FFF2-40B4-BE49-F238E27FC236}">
              <a16:creationId xmlns:a16="http://schemas.microsoft.com/office/drawing/2014/main" id="{DC1F4247-E555-45BD-8FC4-402ABAAA8286}"/>
            </a:ext>
          </a:extLst>
        </xdr:cNvPr>
        <xdr:cNvCxnSpPr/>
      </xdr:nvCxnSpPr>
      <xdr:spPr>
        <a:xfrm flipV="1">
          <a:off x="18656300" y="1844192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39" name="n_1aveValue【公民館】&#10;一人当たり面積">
          <a:extLst>
            <a:ext uri="{FF2B5EF4-FFF2-40B4-BE49-F238E27FC236}">
              <a16:creationId xmlns:a16="http://schemas.microsoft.com/office/drawing/2014/main" id="{9B40E97D-C2FB-4FB1-88BD-6E0B97A6A303}"/>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40" name="n_2aveValue【公民館】&#10;一人当たり面積">
          <a:extLst>
            <a:ext uri="{FF2B5EF4-FFF2-40B4-BE49-F238E27FC236}">
              <a16:creationId xmlns:a16="http://schemas.microsoft.com/office/drawing/2014/main" id="{5C61CF5F-0D5E-44A4-AD63-EEFCC789807D}"/>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41" name="n_3aveValue【公民館】&#10;一人当たり面積">
          <a:extLst>
            <a:ext uri="{FF2B5EF4-FFF2-40B4-BE49-F238E27FC236}">
              <a16:creationId xmlns:a16="http://schemas.microsoft.com/office/drawing/2014/main" id="{1E42923A-2259-4158-8D48-9B0B17E05839}"/>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842" name="n_4aveValue【公民館】&#10;一人当たり面積">
          <a:extLst>
            <a:ext uri="{FF2B5EF4-FFF2-40B4-BE49-F238E27FC236}">
              <a16:creationId xmlns:a16="http://schemas.microsoft.com/office/drawing/2014/main" id="{6B8B6132-2DBB-4FB5-96BC-4DFF9C0EA6F7}"/>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138129</xdr:rowOff>
    </xdr:from>
    <xdr:ext cx="469744" cy="259045"/>
    <xdr:sp macro="" textlink="">
      <xdr:nvSpPr>
        <xdr:cNvPr id="843" name="n_1mainValue【公民館】&#10;一人当たり面積">
          <a:extLst>
            <a:ext uri="{FF2B5EF4-FFF2-40B4-BE49-F238E27FC236}">
              <a16:creationId xmlns:a16="http://schemas.microsoft.com/office/drawing/2014/main" id="{D2659840-C250-4B06-B537-A02DEF6E49CA}"/>
            </a:ext>
          </a:extLst>
        </xdr:cNvPr>
        <xdr:cNvSpPr txBox="1"/>
      </xdr:nvSpPr>
      <xdr:spPr>
        <a:xfrm>
          <a:off x="21075727" y="1848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138701</xdr:rowOff>
    </xdr:from>
    <xdr:ext cx="469744" cy="259045"/>
    <xdr:sp macro="" textlink="">
      <xdr:nvSpPr>
        <xdr:cNvPr id="844" name="n_2mainValue【公民館】&#10;一人当たり面積">
          <a:extLst>
            <a:ext uri="{FF2B5EF4-FFF2-40B4-BE49-F238E27FC236}">
              <a16:creationId xmlns:a16="http://schemas.microsoft.com/office/drawing/2014/main" id="{CAB884AB-0BE6-49D7-A3C0-9D79E4F6DD01}"/>
            </a:ext>
          </a:extLst>
        </xdr:cNvPr>
        <xdr:cNvSpPr txBox="1"/>
      </xdr:nvSpPr>
      <xdr:spPr>
        <a:xfrm>
          <a:off x="20199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138701</xdr:rowOff>
    </xdr:from>
    <xdr:ext cx="469744" cy="259045"/>
    <xdr:sp macro="" textlink="">
      <xdr:nvSpPr>
        <xdr:cNvPr id="845" name="n_3mainValue【公民館】&#10;一人当たり面積">
          <a:extLst>
            <a:ext uri="{FF2B5EF4-FFF2-40B4-BE49-F238E27FC236}">
              <a16:creationId xmlns:a16="http://schemas.microsoft.com/office/drawing/2014/main" id="{B8B7C183-9248-403D-ADF2-4D5498B76031}"/>
            </a:ext>
          </a:extLst>
        </xdr:cNvPr>
        <xdr:cNvSpPr txBox="1"/>
      </xdr:nvSpPr>
      <xdr:spPr>
        <a:xfrm>
          <a:off x="19310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139273</xdr:rowOff>
    </xdr:from>
    <xdr:ext cx="469744" cy="259045"/>
    <xdr:sp macro="" textlink="">
      <xdr:nvSpPr>
        <xdr:cNvPr id="846" name="n_4mainValue【公民館】&#10;一人当たり面積">
          <a:extLst>
            <a:ext uri="{FF2B5EF4-FFF2-40B4-BE49-F238E27FC236}">
              <a16:creationId xmlns:a16="http://schemas.microsoft.com/office/drawing/2014/main" id="{E2DBEBC6-2AAF-428C-82F9-6644C8E70117}"/>
            </a:ext>
          </a:extLst>
        </xdr:cNvPr>
        <xdr:cNvSpPr txBox="1"/>
      </xdr:nvSpPr>
      <xdr:spPr>
        <a:xfrm>
          <a:off x="18421427" y="1848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4A7078C0-A104-4BE2-A468-9938CE51B23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8E999FB2-10E5-426A-8ECD-6554EDC2F7D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FF8FDD9-13E3-45C1-8076-32C27480232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有形固定資産減価償却率については、令和</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年度に引き続き令和</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年度も、道路以外は類似団体内平均値を上回ったものの、橋りょうについては近年は社会資本整備交付金を活用し長寿命化を図っており、町内唯一の公立保育所である中央保育所については、令和６年度に実施設計、令和７年度に建替工事に着手する。公営住宅については、春の山団地（集会場含む）の建替えを令和８年度まで年次的に行っているところである。学校施設については、教育委員会において長寿命化計画を策定し、順次更新を行っている。残りの児童館や公民館についても老朽化が著しく進んでおり、統廃合まで含めた議論と老朽化対策が急がれる。</a:t>
          </a:r>
          <a:endParaRPr lang="ja-JP" altLang="ja-JP" sz="2000">
            <a:effectLst/>
            <a:latin typeface="ＭＳ Ｐゴシック" panose="020B0600070205080204" pitchFamily="50" charset="-128"/>
            <a:ea typeface="ＭＳ Ｐゴシック" panose="020B0600070205080204" pitchFamily="50" charset="-128"/>
          </a:endParaRPr>
        </a:p>
        <a:p>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住民一人当たり数値は全て類似団体内平均値を下回っているが、総合管理計画や令和７年度改訂</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個別施設整備計画に基づき、将来の人口動向を探りながら適正な規模による整備を検討していきたい。</a:t>
          </a:r>
          <a:endParaRPr lang="ja-JP" altLang="ja-JP" sz="2000">
            <a:effectLst/>
            <a:latin typeface="ＭＳ Ｐゴシック" panose="020B0600070205080204" pitchFamily="50" charset="-128"/>
            <a:ea typeface="ＭＳ Ｐゴシック" panose="020B0600070205080204" pitchFamily="50" charset="-128"/>
          </a:endParaRPr>
        </a:p>
        <a:p>
          <a:endParaRPr kumimoji="1" lang="en-US" altLang="ja-JP" sz="18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D861D6-B10D-4D04-A295-E025B954AE0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88399C-00AC-4EFC-A9DB-E4938E37E3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31B2D5F-6D24-44AD-9C8B-ECFB34AD17A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F787BC-6C53-4C8C-8B30-53734FF270E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29B177-15F3-44CA-89A0-B049D5163EA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379023-886F-4243-AB21-1CE3BDF56F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33C2D8-387C-4853-8FB3-869668F79C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FB9D6FB-595D-4A22-8646-306B2078C43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9137AF-952E-48AB-9743-B27C2E9DCD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EDD807-CB52-438A-9C36-857DD20583C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10,018
9,896
102.11
10,682,810
10,113,495
431,271
4,094,149
5,811,810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51A1C2-C027-4997-873B-D419AF9D04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361017-EC99-4464-933F-38BCF8E11FD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9E9A03-69F2-45A1-8C32-E77E93953CF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29BAF5-0741-493A-ABD3-621299A499A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B36516-A2C9-4C76-8B26-8ADAE9E3AC5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E867C8-1FD1-4F3A-BD7B-6B9A5DA845E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860407-5C27-49F7-B6CE-C9E11FD9773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628BC9-8DCD-4812-8D5C-4575F63505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B5E479-838D-4318-A0EE-2DE35A1B4AA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FC4482-375E-4970-AB05-4E92CD7EE75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D63BB7-31CE-4651-9B3E-42E2086659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A570BC-47B8-421E-9422-2AF5A219728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4A5358-FADD-4F1D-A67F-97D30D77BC5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218A9F7-31BB-4DD2-A8A4-6AC6C6B998F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4876634-243A-4F06-89B7-3785DC7FFAD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FFA90BC-6192-461D-8863-8F6C4CF286E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902E04C-7E8B-47CA-A0FB-9502ABBDE3A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71BB3A0-FE58-4AB6-B780-755A3BDF9F5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DC0F1FE-1CC5-4ABE-B5D3-F6C1765F4EB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65835D9-2215-42B5-8160-3155707A7D5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2ABBA3-627F-452F-86B3-C9E32BF9B53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4F9A99-97BB-47F5-A6BD-AAF2F7367BF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1052CF-17D1-4868-89F5-B1FFD83F821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7823199-A7A9-48AE-AC2F-F414378F1E2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3F7A31-BF10-4D64-BF01-581881EA29C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0F52F20-9747-440D-AE0F-991A3CF5154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544CC1-A1BA-4D50-978F-8094540C367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4238D27-9655-4008-AE73-2EEA16D2950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577BE4-406D-485B-8499-DBF9E0FF7B3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07243D-078D-4A6F-AE5E-D5E01100C2B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89C685-376B-475B-9444-6184943F260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CE9383-CDF4-4EED-A818-B435781FFDF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9F2707B-71A6-4BEA-B3BA-4967DC7AD0D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53A3B8D-F31E-48AB-8226-3F474094874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23E9BBA-F65E-448F-AF35-BFC7835D1C2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3CB5924-A68B-476D-BE12-9CB9C107CCB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34B6DA9-3D27-4FA8-AD23-47C1324D5E9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89B7ED5-12FC-4381-B938-B393A4C0172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28DC28A-3DBE-4CA2-B8AF-351845D0405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BE18913-AEEF-4F62-9C8A-AD0C0C4B52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C744DE5-A421-4C83-939A-5F79951C7C6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7AC047E-0926-4171-AE09-09FD4A90EF6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EAF5D5B-84C7-4D8E-BDBE-C02EF24EDAB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84D0CF5-0115-4398-AF31-549B19CEB9A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86D9DC3-C26B-4B39-8477-EA7E8A87F32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4EE2BD2-5F84-4AF3-8227-0AE8922E11A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614D6BC0-B64F-40DD-B474-257B3D7D567E}"/>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A23C9B5-A5CE-4EC2-9754-44B34BCA7D3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AD91DD8-6337-4BEF-BA0E-B1D91F39E3E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60858A22-C694-4079-ACE9-E680E6A4E2DC}"/>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93BED5C6-D03B-4935-A427-D1E70B86CD9D}"/>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90368</xdr:rowOff>
    </xdr:from>
    <xdr:ext cx="405111" cy="259045"/>
    <xdr:sp macro="" textlink="">
      <xdr:nvSpPr>
        <xdr:cNvPr id="63" name="【図書館】&#10;有形固定資産減価償却率平均値テキスト">
          <a:extLst>
            <a:ext uri="{FF2B5EF4-FFF2-40B4-BE49-F238E27FC236}">
              <a16:creationId xmlns:a16="http://schemas.microsoft.com/office/drawing/2014/main" id="{EBB40A72-BAFB-41CB-8FE1-CEFF8F857076}"/>
            </a:ext>
          </a:extLst>
        </xdr:cNvPr>
        <xdr:cNvSpPr txBox="1"/>
      </xdr:nvSpPr>
      <xdr:spPr>
        <a:xfrm>
          <a:off x="467360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A08FB131-C2E9-4ABA-96C0-0D9583A7B2A5}"/>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2A9EF9AB-C73C-4D61-9998-095F0662379C}"/>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7B32521B-B3F2-45C0-8519-F881745C2960}"/>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8B7AD7A6-5FB2-4CF6-BDEA-5A8AC5595A38}"/>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965C14A2-DDB2-4A02-BB03-E9A02975AF04}"/>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D0ADDC9-4C39-463A-8570-94991B8C1B0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FF39870-A8BE-44B0-966B-A2566CA9AD7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FA14EB4-6699-4A42-96C3-F8DF1ADE265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049FAA3-16B4-468E-9316-2295C3909D4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6C689C2-22F0-4CF4-B6D0-932F54D4403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10704</xdr:rowOff>
    </xdr:from>
    <xdr:to>
      <xdr:col>24</xdr:col>
      <xdr:colOff>114300</xdr:colOff>
      <xdr:row>38</xdr:row>
      <xdr:rowOff>112304</xdr:rowOff>
    </xdr:to>
    <xdr:sp macro="" textlink="">
      <xdr:nvSpPr>
        <xdr:cNvPr id="74" name="楕円 73">
          <a:extLst>
            <a:ext uri="{FF2B5EF4-FFF2-40B4-BE49-F238E27FC236}">
              <a16:creationId xmlns:a16="http://schemas.microsoft.com/office/drawing/2014/main" id="{EA960E97-8577-475E-B443-B4C8E0C9204F}"/>
            </a:ext>
          </a:extLst>
        </xdr:cNvPr>
        <xdr:cNvSpPr/>
      </xdr:nvSpPr>
      <xdr:spPr>
        <a:xfrm>
          <a:off x="4584700" y="65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33581</xdr:rowOff>
    </xdr:from>
    <xdr:ext cx="405111" cy="259045"/>
    <xdr:sp macro="" textlink="">
      <xdr:nvSpPr>
        <xdr:cNvPr id="75" name="【図書館】&#10;有形固定資産減価償却率該当値テキスト">
          <a:extLst>
            <a:ext uri="{FF2B5EF4-FFF2-40B4-BE49-F238E27FC236}">
              <a16:creationId xmlns:a16="http://schemas.microsoft.com/office/drawing/2014/main" id="{4C202828-B7BE-48DC-94F1-A9BFDBD5C41D}"/>
            </a:ext>
          </a:extLst>
        </xdr:cNvPr>
        <xdr:cNvSpPr txBox="1"/>
      </xdr:nvSpPr>
      <xdr:spPr>
        <a:xfrm>
          <a:off x="4673600" y="6377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18869</xdr:rowOff>
    </xdr:from>
    <xdr:to>
      <xdr:col>20</xdr:col>
      <xdr:colOff>38100</xdr:colOff>
      <xdr:row>38</xdr:row>
      <xdr:rowOff>120469</xdr:rowOff>
    </xdr:to>
    <xdr:sp macro="" textlink="">
      <xdr:nvSpPr>
        <xdr:cNvPr id="76" name="楕円 75">
          <a:extLst>
            <a:ext uri="{FF2B5EF4-FFF2-40B4-BE49-F238E27FC236}">
              <a16:creationId xmlns:a16="http://schemas.microsoft.com/office/drawing/2014/main" id="{A039CDCF-DA80-45E6-8E4A-3DA373DB8FFE}"/>
            </a:ext>
          </a:extLst>
        </xdr:cNvPr>
        <xdr:cNvSpPr/>
      </xdr:nvSpPr>
      <xdr:spPr>
        <a:xfrm>
          <a:off x="3746500" y="653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61504</xdr:rowOff>
    </xdr:from>
    <xdr:to>
      <xdr:col>24</xdr:col>
      <xdr:colOff>63500</xdr:colOff>
      <xdr:row>38</xdr:row>
      <xdr:rowOff>69669</xdr:rowOff>
    </xdr:to>
    <xdr:cxnSp macro="">
      <xdr:nvCxnSpPr>
        <xdr:cNvPr id="77" name="直線コネクタ 76">
          <a:extLst>
            <a:ext uri="{FF2B5EF4-FFF2-40B4-BE49-F238E27FC236}">
              <a16:creationId xmlns:a16="http://schemas.microsoft.com/office/drawing/2014/main" id="{0E1EF5FA-196A-4869-A08B-A241895E4E86}"/>
            </a:ext>
          </a:extLst>
        </xdr:cNvPr>
        <xdr:cNvCxnSpPr/>
      </xdr:nvCxnSpPr>
      <xdr:spPr>
        <a:xfrm flipV="1">
          <a:off x="3797300" y="657660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154396</xdr:rowOff>
    </xdr:from>
    <xdr:to>
      <xdr:col>15</xdr:col>
      <xdr:colOff>101600</xdr:colOff>
      <xdr:row>38</xdr:row>
      <xdr:rowOff>84545</xdr:rowOff>
    </xdr:to>
    <xdr:sp macro="" textlink="">
      <xdr:nvSpPr>
        <xdr:cNvPr id="78" name="楕円 77">
          <a:extLst>
            <a:ext uri="{FF2B5EF4-FFF2-40B4-BE49-F238E27FC236}">
              <a16:creationId xmlns:a16="http://schemas.microsoft.com/office/drawing/2014/main" id="{B9EFD05E-D630-4440-A923-726D2881E32D}"/>
            </a:ext>
          </a:extLst>
        </xdr:cNvPr>
        <xdr:cNvSpPr/>
      </xdr:nvSpPr>
      <xdr:spPr>
        <a:xfrm>
          <a:off x="2857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33746</xdr:rowOff>
    </xdr:from>
    <xdr:to>
      <xdr:col>19</xdr:col>
      <xdr:colOff>177800</xdr:colOff>
      <xdr:row>38</xdr:row>
      <xdr:rowOff>69669</xdr:rowOff>
    </xdr:to>
    <xdr:cxnSp macro="">
      <xdr:nvCxnSpPr>
        <xdr:cNvPr id="79" name="直線コネクタ 78">
          <a:extLst>
            <a:ext uri="{FF2B5EF4-FFF2-40B4-BE49-F238E27FC236}">
              <a16:creationId xmlns:a16="http://schemas.microsoft.com/office/drawing/2014/main" id="{C9D95E95-96C3-4DF4-AB71-7762CFFB847E}"/>
            </a:ext>
          </a:extLst>
        </xdr:cNvPr>
        <xdr:cNvCxnSpPr/>
      </xdr:nvCxnSpPr>
      <xdr:spPr>
        <a:xfrm>
          <a:off x="2908300" y="654884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118473</xdr:rowOff>
    </xdr:from>
    <xdr:to>
      <xdr:col>10</xdr:col>
      <xdr:colOff>165100</xdr:colOff>
      <xdr:row>38</xdr:row>
      <xdr:rowOff>48623</xdr:rowOff>
    </xdr:to>
    <xdr:sp macro="" textlink="">
      <xdr:nvSpPr>
        <xdr:cNvPr id="80" name="楕円 79">
          <a:extLst>
            <a:ext uri="{FF2B5EF4-FFF2-40B4-BE49-F238E27FC236}">
              <a16:creationId xmlns:a16="http://schemas.microsoft.com/office/drawing/2014/main" id="{B15171DA-EF68-4A3F-98FD-4D9AA3CAEC7C}"/>
            </a:ext>
          </a:extLst>
        </xdr:cNvPr>
        <xdr:cNvSpPr/>
      </xdr:nvSpPr>
      <xdr:spPr>
        <a:xfrm>
          <a:off x="1968500" y="646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169273</xdr:rowOff>
    </xdr:from>
    <xdr:to>
      <xdr:col>15</xdr:col>
      <xdr:colOff>50800</xdr:colOff>
      <xdr:row>38</xdr:row>
      <xdr:rowOff>33746</xdr:rowOff>
    </xdr:to>
    <xdr:cxnSp macro="">
      <xdr:nvCxnSpPr>
        <xdr:cNvPr id="81" name="直線コネクタ 80">
          <a:extLst>
            <a:ext uri="{FF2B5EF4-FFF2-40B4-BE49-F238E27FC236}">
              <a16:creationId xmlns:a16="http://schemas.microsoft.com/office/drawing/2014/main" id="{77818D9C-E925-4408-BE85-066D649A3E84}"/>
            </a:ext>
          </a:extLst>
        </xdr:cNvPr>
        <xdr:cNvCxnSpPr/>
      </xdr:nvCxnSpPr>
      <xdr:spPr>
        <a:xfrm>
          <a:off x="2019300" y="65129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113574</xdr:rowOff>
    </xdr:from>
    <xdr:to>
      <xdr:col>6</xdr:col>
      <xdr:colOff>38100</xdr:colOff>
      <xdr:row>38</xdr:row>
      <xdr:rowOff>43724</xdr:rowOff>
    </xdr:to>
    <xdr:sp macro="" textlink="">
      <xdr:nvSpPr>
        <xdr:cNvPr id="82" name="楕円 81">
          <a:extLst>
            <a:ext uri="{FF2B5EF4-FFF2-40B4-BE49-F238E27FC236}">
              <a16:creationId xmlns:a16="http://schemas.microsoft.com/office/drawing/2014/main" id="{E1289120-BAAB-4AA8-A3D9-4291E8F2ED2C}"/>
            </a:ext>
          </a:extLst>
        </xdr:cNvPr>
        <xdr:cNvSpPr/>
      </xdr:nvSpPr>
      <xdr:spPr>
        <a:xfrm>
          <a:off x="1079500" y="64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164374</xdr:rowOff>
    </xdr:from>
    <xdr:to>
      <xdr:col>10</xdr:col>
      <xdr:colOff>114300</xdr:colOff>
      <xdr:row>37</xdr:row>
      <xdr:rowOff>169273</xdr:rowOff>
    </xdr:to>
    <xdr:cxnSp macro="">
      <xdr:nvCxnSpPr>
        <xdr:cNvPr id="83" name="直線コネクタ 82">
          <a:extLst>
            <a:ext uri="{FF2B5EF4-FFF2-40B4-BE49-F238E27FC236}">
              <a16:creationId xmlns:a16="http://schemas.microsoft.com/office/drawing/2014/main" id="{D58BC533-7D3A-461C-92FC-778ED38A36F6}"/>
            </a:ext>
          </a:extLst>
        </xdr:cNvPr>
        <xdr:cNvCxnSpPr/>
      </xdr:nvCxnSpPr>
      <xdr:spPr>
        <a:xfrm>
          <a:off x="1130300" y="650802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図書館】&#10;有形固定資産減価償却率">
          <a:extLst>
            <a:ext uri="{FF2B5EF4-FFF2-40B4-BE49-F238E27FC236}">
              <a16:creationId xmlns:a16="http://schemas.microsoft.com/office/drawing/2014/main" id="{7706EE73-41CA-4C25-8C49-F66CB3474D47}"/>
            </a:ext>
          </a:extLst>
        </xdr:cNvPr>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4E407934-E34B-4D07-91CE-B134D0E5189C}"/>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5A73CC48-8DDA-4AFB-A952-A52E2C5B4CED}"/>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39B2A411-4DE3-4132-BA37-CA26442CD922}"/>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136996</xdr:rowOff>
    </xdr:from>
    <xdr:ext cx="405111" cy="259045"/>
    <xdr:sp macro="" textlink="">
      <xdr:nvSpPr>
        <xdr:cNvPr id="88" name="n_1mainValue【図書館】&#10;有形固定資産減価償却率">
          <a:extLst>
            <a:ext uri="{FF2B5EF4-FFF2-40B4-BE49-F238E27FC236}">
              <a16:creationId xmlns:a16="http://schemas.microsoft.com/office/drawing/2014/main" id="{1F961067-19AB-4F6A-BE81-76C6AA2B716C}"/>
            </a:ext>
          </a:extLst>
        </xdr:cNvPr>
        <xdr:cNvSpPr txBox="1"/>
      </xdr:nvSpPr>
      <xdr:spPr>
        <a:xfrm>
          <a:off x="35820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101073</xdr:rowOff>
    </xdr:from>
    <xdr:ext cx="405111" cy="259045"/>
    <xdr:sp macro="" textlink="">
      <xdr:nvSpPr>
        <xdr:cNvPr id="89" name="n_2mainValue【図書館】&#10;有形固定資産減価償却率">
          <a:extLst>
            <a:ext uri="{FF2B5EF4-FFF2-40B4-BE49-F238E27FC236}">
              <a16:creationId xmlns:a16="http://schemas.microsoft.com/office/drawing/2014/main" id="{1C1C1AAB-358B-413E-B522-781999B42836}"/>
            </a:ext>
          </a:extLst>
        </xdr:cNvPr>
        <xdr:cNvSpPr txBox="1"/>
      </xdr:nvSpPr>
      <xdr:spPr>
        <a:xfrm>
          <a:off x="2705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65150</xdr:rowOff>
    </xdr:from>
    <xdr:ext cx="405111" cy="259045"/>
    <xdr:sp macro="" textlink="">
      <xdr:nvSpPr>
        <xdr:cNvPr id="90" name="n_3mainValue【図書館】&#10;有形固定資産減価償却率">
          <a:extLst>
            <a:ext uri="{FF2B5EF4-FFF2-40B4-BE49-F238E27FC236}">
              <a16:creationId xmlns:a16="http://schemas.microsoft.com/office/drawing/2014/main" id="{4215564A-FF60-4DD7-87D8-9144DB7BFF77}"/>
            </a:ext>
          </a:extLst>
        </xdr:cNvPr>
        <xdr:cNvSpPr txBox="1"/>
      </xdr:nvSpPr>
      <xdr:spPr>
        <a:xfrm>
          <a:off x="18167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91" name="n_4mainValue【図書館】&#10;有形固定資産減価償却率">
          <a:extLst>
            <a:ext uri="{FF2B5EF4-FFF2-40B4-BE49-F238E27FC236}">
              <a16:creationId xmlns:a16="http://schemas.microsoft.com/office/drawing/2014/main" id="{47EE9EB5-AC3A-41F6-930B-B1F7F4E64A0D}"/>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14FB1A2-1798-4011-A252-5FC977C31C4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DBA3170-6805-49AC-A3F7-B4E0D37139C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1FCAA75-D809-4846-BEC7-E9A72E7B1CD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FDD5127-7CA1-4FBD-8E6A-7B1DB47A832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581E7ED-241B-438A-881A-ACFDF4C593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4461BA4-9B8A-4F0D-96C8-81D39D8A196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19223FC-196D-4C16-9FAF-F8CC912DC37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B6562CF-697C-48B0-9424-A46694EADC3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34AE7D5-109A-40CE-B827-68E3B6381AC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1EB08F0-C8C1-4D08-A098-EF3E50CAD04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FE52BD0-549A-48A6-913D-6EEC4FADF46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17BE8E1-6B82-48FE-92FC-763C470B3F4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040D7F6-F016-4328-8928-AC23EF36B2E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B8E5F03-1D95-4459-B3AC-89B479B451E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913A983-DC56-4AF2-AACA-ED94A39B0DE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7AF78D3-2C49-4016-92AF-846CF0DA1B8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669A3E1-F4B0-4856-AC65-ED3F123F957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5B592670-D0E9-42A5-94D5-88C3FD65D18B}"/>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A26B73D-B2B9-406E-A6AF-C7D05A8CF24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77EE023-DFDE-4C72-98EB-7225444D043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CF8CA17-2754-4427-A7FB-C1BA3368AE3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518FCAD2-623B-4547-920F-B4697656EE1F}"/>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D5584710-7EA7-418C-A540-029E1CCD5B92}"/>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EC584EE9-1436-409B-A787-0A6E54A8A30E}"/>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E249ED88-7D06-464C-A1D6-54F54EF16F41}"/>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FB457CE8-DDBE-4D26-9B65-8D11A5E7DA0B}"/>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84B5D742-5A21-4478-B0BA-D50326F50557}"/>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6AD3173D-E0F9-401E-854D-36D3978BA344}"/>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35041A1A-3D86-4E07-A2D1-D66A9E4BE644}"/>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1B183E67-2481-4337-9F65-7E71005A06F2}"/>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83B0E597-295A-4355-89BA-D935ABF8D424}"/>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6E516CE7-7552-46B3-A129-721BEC172F11}"/>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D9E665B-9BF8-419A-9368-A4DBCE78079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B7EBB86-48CB-47E2-8362-15B5E96F4BB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5D3E30-A685-4CA3-BCD2-6E765135ED8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540311B-535C-44DE-9DE9-9B9042EDD2D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B6D8083-9259-4712-9B4A-96F40A5A193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84836</xdr:rowOff>
    </xdr:from>
    <xdr:to>
      <xdr:col>55</xdr:col>
      <xdr:colOff>50800</xdr:colOff>
      <xdr:row>40</xdr:row>
      <xdr:rowOff>14986</xdr:rowOff>
    </xdr:to>
    <xdr:sp macro="" textlink="">
      <xdr:nvSpPr>
        <xdr:cNvPr id="129" name="楕円 128">
          <a:extLst>
            <a:ext uri="{FF2B5EF4-FFF2-40B4-BE49-F238E27FC236}">
              <a16:creationId xmlns:a16="http://schemas.microsoft.com/office/drawing/2014/main" id="{906C01B9-EEE6-4D3E-B4BF-5E9593F61D90}"/>
            </a:ext>
          </a:extLst>
        </xdr:cNvPr>
        <xdr:cNvSpPr/>
      </xdr:nvSpPr>
      <xdr:spPr>
        <a:xfrm>
          <a:off x="10426700" y="677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63263</xdr:rowOff>
    </xdr:from>
    <xdr:ext cx="469744" cy="259045"/>
    <xdr:sp macro="" textlink="">
      <xdr:nvSpPr>
        <xdr:cNvPr id="130" name="【図書館】&#10;一人当たり面積該当値テキスト">
          <a:extLst>
            <a:ext uri="{FF2B5EF4-FFF2-40B4-BE49-F238E27FC236}">
              <a16:creationId xmlns:a16="http://schemas.microsoft.com/office/drawing/2014/main" id="{CA63B132-A253-4B24-B6E3-A617E5FBC560}"/>
            </a:ext>
          </a:extLst>
        </xdr:cNvPr>
        <xdr:cNvSpPr txBox="1"/>
      </xdr:nvSpPr>
      <xdr:spPr>
        <a:xfrm>
          <a:off x="10515600" y="674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89408</xdr:rowOff>
    </xdr:from>
    <xdr:to>
      <xdr:col>50</xdr:col>
      <xdr:colOff>165100</xdr:colOff>
      <xdr:row>40</xdr:row>
      <xdr:rowOff>19558</xdr:rowOff>
    </xdr:to>
    <xdr:sp macro="" textlink="">
      <xdr:nvSpPr>
        <xdr:cNvPr id="131" name="楕円 130">
          <a:extLst>
            <a:ext uri="{FF2B5EF4-FFF2-40B4-BE49-F238E27FC236}">
              <a16:creationId xmlns:a16="http://schemas.microsoft.com/office/drawing/2014/main" id="{DC9BD828-9415-40E1-840C-26C544384045}"/>
            </a:ext>
          </a:extLst>
        </xdr:cNvPr>
        <xdr:cNvSpPr/>
      </xdr:nvSpPr>
      <xdr:spPr>
        <a:xfrm>
          <a:off x="95885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135636</xdr:rowOff>
    </xdr:from>
    <xdr:to>
      <xdr:col>55</xdr:col>
      <xdr:colOff>0</xdr:colOff>
      <xdr:row>39</xdr:row>
      <xdr:rowOff>140208</xdr:rowOff>
    </xdr:to>
    <xdr:cxnSp macro="">
      <xdr:nvCxnSpPr>
        <xdr:cNvPr id="132" name="直線コネクタ 131">
          <a:extLst>
            <a:ext uri="{FF2B5EF4-FFF2-40B4-BE49-F238E27FC236}">
              <a16:creationId xmlns:a16="http://schemas.microsoft.com/office/drawing/2014/main" id="{6F120A40-BB61-4E2B-9D99-AF38D2998B6A}"/>
            </a:ext>
          </a:extLst>
        </xdr:cNvPr>
        <xdr:cNvCxnSpPr/>
      </xdr:nvCxnSpPr>
      <xdr:spPr>
        <a:xfrm flipV="1">
          <a:off x="9639300" y="682218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93980</xdr:rowOff>
    </xdr:from>
    <xdr:to>
      <xdr:col>46</xdr:col>
      <xdr:colOff>38100</xdr:colOff>
      <xdr:row>40</xdr:row>
      <xdr:rowOff>24130</xdr:rowOff>
    </xdr:to>
    <xdr:sp macro="" textlink="">
      <xdr:nvSpPr>
        <xdr:cNvPr id="133" name="楕円 132">
          <a:extLst>
            <a:ext uri="{FF2B5EF4-FFF2-40B4-BE49-F238E27FC236}">
              <a16:creationId xmlns:a16="http://schemas.microsoft.com/office/drawing/2014/main" id="{8F297981-3EFB-4399-84B9-5F5E9FEBB667}"/>
            </a:ext>
          </a:extLst>
        </xdr:cNvPr>
        <xdr:cNvSpPr/>
      </xdr:nvSpPr>
      <xdr:spPr>
        <a:xfrm>
          <a:off x="8699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140208</xdr:rowOff>
    </xdr:from>
    <xdr:to>
      <xdr:col>50</xdr:col>
      <xdr:colOff>114300</xdr:colOff>
      <xdr:row>39</xdr:row>
      <xdr:rowOff>144780</xdr:rowOff>
    </xdr:to>
    <xdr:cxnSp macro="">
      <xdr:nvCxnSpPr>
        <xdr:cNvPr id="134" name="直線コネクタ 133">
          <a:extLst>
            <a:ext uri="{FF2B5EF4-FFF2-40B4-BE49-F238E27FC236}">
              <a16:creationId xmlns:a16="http://schemas.microsoft.com/office/drawing/2014/main" id="{1A319B50-4794-4B85-856D-A880882A8A3C}"/>
            </a:ext>
          </a:extLst>
        </xdr:cNvPr>
        <xdr:cNvCxnSpPr/>
      </xdr:nvCxnSpPr>
      <xdr:spPr>
        <a:xfrm flipV="1">
          <a:off x="8750300" y="68267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96266</xdr:rowOff>
    </xdr:from>
    <xdr:to>
      <xdr:col>41</xdr:col>
      <xdr:colOff>101600</xdr:colOff>
      <xdr:row>40</xdr:row>
      <xdr:rowOff>26416</xdr:rowOff>
    </xdr:to>
    <xdr:sp macro="" textlink="">
      <xdr:nvSpPr>
        <xdr:cNvPr id="135" name="楕円 134">
          <a:extLst>
            <a:ext uri="{FF2B5EF4-FFF2-40B4-BE49-F238E27FC236}">
              <a16:creationId xmlns:a16="http://schemas.microsoft.com/office/drawing/2014/main" id="{BFEA8A09-346A-4138-A5F4-0F7CE8E08DD8}"/>
            </a:ext>
          </a:extLst>
        </xdr:cNvPr>
        <xdr:cNvSpPr/>
      </xdr:nvSpPr>
      <xdr:spPr>
        <a:xfrm>
          <a:off x="7810500" y="67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144780</xdr:rowOff>
    </xdr:from>
    <xdr:to>
      <xdr:col>45</xdr:col>
      <xdr:colOff>177800</xdr:colOff>
      <xdr:row>39</xdr:row>
      <xdr:rowOff>147066</xdr:rowOff>
    </xdr:to>
    <xdr:cxnSp macro="">
      <xdr:nvCxnSpPr>
        <xdr:cNvPr id="136" name="直線コネクタ 135">
          <a:extLst>
            <a:ext uri="{FF2B5EF4-FFF2-40B4-BE49-F238E27FC236}">
              <a16:creationId xmlns:a16="http://schemas.microsoft.com/office/drawing/2014/main" id="{1FE3726F-A2D1-4F8D-9558-C53B78B97300}"/>
            </a:ext>
          </a:extLst>
        </xdr:cNvPr>
        <xdr:cNvCxnSpPr/>
      </xdr:nvCxnSpPr>
      <xdr:spPr>
        <a:xfrm flipV="1">
          <a:off x="7861300" y="683133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98552</xdr:rowOff>
    </xdr:from>
    <xdr:to>
      <xdr:col>36</xdr:col>
      <xdr:colOff>165100</xdr:colOff>
      <xdr:row>40</xdr:row>
      <xdr:rowOff>28702</xdr:rowOff>
    </xdr:to>
    <xdr:sp macro="" textlink="">
      <xdr:nvSpPr>
        <xdr:cNvPr id="137" name="楕円 136">
          <a:extLst>
            <a:ext uri="{FF2B5EF4-FFF2-40B4-BE49-F238E27FC236}">
              <a16:creationId xmlns:a16="http://schemas.microsoft.com/office/drawing/2014/main" id="{13859E87-8DCB-424B-9F6A-5556B80A3C69}"/>
            </a:ext>
          </a:extLst>
        </xdr:cNvPr>
        <xdr:cNvSpPr/>
      </xdr:nvSpPr>
      <xdr:spPr>
        <a:xfrm>
          <a:off x="69215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147066</xdr:rowOff>
    </xdr:from>
    <xdr:to>
      <xdr:col>41</xdr:col>
      <xdr:colOff>50800</xdr:colOff>
      <xdr:row>39</xdr:row>
      <xdr:rowOff>149352</xdr:rowOff>
    </xdr:to>
    <xdr:cxnSp macro="">
      <xdr:nvCxnSpPr>
        <xdr:cNvPr id="138" name="直線コネクタ 137">
          <a:extLst>
            <a:ext uri="{FF2B5EF4-FFF2-40B4-BE49-F238E27FC236}">
              <a16:creationId xmlns:a16="http://schemas.microsoft.com/office/drawing/2014/main" id="{9EB292D5-B5DB-420F-8C67-BBBF129F837A}"/>
            </a:ext>
          </a:extLst>
        </xdr:cNvPr>
        <xdr:cNvCxnSpPr/>
      </xdr:nvCxnSpPr>
      <xdr:spPr>
        <a:xfrm flipV="1">
          <a:off x="6972300" y="68336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66D5EFC9-053D-4590-80EF-FCDE12F34D23}"/>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40" name="n_2aveValue【図書館】&#10;一人当たり面積">
          <a:extLst>
            <a:ext uri="{FF2B5EF4-FFF2-40B4-BE49-F238E27FC236}">
              <a16:creationId xmlns:a16="http://schemas.microsoft.com/office/drawing/2014/main" id="{E4F2915D-7C22-4031-9372-F8D7749636F9}"/>
            </a:ext>
          </a:extLst>
        </xdr:cNvPr>
        <xdr:cNvSpPr txBox="1"/>
      </xdr:nvSpPr>
      <xdr:spPr>
        <a:xfrm>
          <a:off x="8515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58691</xdr:rowOff>
    </xdr:from>
    <xdr:ext cx="469744" cy="259045"/>
    <xdr:sp macro="" textlink="">
      <xdr:nvSpPr>
        <xdr:cNvPr id="141" name="n_3aveValue【図書館】&#10;一人当たり面積">
          <a:extLst>
            <a:ext uri="{FF2B5EF4-FFF2-40B4-BE49-F238E27FC236}">
              <a16:creationId xmlns:a16="http://schemas.microsoft.com/office/drawing/2014/main" id="{FAA1539C-5A22-404E-9667-58BE8F6A0AEF}"/>
            </a:ext>
          </a:extLst>
        </xdr:cNvPr>
        <xdr:cNvSpPr txBox="1"/>
      </xdr:nvSpPr>
      <xdr:spPr>
        <a:xfrm>
          <a:off x="7626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47261</xdr:rowOff>
    </xdr:from>
    <xdr:ext cx="469744" cy="259045"/>
    <xdr:sp macro="" textlink="">
      <xdr:nvSpPr>
        <xdr:cNvPr id="142" name="n_4aveValue【図書館】&#10;一人当たり面積">
          <a:extLst>
            <a:ext uri="{FF2B5EF4-FFF2-40B4-BE49-F238E27FC236}">
              <a16:creationId xmlns:a16="http://schemas.microsoft.com/office/drawing/2014/main" id="{85B992F8-2D83-4F2D-9A33-37398264AD65}"/>
            </a:ext>
          </a:extLst>
        </xdr:cNvPr>
        <xdr:cNvSpPr txBox="1"/>
      </xdr:nvSpPr>
      <xdr:spPr>
        <a:xfrm>
          <a:off x="67374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10685</xdr:rowOff>
    </xdr:from>
    <xdr:ext cx="469744" cy="259045"/>
    <xdr:sp macro="" textlink="">
      <xdr:nvSpPr>
        <xdr:cNvPr id="143" name="n_1mainValue【図書館】&#10;一人当たり面積">
          <a:extLst>
            <a:ext uri="{FF2B5EF4-FFF2-40B4-BE49-F238E27FC236}">
              <a16:creationId xmlns:a16="http://schemas.microsoft.com/office/drawing/2014/main" id="{901E75A4-A37F-4AD7-8AE3-56837BCE6A2C}"/>
            </a:ext>
          </a:extLst>
        </xdr:cNvPr>
        <xdr:cNvSpPr txBox="1"/>
      </xdr:nvSpPr>
      <xdr:spPr>
        <a:xfrm>
          <a:off x="9391727" y="686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40657</xdr:rowOff>
    </xdr:from>
    <xdr:ext cx="469744" cy="259045"/>
    <xdr:sp macro="" textlink="">
      <xdr:nvSpPr>
        <xdr:cNvPr id="144" name="n_2mainValue【図書館】&#10;一人当たり面積">
          <a:extLst>
            <a:ext uri="{FF2B5EF4-FFF2-40B4-BE49-F238E27FC236}">
              <a16:creationId xmlns:a16="http://schemas.microsoft.com/office/drawing/2014/main" id="{02D8CA26-E3FF-4DB4-B3B4-B499CEE5E271}"/>
            </a:ext>
          </a:extLst>
        </xdr:cNvPr>
        <xdr:cNvSpPr txBox="1"/>
      </xdr:nvSpPr>
      <xdr:spPr>
        <a:xfrm>
          <a:off x="85154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42943</xdr:rowOff>
    </xdr:from>
    <xdr:ext cx="469744" cy="259045"/>
    <xdr:sp macro="" textlink="">
      <xdr:nvSpPr>
        <xdr:cNvPr id="145" name="n_3mainValue【図書館】&#10;一人当たり面積">
          <a:extLst>
            <a:ext uri="{FF2B5EF4-FFF2-40B4-BE49-F238E27FC236}">
              <a16:creationId xmlns:a16="http://schemas.microsoft.com/office/drawing/2014/main" id="{C518D3C7-29F9-4F1C-90E9-D0EC7809FFF5}"/>
            </a:ext>
          </a:extLst>
        </xdr:cNvPr>
        <xdr:cNvSpPr txBox="1"/>
      </xdr:nvSpPr>
      <xdr:spPr>
        <a:xfrm>
          <a:off x="76264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45229</xdr:rowOff>
    </xdr:from>
    <xdr:ext cx="469744" cy="259045"/>
    <xdr:sp macro="" textlink="">
      <xdr:nvSpPr>
        <xdr:cNvPr id="146" name="n_4mainValue【図書館】&#10;一人当たり面積">
          <a:extLst>
            <a:ext uri="{FF2B5EF4-FFF2-40B4-BE49-F238E27FC236}">
              <a16:creationId xmlns:a16="http://schemas.microsoft.com/office/drawing/2014/main" id="{D9848311-4C80-468B-82D4-07522E7EBECC}"/>
            </a:ext>
          </a:extLst>
        </xdr:cNvPr>
        <xdr:cNvSpPr txBox="1"/>
      </xdr:nvSpPr>
      <xdr:spPr>
        <a:xfrm>
          <a:off x="6737427" y="656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C925770-4CF0-47EA-9C7F-CAE70A2BBF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65C0D58-696E-4079-B986-39CB978AB09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4CE98EA-413B-4084-83E4-69BE75C4E6E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62C6E59-D56B-4BDE-96AE-18D99A37ECA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0C5FBD8-89B9-435C-8AA6-DFE75BF02C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34C21B7-E7C5-463A-B616-901724266A6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E0501DC-26D2-431F-BA16-F0314A8762B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230E5CB-059D-4C84-B452-86611CD7617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EBA5326-093B-4BD8-BC25-5AC0A2A4E9A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231114D-DEC7-4159-A7A5-3ED3949A476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A9D1A0E-3180-4005-B669-1266A0FB4B4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15BD5894-6130-4D0E-A336-90F1A3E1E77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5DDD17B4-66AE-42F9-853A-B04814B870B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A3148FF-6015-4475-A535-A7A9A5859A3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68AEEEEC-F4BB-47DC-A455-1CDBAB7F826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FDCBD733-9253-464C-B939-08A5C796F0B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09F6273-BE00-46FB-91AC-315579201BC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5523F799-5D5B-4488-A290-8A3E5AD9532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532CAF72-70C9-4000-89CE-2878ECEF604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2B26B211-E9B4-4F77-B18B-869179B7CCD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237FC754-9844-4852-A32A-CCFB6DBB989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954E00A4-F4FE-4137-9344-25431174AAB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248EC3E5-BA85-4E19-8014-207AFE523CF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3C8C809-9BBD-4634-9DCA-5D60BD52837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DE795643-2378-4B43-A971-538BCDF0FBF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C3D17DC3-2D42-49BB-A5AB-A420E31814BF}"/>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6308FA2F-7BA4-4179-BD4C-568C13F5DF6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B786E558-501F-42DD-B42D-C3E1535217B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ED9B6829-F489-4367-8832-B9126E7B650C}"/>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EFD51B0A-000A-45B1-BE4B-EFF8BB177367}"/>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9AA4F30C-4923-4AAE-89B8-704B1C4BB12F}"/>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A77C83A5-023C-44E1-99CA-F7E07B385DE6}"/>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DFC86D02-2CC0-4A10-9973-AC67C0C4A1D8}"/>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C1168F67-59FC-4486-8722-B3FC98BBF75F}"/>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0DB033A1-7B3B-4515-AAA3-B1A173451DB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8F4F1F60-61CA-41BE-B2D0-AE3E58249706}"/>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5F597D4-AB0C-4960-B20C-098C83D1A6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FC8AFA2-05C4-47DA-9B67-539D2FD9E3B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D2F7481-BC6C-4337-9638-A5B9E23DC35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F58DDC1-7C51-40AE-8ED3-6B754E72B3C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B0F7031-8876-4563-AD22-928E8A194D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153307</xdr:rowOff>
    </xdr:from>
    <xdr:to>
      <xdr:col>24</xdr:col>
      <xdr:colOff>114300</xdr:colOff>
      <xdr:row>64</xdr:row>
      <xdr:rowOff>83457</xdr:rowOff>
    </xdr:to>
    <xdr:sp macro="" textlink="">
      <xdr:nvSpPr>
        <xdr:cNvPr id="188" name="楕円 187">
          <a:extLst>
            <a:ext uri="{FF2B5EF4-FFF2-40B4-BE49-F238E27FC236}">
              <a16:creationId xmlns:a16="http://schemas.microsoft.com/office/drawing/2014/main" id="{FD648861-D225-404C-B695-3880DFC077E7}"/>
            </a:ext>
          </a:extLst>
        </xdr:cNvPr>
        <xdr:cNvSpPr/>
      </xdr:nvSpPr>
      <xdr:spPr>
        <a:xfrm>
          <a:off x="45847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68234</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F6D02AE0-003A-494E-BEF3-2513B4941C59}"/>
            </a:ext>
          </a:extLst>
        </xdr:cNvPr>
        <xdr:cNvSpPr txBox="1"/>
      </xdr:nvSpPr>
      <xdr:spPr>
        <a:xfrm>
          <a:off x="4673600" y="10869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150041</xdr:rowOff>
    </xdr:from>
    <xdr:to>
      <xdr:col>20</xdr:col>
      <xdr:colOff>38100</xdr:colOff>
      <xdr:row>64</xdr:row>
      <xdr:rowOff>80191</xdr:rowOff>
    </xdr:to>
    <xdr:sp macro="" textlink="">
      <xdr:nvSpPr>
        <xdr:cNvPr id="190" name="楕円 189">
          <a:extLst>
            <a:ext uri="{FF2B5EF4-FFF2-40B4-BE49-F238E27FC236}">
              <a16:creationId xmlns:a16="http://schemas.microsoft.com/office/drawing/2014/main" id="{68F919E0-7167-4327-BCB1-9A5C9AE5A015}"/>
            </a:ext>
          </a:extLst>
        </xdr:cNvPr>
        <xdr:cNvSpPr/>
      </xdr:nvSpPr>
      <xdr:spPr>
        <a:xfrm>
          <a:off x="37465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29391</xdr:rowOff>
    </xdr:from>
    <xdr:to>
      <xdr:col>24</xdr:col>
      <xdr:colOff>63500</xdr:colOff>
      <xdr:row>64</xdr:row>
      <xdr:rowOff>32657</xdr:rowOff>
    </xdr:to>
    <xdr:cxnSp macro="">
      <xdr:nvCxnSpPr>
        <xdr:cNvPr id="191" name="直線コネクタ 190">
          <a:extLst>
            <a:ext uri="{FF2B5EF4-FFF2-40B4-BE49-F238E27FC236}">
              <a16:creationId xmlns:a16="http://schemas.microsoft.com/office/drawing/2014/main" id="{E2DCC568-E078-4AE4-B292-2B63DFA3D5EF}"/>
            </a:ext>
          </a:extLst>
        </xdr:cNvPr>
        <xdr:cNvCxnSpPr/>
      </xdr:nvCxnSpPr>
      <xdr:spPr>
        <a:xfrm>
          <a:off x="3797300" y="1100219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150041</xdr:rowOff>
    </xdr:from>
    <xdr:to>
      <xdr:col>15</xdr:col>
      <xdr:colOff>101600</xdr:colOff>
      <xdr:row>64</xdr:row>
      <xdr:rowOff>80191</xdr:rowOff>
    </xdr:to>
    <xdr:sp macro="" textlink="">
      <xdr:nvSpPr>
        <xdr:cNvPr id="192" name="楕円 191">
          <a:extLst>
            <a:ext uri="{FF2B5EF4-FFF2-40B4-BE49-F238E27FC236}">
              <a16:creationId xmlns:a16="http://schemas.microsoft.com/office/drawing/2014/main" id="{AA614098-1939-4634-8D31-E7FD26FD3EF6}"/>
            </a:ext>
          </a:extLst>
        </xdr:cNvPr>
        <xdr:cNvSpPr/>
      </xdr:nvSpPr>
      <xdr:spPr>
        <a:xfrm>
          <a:off x="28575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29391</xdr:rowOff>
    </xdr:from>
    <xdr:to>
      <xdr:col>19</xdr:col>
      <xdr:colOff>177800</xdr:colOff>
      <xdr:row>64</xdr:row>
      <xdr:rowOff>29391</xdr:rowOff>
    </xdr:to>
    <xdr:cxnSp macro="">
      <xdr:nvCxnSpPr>
        <xdr:cNvPr id="193" name="直線コネクタ 192">
          <a:extLst>
            <a:ext uri="{FF2B5EF4-FFF2-40B4-BE49-F238E27FC236}">
              <a16:creationId xmlns:a16="http://schemas.microsoft.com/office/drawing/2014/main" id="{FFD4CC71-FFE0-4E22-B176-08705A3AC159}"/>
            </a:ext>
          </a:extLst>
        </xdr:cNvPr>
        <xdr:cNvCxnSpPr/>
      </xdr:nvCxnSpPr>
      <xdr:spPr>
        <a:xfrm>
          <a:off x="2908300" y="110021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154940</xdr:rowOff>
    </xdr:from>
    <xdr:to>
      <xdr:col>10</xdr:col>
      <xdr:colOff>165100</xdr:colOff>
      <xdr:row>64</xdr:row>
      <xdr:rowOff>85090</xdr:rowOff>
    </xdr:to>
    <xdr:sp macro="" textlink="">
      <xdr:nvSpPr>
        <xdr:cNvPr id="194" name="楕円 193">
          <a:extLst>
            <a:ext uri="{FF2B5EF4-FFF2-40B4-BE49-F238E27FC236}">
              <a16:creationId xmlns:a16="http://schemas.microsoft.com/office/drawing/2014/main" id="{27731E45-5870-4FEA-A5DD-2D6A9E98E402}"/>
            </a:ext>
          </a:extLst>
        </xdr:cNvPr>
        <xdr:cNvSpPr/>
      </xdr:nvSpPr>
      <xdr:spPr>
        <a:xfrm>
          <a:off x="19685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29391</xdr:rowOff>
    </xdr:from>
    <xdr:to>
      <xdr:col>15</xdr:col>
      <xdr:colOff>50800</xdr:colOff>
      <xdr:row>64</xdr:row>
      <xdr:rowOff>34290</xdr:rowOff>
    </xdr:to>
    <xdr:cxnSp macro="">
      <xdr:nvCxnSpPr>
        <xdr:cNvPr id="195" name="直線コネクタ 194">
          <a:extLst>
            <a:ext uri="{FF2B5EF4-FFF2-40B4-BE49-F238E27FC236}">
              <a16:creationId xmlns:a16="http://schemas.microsoft.com/office/drawing/2014/main" id="{912B7864-C87A-4405-AFDA-EA6BD2AE8879}"/>
            </a:ext>
          </a:extLst>
        </xdr:cNvPr>
        <xdr:cNvCxnSpPr/>
      </xdr:nvCxnSpPr>
      <xdr:spPr>
        <a:xfrm flipV="1">
          <a:off x="2019300" y="1100219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141877</xdr:rowOff>
    </xdr:from>
    <xdr:to>
      <xdr:col>6</xdr:col>
      <xdr:colOff>38100</xdr:colOff>
      <xdr:row>64</xdr:row>
      <xdr:rowOff>72027</xdr:rowOff>
    </xdr:to>
    <xdr:sp macro="" textlink="">
      <xdr:nvSpPr>
        <xdr:cNvPr id="196" name="楕円 195">
          <a:extLst>
            <a:ext uri="{FF2B5EF4-FFF2-40B4-BE49-F238E27FC236}">
              <a16:creationId xmlns:a16="http://schemas.microsoft.com/office/drawing/2014/main" id="{60EB9DCD-7CAD-4B0A-BC7D-FE98AA127215}"/>
            </a:ext>
          </a:extLst>
        </xdr:cNvPr>
        <xdr:cNvSpPr/>
      </xdr:nvSpPr>
      <xdr:spPr>
        <a:xfrm>
          <a:off x="1079500" y="1094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21227</xdr:rowOff>
    </xdr:from>
    <xdr:to>
      <xdr:col>10</xdr:col>
      <xdr:colOff>114300</xdr:colOff>
      <xdr:row>64</xdr:row>
      <xdr:rowOff>34290</xdr:rowOff>
    </xdr:to>
    <xdr:cxnSp macro="">
      <xdr:nvCxnSpPr>
        <xdr:cNvPr id="197" name="直線コネクタ 196">
          <a:extLst>
            <a:ext uri="{FF2B5EF4-FFF2-40B4-BE49-F238E27FC236}">
              <a16:creationId xmlns:a16="http://schemas.microsoft.com/office/drawing/2014/main" id="{F5307FEA-51F9-4A25-87E3-470E482AFBB0}"/>
            </a:ext>
          </a:extLst>
        </xdr:cNvPr>
        <xdr:cNvCxnSpPr/>
      </xdr:nvCxnSpPr>
      <xdr:spPr>
        <a:xfrm>
          <a:off x="1130300" y="1099402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7E61529E-BA86-4AEF-BC89-8371DD13D82E}"/>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7286209A-A8DF-4217-9FD9-C337349D156C}"/>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129EA014-D06D-40C1-A1D8-CC0CB10DCD22}"/>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3F8A96D8-F2EC-451C-9226-73693D66509F}"/>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71318</xdr:rowOff>
    </xdr:from>
    <xdr:ext cx="405111" cy="259045"/>
    <xdr:sp macro="" textlink="">
      <xdr:nvSpPr>
        <xdr:cNvPr id="202" name="n_1mainValue【体育館・プール】&#10;有形固定資産減価償却率">
          <a:extLst>
            <a:ext uri="{FF2B5EF4-FFF2-40B4-BE49-F238E27FC236}">
              <a16:creationId xmlns:a16="http://schemas.microsoft.com/office/drawing/2014/main" id="{2461CF56-3FC8-4286-AE73-8C3901B5952B}"/>
            </a:ext>
          </a:extLst>
        </xdr:cNvPr>
        <xdr:cNvSpPr txBox="1"/>
      </xdr:nvSpPr>
      <xdr:spPr>
        <a:xfrm>
          <a:off x="3582044" y="1104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71318</xdr:rowOff>
    </xdr:from>
    <xdr:ext cx="405111" cy="259045"/>
    <xdr:sp macro="" textlink="">
      <xdr:nvSpPr>
        <xdr:cNvPr id="203" name="n_2mainValue【体育館・プール】&#10;有形固定資産減価償却率">
          <a:extLst>
            <a:ext uri="{FF2B5EF4-FFF2-40B4-BE49-F238E27FC236}">
              <a16:creationId xmlns:a16="http://schemas.microsoft.com/office/drawing/2014/main" id="{D2A2F25B-4158-4505-8B01-849C54A5A518}"/>
            </a:ext>
          </a:extLst>
        </xdr:cNvPr>
        <xdr:cNvSpPr txBox="1"/>
      </xdr:nvSpPr>
      <xdr:spPr>
        <a:xfrm>
          <a:off x="2705744" y="1104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76217</xdr:rowOff>
    </xdr:from>
    <xdr:ext cx="405111" cy="259045"/>
    <xdr:sp macro="" textlink="">
      <xdr:nvSpPr>
        <xdr:cNvPr id="204" name="n_3mainValue【体育館・プール】&#10;有形固定資産減価償却率">
          <a:extLst>
            <a:ext uri="{FF2B5EF4-FFF2-40B4-BE49-F238E27FC236}">
              <a16:creationId xmlns:a16="http://schemas.microsoft.com/office/drawing/2014/main" id="{3A3E5375-EA17-44B2-936B-D735DAF559B2}"/>
            </a:ext>
          </a:extLst>
        </xdr:cNvPr>
        <xdr:cNvSpPr txBox="1"/>
      </xdr:nvSpPr>
      <xdr:spPr>
        <a:xfrm>
          <a:off x="1816744"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63154</xdr:rowOff>
    </xdr:from>
    <xdr:ext cx="405111" cy="259045"/>
    <xdr:sp macro="" textlink="">
      <xdr:nvSpPr>
        <xdr:cNvPr id="205" name="n_4mainValue【体育館・プール】&#10;有形固定資産減価償却率">
          <a:extLst>
            <a:ext uri="{FF2B5EF4-FFF2-40B4-BE49-F238E27FC236}">
              <a16:creationId xmlns:a16="http://schemas.microsoft.com/office/drawing/2014/main" id="{F36B3FA7-980B-4675-9B5B-E917DFB90AC8}"/>
            </a:ext>
          </a:extLst>
        </xdr:cNvPr>
        <xdr:cNvSpPr txBox="1"/>
      </xdr:nvSpPr>
      <xdr:spPr>
        <a:xfrm>
          <a:off x="927744" y="1103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254A464-1D88-4A90-9FC0-58A8E29E67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641E2308-CF3F-46C6-B2E9-2EBB30C7F97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F60B2DC-7D13-4473-8FA5-49FF48838DE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5CE70A0-7303-47F4-A867-A121993D31A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B84C731-70CB-4D0F-A02F-F60D5DB7A2B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7D56B33-A61D-44D4-AFD6-7700C6F6C63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EF65E38-B3F7-4871-84A8-E1F3E526AA7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51F715D-E071-425E-9732-BDB0DDB1932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56261A1-3979-48CF-976E-F4DF93E3A53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34FA52A-4E2D-43D8-9279-78D161E2297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F5DFBC86-A3AB-4F53-A655-059B95AF9E3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2F69C3A2-D572-4745-AE23-1A3F7FDF65E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6ED5893C-F9A4-499B-83F7-D291D386EBB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104B7092-E533-47B5-A183-0B78FA85EA4C}"/>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F5BF8793-EC02-45F5-AB1F-131F801B057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5CAFC365-458E-44C8-837E-70B74AABEAC8}"/>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F265D6F-6B59-4B6A-8010-B09C0524E39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A05729DE-89AC-4A87-A2DF-5221AB8D639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335418B-95AA-4EF5-972E-1291BB09321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6ED124F9-48C7-426F-8159-D9DF775A5DC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E13E5884-6A8C-40F4-BFF1-3B1C52C2A2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57D6EFB3-ED96-42DD-B702-935F42F17B14}"/>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C7A8CFBE-626E-4FE4-94C3-AFBBE237915A}"/>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F57A71C9-0FDD-475A-A2AE-54D16662DB09}"/>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615701C6-FF3C-4630-93D7-6B4FC6DBF51A}"/>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B7346670-2E3B-4F2E-B9D3-E547B557931C}"/>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DAC09651-6A57-4576-A3C8-5AF675D75A5A}"/>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40321502-B84F-4631-951D-CBBD2F572A80}"/>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BDE8E4BF-7D81-44FE-A243-845AA64BFAC5}"/>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930E3FB0-5F83-431F-A508-2992221E2488}"/>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29CDA761-B73A-4D15-83AF-38566F27D26A}"/>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F1F69C94-488E-47C7-9E3F-373DAEEF93E9}"/>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F7C2AE8-EF60-4700-B626-4FBAC10FE5E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E73CA7D-20F1-4E2D-95BA-A5BD70102F7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DDDE39D-E4B7-4EC0-A96C-36FA7109280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E520675-CEA4-4B0D-998F-D7D95C6511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95837A4-C96B-4369-A04D-5CA09A1A5DD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1321</xdr:rowOff>
    </xdr:from>
    <xdr:to>
      <xdr:col>55</xdr:col>
      <xdr:colOff>50800</xdr:colOff>
      <xdr:row>63</xdr:row>
      <xdr:rowOff>102921</xdr:rowOff>
    </xdr:to>
    <xdr:sp macro="" textlink="">
      <xdr:nvSpPr>
        <xdr:cNvPr id="243" name="楕円 242">
          <a:extLst>
            <a:ext uri="{FF2B5EF4-FFF2-40B4-BE49-F238E27FC236}">
              <a16:creationId xmlns:a16="http://schemas.microsoft.com/office/drawing/2014/main" id="{34DB3635-3150-4743-8A9A-8F0AC5A67489}"/>
            </a:ext>
          </a:extLst>
        </xdr:cNvPr>
        <xdr:cNvSpPr/>
      </xdr:nvSpPr>
      <xdr:spPr>
        <a:xfrm>
          <a:off x="10426700" y="1080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87698</xdr:rowOff>
    </xdr:from>
    <xdr:ext cx="469744" cy="259045"/>
    <xdr:sp macro="" textlink="">
      <xdr:nvSpPr>
        <xdr:cNvPr id="244" name="【体育館・プール】&#10;一人当たり面積該当値テキスト">
          <a:extLst>
            <a:ext uri="{FF2B5EF4-FFF2-40B4-BE49-F238E27FC236}">
              <a16:creationId xmlns:a16="http://schemas.microsoft.com/office/drawing/2014/main" id="{E0755D82-1FE5-4A9A-9F97-608C895EDB46}"/>
            </a:ext>
          </a:extLst>
        </xdr:cNvPr>
        <xdr:cNvSpPr txBox="1"/>
      </xdr:nvSpPr>
      <xdr:spPr>
        <a:xfrm>
          <a:off x="10515600" y="1071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2692</xdr:rowOff>
    </xdr:from>
    <xdr:to>
      <xdr:col>50</xdr:col>
      <xdr:colOff>165100</xdr:colOff>
      <xdr:row>63</xdr:row>
      <xdr:rowOff>104292</xdr:rowOff>
    </xdr:to>
    <xdr:sp macro="" textlink="">
      <xdr:nvSpPr>
        <xdr:cNvPr id="245" name="楕円 244">
          <a:extLst>
            <a:ext uri="{FF2B5EF4-FFF2-40B4-BE49-F238E27FC236}">
              <a16:creationId xmlns:a16="http://schemas.microsoft.com/office/drawing/2014/main" id="{1E550779-7D41-483D-B1D2-3279E721747E}"/>
            </a:ext>
          </a:extLst>
        </xdr:cNvPr>
        <xdr:cNvSpPr/>
      </xdr:nvSpPr>
      <xdr:spPr>
        <a:xfrm>
          <a:off x="9588500" y="1080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52121</xdr:rowOff>
    </xdr:from>
    <xdr:to>
      <xdr:col>55</xdr:col>
      <xdr:colOff>0</xdr:colOff>
      <xdr:row>63</xdr:row>
      <xdr:rowOff>53492</xdr:rowOff>
    </xdr:to>
    <xdr:cxnSp macro="">
      <xdr:nvCxnSpPr>
        <xdr:cNvPr id="246" name="直線コネクタ 245">
          <a:extLst>
            <a:ext uri="{FF2B5EF4-FFF2-40B4-BE49-F238E27FC236}">
              <a16:creationId xmlns:a16="http://schemas.microsoft.com/office/drawing/2014/main" id="{AF53D33B-6BB9-473E-B1A0-2004ED790B75}"/>
            </a:ext>
          </a:extLst>
        </xdr:cNvPr>
        <xdr:cNvCxnSpPr/>
      </xdr:nvCxnSpPr>
      <xdr:spPr>
        <a:xfrm flipV="1">
          <a:off x="9639300" y="10853471"/>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4064</xdr:rowOff>
    </xdr:from>
    <xdr:to>
      <xdr:col>46</xdr:col>
      <xdr:colOff>38100</xdr:colOff>
      <xdr:row>63</xdr:row>
      <xdr:rowOff>105664</xdr:rowOff>
    </xdr:to>
    <xdr:sp macro="" textlink="">
      <xdr:nvSpPr>
        <xdr:cNvPr id="247" name="楕円 246">
          <a:extLst>
            <a:ext uri="{FF2B5EF4-FFF2-40B4-BE49-F238E27FC236}">
              <a16:creationId xmlns:a16="http://schemas.microsoft.com/office/drawing/2014/main" id="{EF4F2FD6-F260-428B-8916-E17DB3EB8ECA}"/>
            </a:ext>
          </a:extLst>
        </xdr:cNvPr>
        <xdr:cNvSpPr/>
      </xdr:nvSpPr>
      <xdr:spPr>
        <a:xfrm>
          <a:off x="86995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53492</xdr:rowOff>
    </xdr:from>
    <xdr:to>
      <xdr:col>50</xdr:col>
      <xdr:colOff>114300</xdr:colOff>
      <xdr:row>63</xdr:row>
      <xdr:rowOff>54864</xdr:rowOff>
    </xdr:to>
    <xdr:cxnSp macro="">
      <xdr:nvCxnSpPr>
        <xdr:cNvPr id="248" name="直線コネクタ 247">
          <a:extLst>
            <a:ext uri="{FF2B5EF4-FFF2-40B4-BE49-F238E27FC236}">
              <a16:creationId xmlns:a16="http://schemas.microsoft.com/office/drawing/2014/main" id="{D4F46060-4B72-4951-854B-6F892FE00C52}"/>
            </a:ext>
          </a:extLst>
        </xdr:cNvPr>
        <xdr:cNvCxnSpPr/>
      </xdr:nvCxnSpPr>
      <xdr:spPr>
        <a:xfrm flipV="1">
          <a:off x="8750300" y="1085484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167742</xdr:rowOff>
    </xdr:from>
    <xdr:to>
      <xdr:col>41</xdr:col>
      <xdr:colOff>101600</xdr:colOff>
      <xdr:row>63</xdr:row>
      <xdr:rowOff>97892</xdr:rowOff>
    </xdr:to>
    <xdr:sp macro="" textlink="">
      <xdr:nvSpPr>
        <xdr:cNvPr id="249" name="楕円 248">
          <a:extLst>
            <a:ext uri="{FF2B5EF4-FFF2-40B4-BE49-F238E27FC236}">
              <a16:creationId xmlns:a16="http://schemas.microsoft.com/office/drawing/2014/main" id="{B6E51C97-CC23-4650-A736-3A2F1D8ABB0D}"/>
            </a:ext>
          </a:extLst>
        </xdr:cNvPr>
        <xdr:cNvSpPr/>
      </xdr:nvSpPr>
      <xdr:spPr>
        <a:xfrm>
          <a:off x="7810500" y="1079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47092</xdr:rowOff>
    </xdr:from>
    <xdr:to>
      <xdr:col>45</xdr:col>
      <xdr:colOff>177800</xdr:colOff>
      <xdr:row>63</xdr:row>
      <xdr:rowOff>54864</xdr:rowOff>
    </xdr:to>
    <xdr:cxnSp macro="">
      <xdr:nvCxnSpPr>
        <xdr:cNvPr id="250" name="直線コネクタ 249">
          <a:extLst>
            <a:ext uri="{FF2B5EF4-FFF2-40B4-BE49-F238E27FC236}">
              <a16:creationId xmlns:a16="http://schemas.microsoft.com/office/drawing/2014/main" id="{5EC1C7F7-9BB2-47EC-80D8-91F70655229F}"/>
            </a:ext>
          </a:extLst>
        </xdr:cNvPr>
        <xdr:cNvCxnSpPr/>
      </xdr:nvCxnSpPr>
      <xdr:spPr>
        <a:xfrm>
          <a:off x="7861300" y="10848442"/>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169113</xdr:rowOff>
    </xdr:from>
    <xdr:to>
      <xdr:col>36</xdr:col>
      <xdr:colOff>165100</xdr:colOff>
      <xdr:row>63</xdr:row>
      <xdr:rowOff>99263</xdr:rowOff>
    </xdr:to>
    <xdr:sp macro="" textlink="">
      <xdr:nvSpPr>
        <xdr:cNvPr id="251" name="楕円 250">
          <a:extLst>
            <a:ext uri="{FF2B5EF4-FFF2-40B4-BE49-F238E27FC236}">
              <a16:creationId xmlns:a16="http://schemas.microsoft.com/office/drawing/2014/main" id="{A88E2A4F-124E-42A0-9E41-1A863BA9B679}"/>
            </a:ext>
          </a:extLst>
        </xdr:cNvPr>
        <xdr:cNvSpPr/>
      </xdr:nvSpPr>
      <xdr:spPr>
        <a:xfrm>
          <a:off x="6921500" y="1079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47092</xdr:rowOff>
    </xdr:from>
    <xdr:to>
      <xdr:col>41</xdr:col>
      <xdr:colOff>50800</xdr:colOff>
      <xdr:row>63</xdr:row>
      <xdr:rowOff>48463</xdr:rowOff>
    </xdr:to>
    <xdr:cxnSp macro="">
      <xdr:nvCxnSpPr>
        <xdr:cNvPr id="252" name="直線コネクタ 251">
          <a:extLst>
            <a:ext uri="{FF2B5EF4-FFF2-40B4-BE49-F238E27FC236}">
              <a16:creationId xmlns:a16="http://schemas.microsoft.com/office/drawing/2014/main" id="{1001E68F-5FAF-4576-9311-C3BD667FDA61}"/>
            </a:ext>
          </a:extLst>
        </xdr:cNvPr>
        <xdr:cNvCxnSpPr/>
      </xdr:nvCxnSpPr>
      <xdr:spPr>
        <a:xfrm flipV="1">
          <a:off x="6972300" y="10848442"/>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F905EE44-4D06-444F-9A41-45920705FB6E}"/>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023D9D1F-434C-459E-A56E-6ED4DE94C538}"/>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03BA5C63-F8E2-4C14-A728-3EBA02F71597}"/>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BB4DA61E-8900-4AF6-AEA3-EA1B219DA85E}"/>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95419</xdr:rowOff>
    </xdr:from>
    <xdr:ext cx="469744" cy="259045"/>
    <xdr:sp macro="" textlink="">
      <xdr:nvSpPr>
        <xdr:cNvPr id="257" name="n_1mainValue【体育館・プール】&#10;一人当たり面積">
          <a:extLst>
            <a:ext uri="{FF2B5EF4-FFF2-40B4-BE49-F238E27FC236}">
              <a16:creationId xmlns:a16="http://schemas.microsoft.com/office/drawing/2014/main" id="{A6B31396-25F5-4F1F-9BA9-E386DBCC5AB9}"/>
            </a:ext>
          </a:extLst>
        </xdr:cNvPr>
        <xdr:cNvSpPr txBox="1"/>
      </xdr:nvSpPr>
      <xdr:spPr>
        <a:xfrm>
          <a:off x="9391727" y="10896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96791</xdr:rowOff>
    </xdr:from>
    <xdr:ext cx="469744" cy="259045"/>
    <xdr:sp macro="" textlink="">
      <xdr:nvSpPr>
        <xdr:cNvPr id="258" name="n_2mainValue【体育館・プール】&#10;一人当たり面積">
          <a:extLst>
            <a:ext uri="{FF2B5EF4-FFF2-40B4-BE49-F238E27FC236}">
              <a16:creationId xmlns:a16="http://schemas.microsoft.com/office/drawing/2014/main" id="{4088F372-7D76-49BE-A158-54A57581FAA2}"/>
            </a:ext>
          </a:extLst>
        </xdr:cNvPr>
        <xdr:cNvSpPr txBox="1"/>
      </xdr:nvSpPr>
      <xdr:spPr>
        <a:xfrm>
          <a:off x="8515427" y="1089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89019</xdr:rowOff>
    </xdr:from>
    <xdr:ext cx="469744" cy="259045"/>
    <xdr:sp macro="" textlink="">
      <xdr:nvSpPr>
        <xdr:cNvPr id="259" name="n_3mainValue【体育館・プール】&#10;一人当たり面積">
          <a:extLst>
            <a:ext uri="{FF2B5EF4-FFF2-40B4-BE49-F238E27FC236}">
              <a16:creationId xmlns:a16="http://schemas.microsoft.com/office/drawing/2014/main" id="{880D6412-FE21-4249-955C-9D2192320C29}"/>
            </a:ext>
          </a:extLst>
        </xdr:cNvPr>
        <xdr:cNvSpPr txBox="1"/>
      </xdr:nvSpPr>
      <xdr:spPr>
        <a:xfrm>
          <a:off x="7626427" y="1089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90390</xdr:rowOff>
    </xdr:from>
    <xdr:ext cx="469744" cy="259045"/>
    <xdr:sp macro="" textlink="">
      <xdr:nvSpPr>
        <xdr:cNvPr id="260" name="n_4mainValue【体育館・プール】&#10;一人当たり面積">
          <a:extLst>
            <a:ext uri="{FF2B5EF4-FFF2-40B4-BE49-F238E27FC236}">
              <a16:creationId xmlns:a16="http://schemas.microsoft.com/office/drawing/2014/main" id="{E50ABF70-AFEC-4587-8276-93B4C406EF91}"/>
            </a:ext>
          </a:extLst>
        </xdr:cNvPr>
        <xdr:cNvSpPr txBox="1"/>
      </xdr:nvSpPr>
      <xdr:spPr>
        <a:xfrm>
          <a:off x="6737427" y="1089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60BFBB28-264B-40B4-96A8-BC5F6C2FF5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39CA5D5-D92B-4ED2-9C2E-9D9F487CBBB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1F55F617-DF3B-437F-8C27-A812C3E742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3E295895-0EB5-4A36-968C-0D08EE683E8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F1B282C-E011-4A6F-A3A0-AC3FB5E4553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208E911F-573B-4126-8472-5AD56D21E8C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7C68EA2-D832-42E1-81AE-2B4EA37A379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F4061A4-BF56-4767-B593-72526925271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B6C01E0A-2C4C-4573-8694-A689C5F2592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C3B829FF-C6C1-4E6A-BF9E-0EDF760D698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41FA783-A800-4A72-ADB8-CC450364429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AD1CF6F0-02C9-4472-ADB4-419E0DC15FE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820E9871-E58E-4D18-BC64-7926A472398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BE45100B-83BA-4095-A3CF-449189738BD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B64C024D-3258-4709-8CAD-8927E0947EA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76E0DCB4-1A82-458D-A155-6247E9CF762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EAD70CE7-DE96-4F67-954C-F66277D8D3E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AA458A07-935C-4916-8F6F-8C50AAAB926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B0BBAE96-BCD6-43D5-ACE8-C4CEA1E74BB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2CC3BDBD-956C-468D-9971-D9FB8365B09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8A631A5-12D9-4431-A039-EF66B610CEE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427F7CB4-B608-42AA-BFE2-8278BA5C92D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553BC3A2-22C9-425D-BFC2-31D2F6545ED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3626ABB-FF3E-48C6-AC27-E539C347DB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FC88934A-479F-46A7-BCC4-028F173441A1}"/>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B4BEC71B-E9FE-459E-BBFA-462DF103357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D3CB86CE-9ABD-4E57-A1B8-D5E1C21F403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00CAEDB5-A2F8-47B4-9557-2279EB7D369E}"/>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1C3A0B15-A4A1-464D-A4E9-7C02344ACC8F}"/>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798B8D6C-6BE3-4D66-A4A7-6949D9E9C7B2}"/>
            </a:ext>
          </a:extLst>
        </xdr:cNvPr>
        <xdr:cNvSpPr txBox="1"/>
      </xdr:nvSpPr>
      <xdr:spPr>
        <a:xfrm>
          <a:off x="4673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EB91D5B3-BAAC-4D5F-8258-C6482E54E6A2}"/>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B72C8B50-58C6-4F4F-B271-32C21BA816E8}"/>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F4702163-E269-4A7E-A8EB-74CF9E7BC3AF}"/>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CE7930B8-228F-4F79-8822-067D942A9A5D}"/>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C329F4B8-D4BF-4AC3-BFEB-BFF823155CAE}"/>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80B87C2-79A6-4D37-AF30-2535F500C70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A3F7C3D-5CF4-47A7-AB0E-503F50D0435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B7D79D0-DB9A-45B9-970F-DBBAEEFE1F2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CE9CE6F-84B3-4CC1-9179-5D3F0853EA4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D44E944-8D6C-46BF-95F9-BF77BBC33EA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31114</xdr:rowOff>
    </xdr:from>
    <xdr:to>
      <xdr:col>24</xdr:col>
      <xdr:colOff>114300</xdr:colOff>
      <xdr:row>79</xdr:row>
      <xdr:rowOff>132714</xdr:rowOff>
    </xdr:to>
    <xdr:sp macro="" textlink="">
      <xdr:nvSpPr>
        <xdr:cNvPr id="301" name="楕円 300">
          <a:extLst>
            <a:ext uri="{FF2B5EF4-FFF2-40B4-BE49-F238E27FC236}">
              <a16:creationId xmlns:a16="http://schemas.microsoft.com/office/drawing/2014/main" id="{443C5F0B-2F6D-4341-80EF-A06B04154014}"/>
            </a:ext>
          </a:extLst>
        </xdr:cNvPr>
        <xdr:cNvSpPr/>
      </xdr:nvSpPr>
      <xdr:spPr>
        <a:xfrm>
          <a:off x="45847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53991</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1A244C13-8B43-414B-B9BE-46A19932DCD6}"/>
            </a:ext>
          </a:extLst>
        </xdr:cNvPr>
        <xdr:cNvSpPr txBox="1"/>
      </xdr:nvSpPr>
      <xdr:spPr>
        <a:xfrm>
          <a:off x="4673600"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27305</xdr:rowOff>
    </xdr:from>
    <xdr:to>
      <xdr:col>20</xdr:col>
      <xdr:colOff>38100</xdr:colOff>
      <xdr:row>79</xdr:row>
      <xdr:rowOff>128905</xdr:rowOff>
    </xdr:to>
    <xdr:sp macro="" textlink="">
      <xdr:nvSpPr>
        <xdr:cNvPr id="303" name="楕円 302">
          <a:extLst>
            <a:ext uri="{FF2B5EF4-FFF2-40B4-BE49-F238E27FC236}">
              <a16:creationId xmlns:a16="http://schemas.microsoft.com/office/drawing/2014/main" id="{A19DA390-6DF6-4A15-9196-AC00CD9FA142}"/>
            </a:ext>
          </a:extLst>
        </xdr:cNvPr>
        <xdr:cNvSpPr/>
      </xdr:nvSpPr>
      <xdr:spPr>
        <a:xfrm>
          <a:off x="374650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78105</xdr:rowOff>
    </xdr:from>
    <xdr:to>
      <xdr:col>24</xdr:col>
      <xdr:colOff>63500</xdr:colOff>
      <xdr:row>79</xdr:row>
      <xdr:rowOff>81914</xdr:rowOff>
    </xdr:to>
    <xdr:cxnSp macro="">
      <xdr:nvCxnSpPr>
        <xdr:cNvPr id="304" name="直線コネクタ 303">
          <a:extLst>
            <a:ext uri="{FF2B5EF4-FFF2-40B4-BE49-F238E27FC236}">
              <a16:creationId xmlns:a16="http://schemas.microsoft.com/office/drawing/2014/main" id="{9E19B1AC-0E46-4A88-B3E2-738CBE5C6048}"/>
            </a:ext>
          </a:extLst>
        </xdr:cNvPr>
        <xdr:cNvCxnSpPr/>
      </xdr:nvCxnSpPr>
      <xdr:spPr>
        <a:xfrm>
          <a:off x="3797300" y="136226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76836</xdr:rowOff>
    </xdr:from>
    <xdr:to>
      <xdr:col>15</xdr:col>
      <xdr:colOff>101600</xdr:colOff>
      <xdr:row>80</xdr:row>
      <xdr:rowOff>6986</xdr:rowOff>
    </xdr:to>
    <xdr:sp macro="" textlink="">
      <xdr:nvSpPr>
        <xdr:cNvPr id="305" name="楕円 304">
          <a:extLst>
            <a:ext uri="{FF2B5EF4-FFF2-40B4-BE49-F238E27FC236}">
              <a16:creationId xmlns:a16="http://schemas.microsoft.com/office/drawing/2014/main" id="{6988FB80-910F-4F86-8E2A-270DA6CF8852}"/>
            </a:ext>
          </a:extLst>
        </xdr:cNvPr>
        <xdr:cNvSpPr/>
      </xdr:nvSpPr>
      <xdr:spPr>
        <a:xfrm>
          <a:off x="2857500" y="136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78105</xdr:rowOff>
    </xdr:from>
    <xdr:to>
      <xdr:col>19</xdr:col>
      <xdr:colOff>177800</xdr:colOff>
      <xdr:row>79</xdr:row>
      <xdr:rowOff>127636</xdr:rowOff>
    </xdr:to>
    <xdr:cxnSp macro="">
      <xdr:nvCxnSpPr>
        <xdr:cNvPr id="306" name="直線コネクタ 305">
          <a:extLst>
            <a:ext uri="{FF2B5EF4-FFF2-40B4-BE49-F238E27FC236}">
              <a16:creationId xmlns:a16="http://schemas.microsoft.com/office/drawing/2014/main" id="{D75FB587-9010-4713-86F8-0B1BDA8B1818}"/>
            </a:ext>
          </a:extLst>
        </xdr:cNvPr>
        <xdr:cNvCxnSpPr/>
      </xdr:nvCxnSpPr>
      <xdr:spPr>
        <a:xfrm flipV="1">
          <a:off x="2908300" y="136226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61595</xdr:rowOff>
    </xdr:from>
    <xdr:to>
      <xdr:col>10</xdr:col>
      <xdr:colOff>165100</xdr:colOff>
      <xdr:row>79</xdr:row>
      <xdr:rowOff>163195</xdr:rowOff>
    </xdr:to>
    <xdr:sp macro="" textlink="">
      <xdr:nvSpPr>
        <xdr:cNvPr id="307" name="楕円 306">
          <a:extLst>
            <a:ext uri="{FF2B5EF4-FFF2-40B4-BE49-F238E27FC236}">
              <a16:creationId xmlns:a16="http://schemas.microsoft.com/office/drawing/2014/main" id="{AFB6E811-B9FF-4742-AD86-2A92A50C6B67}"/>
            </a:ext>
          </a:extLst>
        </xdr:cNvPr>
        <xdr:cNvSpPr/>
      </xdr:nvSpPr>
      <xdr:spPr>
        <a:xfrm>
          <a:off x="19685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112395</xdr:rowOff>
    </xdr:from>
    <xdr:to>
      <xdr:col>15</xdr:col>
      <xdr:colOff>50800</xdr:colOff>
      <xdr:row>79</xdr:row>
      <xdr:rowOff>127636</xdr:rowOff>
    </xdr:to>
    <xdr:cxnSp macro="">
      <xdr:nvCxnSpPr>
        <xdr:cNvPr id="308" name="直線コネクタ 307">
          <a:extLst>
            <a:ext uri="{FF2B5EF4-FFF2-40B4-BE49-F238E27FC236}">
              <a16:creationId xmlns:a16="http://schemas.microsoft.com/office/drawing/2014/main" id="{450F3347-6574-494F-B27B-31BFEA5B2F98}"/>
            </a:ext>
          </a:extLst>
        </xdr:cNvPr>
        <xdr:cNvCxnSpPr/>
      </xdr:nvCxnSpPr>
      <xdr:spPr>
        <a:xfrm>
          <a:off x="2019300" y="13656945"/>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10161</xdr:rowOff>
    </xdr:from>
    <xdr:to>
      <xdr:col>6</xdr:col>
      <xdr:colOff>38100</xdr:colOff>
      <xdr:row>79</xdr:row>
      <xdr:rowOff>111761</xdr:rowOff>
    </xdr:to>
    <xdr:sp macro="" textlink="">
      <xdr:nvSpPr>
        <xdr:cNvPr id="309" name="楕円 308">
          <a:extLst>
            <a:ext uri="{FF2B5EF4-FFF2-40B4-BE49-F238E27FC236}">
              <a16:creationId xmlns:a16="http://schemas.microsoft.com/office/drawing/2014/main" id="{D703CA8F-6B72-4319-A377-8AEA395EB2B2}"/>
            </a:ext>
          </a:extLst>
        </xdr:cNvPr>
        <xdr:cNvSpPr/>
      </xdr:nvSpPr>
      <xdr:spPr>
        <a:xfrm>
          <a:off x="1079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60961</xdr:rowOff>
    </xdr:from>
    <xdr:to>
      <xdr:col>10</xdr:col>
      <xdr:colOff>114300</xdr:colOff>
      <xdr:row>79</xdr:row>
      <xdr:rowOff>112395</xdr:rowOff>
    </xdr:to>
    <xdr:cxnSp macro="">
      <xdr:nvCxnSpPr>
        <xdr:cNvPr id="310" name="直線コネクタ 309">
          <a:extLst>
            <a:ext uri="{FF2B5EF4-FFF2-40B4-BE49-F238E27FC236}">
              <a16:creationId xmlns:a16="http://schemas.microsoft.com/office/drawing/2014/main" id="{B40FE45D-4A79-4C90-BE62-81B3553FE564}"/>
            </a:ext>
          </a:extLst>
        </xdr:cNvPr>
        <xdr:cNvCxnSpPr/>
      </xdr:nvCxnSpPr>
      <xdr:spPr>
        <a:xfrm>
          <a:off x="1130300" y="136055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311" name="n_1aveValue【福祉施設】&#10;有形固定資産減価償却率">
          <a:extLst>
            <a:ext uri="{FF2B5EF4-FFF2-40B4-BE49-F238E27FC236}">
              <a16:creationId xmlns:a16="http://schemas.microsoft.com/office/drawing/2014/main" id="{74DFDB3C-7B5D-4502-9122-4819F33093CD}"/>
            </a:ext>
          </a:extLst>
        </xdr:cNvPr>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312" name="n_2aveValue【福祉施設】&#10;有形固定資産減価償却率">
          <a:extLst>
            <a:ext uri="{FF2B5EF4-FFF2-40B4-BE49-F238E27FC236}">
              <a16:creationId xmlns:a16="http://schemas.microsoft.com/office/drawing/2014/main" id="{6843F87A-9495-45C1-A2B8-F81230027A01}"/>
            </a:ext>
          </a:extLst>
        </xdr:cNvPr>
        <xdr:cNvSpPr txBox="1"/>
      </xdr:nvSpPr>
      <xdr:spPr>
        <a:xfrm>
          <a:off x="2705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1806B7AE-BF19-45F5-9315-4A9B30AE4F1A}"/>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314" name="n_4aveValue【福祉施設】&#10;有形固定資産減価償却率">
          <a:extLst>
            <a:ext uri="{FF2B5EF4-FFF2-40B4-BE49-F238E27FC236}">
              <a16:creationId xmlns:a16="http://schemas.microsoft.com/office/drawing/2014/main" id="{E613E9E6-35EC-40A7-916D-3E55C05D6BBB}"/>
            </a:ext>
          </a:extLst>
        </xdr:cNvPr>
        <xdr:cNvSpPr txBox="1"/>
      </xdr:nvSpPr>
      <xdr:spPr>
        <a:xfrm>
          <a:off x="927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145432</xdr:rowOff>
    </xdr:from>
    <xdr:ext cx="405111" cy="259045"/>
    <xdr:sp macro="" textlink="">
      <xdr:nvSpPr>
        <xdr:cNvPr id="315" name="n_1mainValue【福祉施設】&#10;有形固定資産減価償却率">
          <a:extLst>
            <a:ext uri="{FF2B5EF4-FFF2-40B4-BE49-F238E27FC236}">
              <a16:creationId xmlns:a16="http://schemas.microsoft.com/office/drawing/2014/main" id="{D09262AA-29B0-41EE-9A60-0DF9556D1C8E}"/>
            </a:ext>
          </a:extLst>
        </xdr:cNvPr>
        <xdr:cNvSpPr txBox="1"/>
      </xdr:nvSpPr>
      <xdr:spPr>
        <a:xfrm>
          <a:off x="3582044" y="1334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23513</xdr:rowOff>
    </xdr:from>
    <xdr:ext cx="405111" cy="259045"/>
    <xdr:sp macro="" textlink="">
      <xdr:nvSpPr>
        <xdr:cNvPr id="316" name="n_2mainValue【福祉施設】&#10;有形固定資産減価償却率">
          <a:extLst>
            <a:ext uri="{FF2B5EF4-FFF2-40B4-BE49-F238E27FC236}">
              <a16:creationId xmlns:a16="http://schemas.microsoft.com/office/drawing/2014/main" id="{27209706-7669-493F-A9F0-CE5A397CE3F7}"/>
            </a:ext>
          </a:extLst>
        </xdr:cNvPr>
        <xdr:cNvSpPr txBox="1"/>
      </xdr:nvSpPr>
      <xdr:spPr>
        <a:xfrm>
          <a:off x="2705744" y="1339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8272</xdr:rowOff>
    </xdr:from>
    <xdr:ext cx="405111" cy="259045"/>
    <xdr:sp macro="" textlink="">
      <xdr:nvSpPr>
        <xdr:cNvPr id="317" name="n_3mainValue【福祉施設】&#10;有形固定資産減価償却率">
          <a:extLst>
            <a:ext uri="{FF2B5EF4-FFF2-40B4-BE49-F238E27FC236}">
              <a16:creationId xmlns:a16="http://schemas.microsoft.com/office/drawing/2014/main" id="{945F3C65-AD1D-4DEC-831D-60D403415957}"/>
            </a:ext>
          </a:extLst>
        </xdr:cNvPr>
        <xdr:cNvSpPr txBox="1"/>
      </xdr:nvSpPr>
      <xdr:spPr>
        <a:xfrm>
          <a:off x="18167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128288</xdr:rowOff>
    </xdr:from>
    <xdr:ext cx="405111" cy="259045"/>
    <xdr:sp macro="" textlink="">
      <xdr:nvSpPr>
        <xdr:cNvPr id="318" name="n_4mainValue【福祉施設】&#10;有形固定資産減価償却率">
          <a:extLst>
            <a:ext uri="{FF2B5EF4-FFF2-40B4-BE49-F238E27FC236}">
              <a16:creationId xmlns:a16="http://schemas.microsoft.com/office/drawing/2014/main" id="{93EB8A71-65CF-4FAD-9BC6-62C09BBB7CF3}"/>
            </a:ext>
          </a:extLst>
        </xdr:cNvPr>
        <xdr:cNvSpPr txBox="1"/>
      </xdr:nvSpPr>
      <xdr:spPr>
        <a:xfrm>
          <a:off x="9277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74869999-AB80-4DEF-B67A-D8AA03BAE40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670A21F-DCCB-418D-AABD-8C545D30A8F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0C5CEAB-A968-4ED2-A65C-3BA995A7AC2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A6127F20-7839-411D-A069-F92C108B72F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47705CB-81A2-41A4-80E2-4795BEA6081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B292727-9C8A-49B5-9099-EB267FAC68A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674EB80-B5FD-4BC1-BA91-03C03DEC0E2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3CC8FEC-86BE-4FD3-AEDA-8CAED290B77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3686D7C-51D4-41AB-9DCA-86EE5269E6F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AB042B8-22F7-420C-9856-BE8B1B5388C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DC79AF4C-60CF-4C20-83F0-758AFCE2501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669B17C9-D934-438F-8D75-CD39A6A0B8A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292D2E2A-BC04-4B52-9420-E89127CB9DC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C060F398-D514-4411-9210-ED958EBE61F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C7F2AD36-EC79-454B-BE5D-666CB248D5B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90165DBC-6474-4A9B-A4B3-C0071CFC2C5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F6A5C10E-DA94-4BE1-8CCC-FC86BD4AC78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A8C8E8A5-3D4B-455B-9056-383F6123559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A992EA0F-FA06-4727-9DFE-1CB6228EA7B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6E38D679-A5D1-45DB-BA8D-198AAC3A837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A031359-10C2-45A7-9BE9-C0D5FD6F395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7A144CE-2999-4594-9ABD-20AE9545559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BDE3185-542C-4577-B64F-CAAEDC0E15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627943F7-2523-4D0B-8161-13174F62E034}"/>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F130560E-54D3-482D-83E2-2691CA615074}"/>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DA89D46E-1D6E-412E-8C15-2C64E6180DED}"/>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A8F98A6A-0476-457E-98F3-537CC27B487E}"/>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7998F7BE-804F-40D7-9B72-DF72F4D901ED}"/>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809E01A5-BF0B-41F7-A9EF-EBC29FE4FDB7}"/>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9619173A-014F-470F-A6CA-03F3A8FA6D36}"/>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4DEC4DE0-CC2B-486D-9605-F5CD064E640D}"/>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CBB51DB7-EC9E-4466-846A-4F291B8FF6E7}"/>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338C8BEE-7686-4452-9CB1-AB3308C9F20D}"/>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B3E52967-114F-4BF4-9C16-C0B1A64BAC92}"/>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73A3985-9B73-4869-9728-10321C78BAB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266311B-E990-43AE-A2E7-54AF767E813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62034F8-7208-4942-876A-EF48BA3E03E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C15A7D1-FFE5-4D5D-8DFC-66D3A83978A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C2CA4D4-A608-49E6-A3AD-4DCB967F6B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59689</xdr:rowOff>
    </xdr:from>
    <xdr:to>
      <xdr:col>55</xdr:col>
      <xdr:colOff>50800</xdr:colOff>
      <xdr:row>85</xdr:row>
      <xdr:rowOff>161289</xdr:rowOff>
    </xdr:to>
    <xdr:sp macro="" textlink="">
      <xdr:nvSpPr>
        <xdr:cNvPr id="358" name="楕円 357">
          <a:extLst>
            <a:ext uri="{FF2B5EF4-FFF2-40B4-BE49-F238E27FC236}">
              <a16:creationId xmlns:a16="http://schemas.microsoft.com/office/drawing/2014/main" id="{71FEE481-9D92-42E9-A950-E5543B70AE4B}"/>
            </a:ext>
          </a:extLst>
        </xdr:cNvPr>
        <xdr:cNvSpPr/>
      </xdr:nvSpPr>
      <xdr:spPr>
        <a:xfrm>
          <a:off x="104267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38116</xdr:rowOff>
    </xdr:from>
    <xdr:ext cx="469744" cy="259045"/>
    <xdr:sp macro="" textlink="">
      <xdr:nvSpPr>
        <xdr:cNvPr id="359" name="【福祉施設】&#10;一人当たり面積該当値テキスト">
          <a:extLst>
            <a:ext uri="{FF2B5EF4-FFF2-40B4-BE49-F238E27FC236}">
              <a16:creationId xmlns:a16="http://schemas.microsoft.com/office/drawing/2014/main" id="{E726D07B-7450-4C6B-9369-B72E698B3DF5}"/>
            </a:ext>
          </a:extLst>
        </xdr:cNvPr>
        <xdr:cNvSpPr txBox="1"/>
      </xdr:nvSpPr>
      <xdr:spPr>
        <a:xfrm>
          <a:off x="10515600"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61595</xdr:rowOff>
    </xdr:from>
    <xdr:to>
      <xdr:col>50</xdr:col>
      <xdr:colOff>165100</xdr:colOff>
      <xdr:row>85</xdr:row>
      <xdr:rowOff>163195</xdr:rowOff>
    </xdr:to>
    <xdr:sp macro="" textlink="">
      <xdr:nvSpPr>
        <xdr:cNvPr id="360" name="楕円 359">
          <a:extLst>
            <a:ext uri="{FF2B5EF4-FFF2-40B4-BE49-F238E27FC236}">
              <a16:creationId xmlns:a16="http://schemas.microsoft.com/office/drawing/2014/main" id="{48B1E6D2-3A90-40B9-B128-E1D1D50F4860}"/>
            </a:ext>
          </a:extLst>
        </xdr:cNvPr>
        <xdr:cNvSpPr/>
      </xdr:nvSpPr>
      <xdr:spPr>
        <a:xfrm>
          <a:off x="9588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110489</xdr:rowOff>
    </xdr:from>
    <xdr:to>
      <xdr:col>55</xdr:col>
      <xdr:colOff>0</xdr:colOff>
      <xdr:row>85</xdr:row>
      <xdr:rowOff>112395</xdr:rowOff>
    </xdr:to>
    <xdr:cxnSp macro="">
      <xdr:nvCxnSpPr>
        <xdr:cNvPr id="361" name="直線コネクタ 360">
          <a:extLst>
            <a:ext uri="{FF2B5EF4-FFF2-40B4-BE49-F238E27FC236}">
              <a16:creationId xmlns:a16="http://schemas.microsoft.com/office/drawing/2014/main" id="{93AC5FAC-9650-4981-9937-E24426608C7E}"/>
            </a:ext>
          </a:extLst>
        </xdr:cNvPr>
        <xdr:cNvCxnSpPr/>
      </xdr:nvCxnSpPr>
      <xdr:spPr>
        <a:xfrm flipV="1">
          <a:off x="9639300" y="1468373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63500</xdr:rowOff>
    </xdr:from>
    <xdr:to>
      <xdr:col>46</xdr:col>
      <xdr:colOff>38100</xdr:colOff>
      <xdr:row>85</xdr:row>
      <xdr:rowOff>165100</xdr:rowOff>
    </xdr:to>
    <xdr:sp macro="" textlink="">
      <xdr:nvSpPr>
        <xdr:cNvPr id="362" name="楕円 361">
          <a:extLst>
            <a:ext uri="{FF2B5EF4-FFF2-40B4-BE49-F238E27FC236}">
              <a16:creationId xmlns:a16="http://schemas.microsoft.com/office/drawing/2014/main" id="{605942F8-E80A-4AEF-91AD-A8515092D9DF}"/>
            </a:ext>
          </a:extLst>
        </xdr:cNvPr>
        <xdr:cNvSpPr/>
      </xdr:nvSpPr>
      <xdr:spPr>
        <a:xfrm>
          <a:off x="8699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112395</xdr:rowOff>
    </xdr:from>
    <xdr:to>
      <xdr:col>50</xdr:col>
      <xdr:colOff>114300</xdr:colOff>
      <xdr:row>85</xdr:row>
      <xdr:rowOff>114300</xdr:rowOff>
    </xdr:to>
    <xdr:cxnSp macro="">
      <xdr:nvCxnSpPr>
        <xdr:cNvPr id="363" name="直線コネクタ 362">
          <a:extLst>
            <a:ext uri="{FF2B5EF4-FFF2-40B4-BE49-F238E27FC236}">
              <a16:creationId xmlns:a16="http://schemas.microsoft.com/office/drawing/2014/main" id="{A02A8F91-0C13-4E34-84D3-5CBB07CECE9B}"/>
            </a:ext>
          </a:extLst>
        </xdr:cNvPr>
        <xdr:cNvCxnSpPr/>
      </xdr:nvCxnSpPr>
      <xdr:spPr>
        <a:xfrm flipV="1">
          <a:off x="8750300" y="146856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65024</xdr:rowOff>
    </xdr:from>
    <xdr:to>
      <xdr:col>41</xdr:col>
      <xdr:colOff>101600</xdr:colOff>
      <xdr:row>85</xdr:row>
      <xdr:rowOff>166624</xdr:rowOff>
    </xdr:to>
    <xdr:sp macro="" textlink="">
      <xdr:nvSpPr>
        <xdr:cNvPr id="364" name="楕円 363">
          <a:extLst>
            <a:ext uri="{FF2B5EF4-FFF2-40B4-BE49-F238E27FC236}">
              <a16:creationId xmlns:a16="http://schemas.microsoft.com/office/drawing/2014/main" id="{75CC5A5D-1E55-40C8-ABF9-DAD9D7180C72}"/>
            </a:ext>
          </a:extLst>
        </xdr:cNvPr>
        <xdr:cNvSpPr/>
      </xdr:nvSpPr>
      <xdr:spPr>
        <a:xfrm>
          <a:off x="7810500" y="146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114300</xdr:rowOff>
    </xdr:from>
    <xdr:to>
      <xdr:col>45</xdr:col>
      <xdr:colOff>177800</xdr:colOff>
      <xdr:row>85</xdr:row>
      <xdr:rowOff>115824</xdr:rowOff>
    </xdr:to>
    <xdr:cxnSp macro="">
      <xdr:nvCxnSpPr>
        <xdr:cNvPr id="365" name="直線コネクタ 364">
          <a:extLst>
            <a:ext uri="{FF2B5EF4-FFF2-40B4-BE49-F238E27FC236}">
              <a16:creationId xmlns:a16="http://schemas.microsoft.com/office/drawing/2014/main" id="{DF2B21F3-1778-4470-83AC-67D0A437BC34}"/>
            </a:ext>
          </a:extLst>
        </xdr:cNvPr>
        <xdr:cNvCxnSpPr/>
      </xdr:nvCxnSpPr>
      <xdr:spPr>
        <a:xfrm flipV="1">
          <a:off x="7861300" y="1468755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66929</xdr:rowOff>
    </xdr:from>
    <xdr:to>
      <xdr:col>36</xdr:col>
      <xdr:colOff>165100</xdr:colOff>
      <xdr:row>85</xdr:row>
      <xdr:rowOff>168529</xdr:rowOff>
    </xdr:to>
    <xdr:sp macro="" textlink="">
      <xdr:nvSpPr>
        <xdr:cNvPr id="366" name="楕円 365">
          <a:extLst>
            <a:ext uri="{FF2B5EF4-FFF2-40B4-BE49-F238E27FC236}">
              <a16:creationId xmlns:a16="http://schemas.microsoft.com/office/drawing/2014/main" id="{D92EC97F-D507-442C-9B3F-B9C12936B2E3}"/>
            </a:ext>
          </a:extLst>
        </xdr:cNvPr>
        <xdr:cNvSpPr/>
      </xdr:nvSpPr>
      <xdr:spPr>
        <a:xfrm>
          <a:off x="6921500" y="146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115824</xdr:rowOff>
    </xdr:from>
    <xdr:to>
      <xdr:col>41</xdr:col>
      <xdr:colOff>50800</xdr:colOff>
      <xdr:row>85</xdr:row>
      <xdr:rowOff>117729</xdr:rowOff>
    </xdr:to>
    <xdr:cxnSp macro="">
      <xdr:nvCxnSpPr>
        <xdr:cNvPr id="367" name="直線コネクタ 366">
          <a:extLst>
            <a:ext uri="{FF2B5EF4-FFF2-40B4-BE49-F238E27FC236}">
              <a16:creationId xmlns:a16="http://schemas.microsoft.com/office/drawing/2014/main" id="{A3F8C58F-90AF-481E-AF96-B95EA154D1BD}"/>
            </a:ext>
          </a:extLst>
        </xdr:cNvPr>
        <xdr:cNvCxnSpPr/>
      </xdr:nvCxnSpPr>
      <xdr:spPr>
        <a:xfrm flipV="1">
          <a:off x="6972300" y="14689074"/>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777704A1-9F2B-4FE3-AD90-0ECEC0625641}"/>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F7BBF45B-DD55-4D9C-ADB7-E68CBAA0F0CA}"/>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0" name="n_3aveValue【福祉施設】&#10;一人当たり面積">
          <a:extLst>
            <a:ext uri="{FF2B5EF4-FFF2-40B4-BE49-F238E27FC236}">
              <a16:creationId xmlns:a16="http://schemas.microsoft.com/office/drawing/2014/main" id="{008223A4-994C-4BC8-A946-D6B6E84DB287}"/>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71" name="n_4aveValue【福祉施設】&#10;一人当たり面積">
          <a:extLst>
            <a:ext uri="{FF2B5EF4-FFF2-40B4-BE49-F238E27FC236}">
              <a16:creationId xmlns:a16="http://schemas.microsoft.com/office/drawing/2014/main" id="{C0A004D0-8BCF-4655-A3C0-C83C670658D9}"/>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154322</xdr:rowOff>
    </xdr:from>
    <xdr:ext cx="469744" cy="259045"/>
    <xdr:sp macro="" textlink="">
      <xdr:nvSpPr>
        <xdr:cNvPr id="372" name="n_1mainValue【福祉施設】&#10;一人当たり面積">
          <a:extLst>
            <a:ext uri="{FF2B5EF4-FFF2-40B4-BE49-F238E27FC236}">
              <a16:creationId xmlns:a16="http://schemas.microsoft.com/office/drawing/2014/main" id="{4466072A-4C6C-429B-88E0-F4BFC1DC70D5}"/>
            </a:ext>
          </a:extLst>
        </xdr:cNvPr>
        <xdr:cNvSpPr txBox="1"/>
      </xdr:nvSpPr>
      <xdr:spPr>
        <a:xfrm>
          <a:off x="9391727" y="1472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156227</xdr:rowOff>
    </xdr:from>
    <xdr:ext cx="469744" cy="259045"/>
    <xdr:sp macro="" textlink="">
      <xdr:nvSpPr>
        <xdr:cNvPr id="373" name="n_2mainValue【福祉施設】&#10;一人当たり面積">
          <a:extLst>
            <a:ext uri="{FF2B5EF4-FFF2-40B4-BE49-F238E27FC236}">
              <a16:creationId xmlns:a16="http://schemas.microsoft.com/office/drawing/2014/main" id="{E1B72071-0453-4321-AB43-5F194D51DC46}"/>
            </a:ext>
          </a:extLst>
        </xdr:cNvPr>
        <xdr:cNvSpPr txBox="1"/>
      </xdr:nvSpPr>
      <xdr:spPr>
        <a:xfrm>
          <a:off x="8515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11701</xdr:rowOff>
    </xdr:from>
    <xdr:ext cx="469744" cy="259045"/>
    <xdr:sp macro="" textlink="">
      <xdr:nvSpPr>
        <xdr:cNvPr id="374" name="n_3mainValue【福祉施設】&#10;一人当たり面積">
          <a:extLst>
            <a:ext uri="{FF2B5EF4-FFF2-40B4-BE49-F238E27FC236}">
              <a16:creationId xmlns:a16="http://schemas.microsoft.com/office/drawing/2014/main" id="{5094CC6F-82BC-463D-8E27-FEB875BBD7F6}"/>
            </a:ext>
          </a:extLst>
        </xdr:cNvPr>
        <xdr:cNvSpPr txBox="1"/>
      </xdr:nvSpPr>
      <xdr:spPr>
        <a:xfrm>
          <a:off x="7626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13606</xdr:rowOff>
    </xdr:from>
    <xdr:ext cx="469744" cy="259045"/>
    <xdr:sp macro="" textlink="">
      <xdr:nvSpPr>
        <xdr:cNvPr id="375" name="n_4mainValue【福祉施設】&#10;一人当たり面積">
          <a:extLst>
            <a:ext uri="{FF2B5EF4-FFF2-40B4-BE49-F238E27FC236}">
              <a16:creationId xmlns:a16="http://schemas.microsoft.com/office/drawing/2014/main" id="{A6B0EA94-A5B6-49D7-A6F5-4E4FC75CFE5C}"/>
            </a:ext>
          </a:extLst>
        </xdr:cNvPr>
        <xdr:cNvSpPr txBox="1"/>
      </xdr:nvSpPr>
      <xdr:spPr>
        <a:xfrm>
          <a:off x="6737427" y="1441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B5706B5-915F-411D-9EF8-7B6F6101554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418321E-AA60-4FD7-85F4-2A9FEE96EC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5CE0DE5-2D89-4F23-82CD-628978BA1CE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8D77D5A-05CE-43A5-897C-9D88C9944D8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1419E2F-6B77-4F6C-AFB1-E56A9B23576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044A32B-1257-4638-B48B-DD8B292E09C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BE5C0BA-839A-4C22-81E9-C187811DFC3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B7F854A-D9B6-4E2E-B1A2-4FACD6C4C8E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B658268-E4A4-4675-84F0-F17537224CE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C9E8BF9-A701-4D38-B64E-C348CEA77BE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38025C3-FE6E-4DD1-B597-5E8EEA90DD2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AF497EEA-071F-4B6E-A8D5-4A19ADD5CC0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EDA478D-317E-46D3-BF71-0FF350A7B57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9107795-7AA9-4540-85B8-670987A506E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D88BC50-3B15-4171-ACA1-5398B285E3F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07E1D83-FD2F-47EE-806C-D77F52A5E81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2569BAD-331C-4183-94CE-DC52CDEE041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8E96C99-4E3B-4E5B-91DB-26EF4861559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C16EEFE-C096-42A6-831B-B2B17198FE4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4B2AA99-0DDA-4BC5-B122-7E5B8FC5D33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0278AE2-40D4-4549-9056-694D4E0D30F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9975BDA-2A70-4809-88C7-E3422221895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E13A039A-BD89-4DD1-9242-9056E587936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BCDF078-D4EB-4DEE-8818-8E68F702CDF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EB4F920B-FAE7-48B3-AAAF-9ACEFE5960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48F4C17C-49CA-415E-9CDC-2594B82B2135}"/>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13E40C6B-EE03-4199-8175-ADBB23382B3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8ADCCFEB-CD7B-4A4E-A872-79F9F603747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427628B3-693C-4A23-B192-F2A325035A77}"/>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973ED625-A907-4499-9C35-264A121805D8}"/>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14B27DF-316C-480D-8308-AB84128A85AE}"/>
            </a:ext>
          </a:extLst>
        </xdr:cNvPr>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EA218332-7737-4148-9ADF-887314EB12FF}"/>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C7795C1E-B052-462F-A793-E486E1A6E249}"/>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9B3ECF41-BADD-45BF-ACC8-C32AF54B7126}"/>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4123FB5C-C50D-4045-8C94-27DA358B6910}"/>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4DA1F31B-22F3-4C20-BDD3-B7F1D75DB729}"/>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A2E5F24-61AC-4FB0-BDBF-2F2AD20EDF6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6CA30BE-2340-4098-A20C-B92F080B768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8CA0158-A4F0-47C0-A97D-905EF99ED7C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AD7C55D-EE4B-4E04-9967-B59EE19D55D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3992E11-1869-4301-B4BF-B5221B4E6F6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108</xdr:row>
      <xdr:rowOff>152763</xdr:rowOff>
    </xdr:from>
    <xdr:to>
      <xdr:col>15</xdr:col>
      <xdr:colOff>101600</xdr:colOff>
      <xdr:row>109</xdr:row>
      <xdr:rowOff>82913</xdr:rowOff>
    </xdr:to>
    <xdr:sp macro="" textlink="">
      <xdr:nvSpPr>
        <xdr:cNvPr id="417" name="楕円 416">
          <a:extLst>
            <a:ext uri="{FF2B5EF4-FFF2-40B4-BE49-F238E27FC236}">
              <a16:creationId xmlns:a16="http://schemas.microsoft.com/office/drawing/2014/main" id="{379F0E7C-F218-43B0-9E49-4D5DC286D3D5}"/>
            </a:ext>
          </a:extLst>
        </xdr:cNvPr>
        <xdr:cNvSpPr/>
      </xdr:nvSpPr>
      <xdr:spPr>
        <a:xfrm>
          <a:off x="2857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108</xdr:row>
      <xdr:rowOff>152763</xdr:rowOff>
    </xdr:from>
    <xdr:to>
      <xdr:col>10</xdr:col>
      <xdr:colOff>165100</xdr:colOff>
      <xdr:row>109</xdr:row>
      <xdr:rowOff>82913</xdr:rowOff>
    </xdr:to>
    <xdr:sp macro="" textlink="">
      <xdr:nvSpPr>
        <xdr:cNvPr id="418" name="楕円 417">
          <a:extLst>
            <a:ext uri="{FF2B5EF4-FFF2-40B4-BE49-F238E27FC236}">
              <a16:creationId xmlns:a16="http://schemas.microsoft.com/office/drawing/2014/main" id="{5BA297DC-12D3-46C6-A133-AE684A9A4D1E}"/>
            </a:ext>
          </a:extLst>
        </xdr:cNvPr>
        <xdr:cNvSpPr/>
      </xdr:nvSpPr>
      <xdr:spPr>
        <a:xfrm>
          <a:off x="1968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32113</xdr:rowOff>
    </xdr:from>
    <xdr:to>
      <xdr:col>15</xdr:col>
      <xdr:colOff>50800</xdr:colOff>
      <xdr:row>109</xdr:row>
      <xdr:rowOff>32113</xdr:rowOff>
    </xdr:to>
    <xdr:cxnSp macro="">
      <xdr:nvCxnSpPr>
        <xdr:cNvPr id="419" name="直線コネクタ 418">
          <a:extLst>
            <a:ext uri="{FF2B5EF4-FFF2-40B4-BE49-F238E27FC236}">
              <a16:creationId xmlns:a16="http://schemas.microsoft.com/office/drawing/2014/main" id="{CED67E75-FF4D-435A-8051-369146C11EFB}"/>
            </a:ext>
          </a:extLst>
        </xdr:cNvPr>
        <xdr:cNvCxnSpPr/>
      </xdr:nvCxnSpPr>
      <xdr:spPr>
        <a:xfrm>
          <a:off x="2019300" y="1872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151130</xdr:rowOff>
    </xdr:from>
    <xdr:to>
      <xdr:col>6</xdr:col>
      <xdr:colOff>38100</xdr:colOff>
      <xdr:row>109</xdr:row>
      <xdr:rowOff>81280</xdr:rowOff>
    </xdr:to>
    <xdr:sp macro="" textlink="">
      <xdr:nvSpPr>
        <xdr:cNvPr id="420" name="楕円 419">
          <a:extLst>
            <a:ext uri="{FF2B5EF4-FFF2-40B4-BE49-F238E27FC236}">
              <a16:creationId xmlns:a16="http://schemas.microsoft.com/office/drawing/2014/main" id="{650DFCC5-3C23-47F5-BAEE-046EC99C6A92}"/>
            </a:ext>
          </a:extLst>
        </xdr:cNvPr>
        <xdr:cNvSpPr/>
      </xdr:nvSpPr>
      <xdr:spPr>
        <a:xfrm>
          <a:off x="1079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30480</xdr:rowOff>
    </xdr:from>
    <xdr:to>
      <xdr:col>10</xdr:col>
      <xdr:colOff>114300</xdr:colOff>
      <xdr:row>109</xdr:row>
      <xdr:rowOff>32113</xdr:rowOff>
    </xdr:to>
    <xdr:cxnSp macro="">
      <xdr:nvCxnSpPr>
        <xdr:cNvPr id="421" name="直線コネクタ 420">
          <a:extLst>
            <a:ext uri="{FF2B5EF4-FFF2-40B4-BE49-F238E27FC236}">
              <a16:creationId xmlns:a16="http://schemas.microsoft.com/office/drawing/2014/main" id="{53C74211-08EC-4D74-9D38-ABB4A0DC99DE}"/>
            </a:ext>
          </a:extLst>
        </xdr:cNvPr>
        <xdr:cNvCxnSpPr/>
      </xdr:nvCxnSpPr>
      <xdr:spPr>
        <a:xfrm>
          <a:off x="1130300" y="1871853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422" name="n_1aveValue【市民会館】&#10;有形固定資産減価償却率">
          <a:extLst>
            <a:ext uri="{FF2B5EF4-FFF2-40B4-BE49-F238E27FC236}">
              <a16:creationId xmlns:a16="http://schemas.microsoft.com/office/drawing/2014/main" id="{122E36D9-294E-4B92-894D-B1003AC0C587}"/>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3" name="n_2aveValue【市民会館】&#10;有形固定資産減価償却率">
          <a:extLst>
            <a:ext uri="{FF2B5EF4-FFF2-40B4-BE49-F238E27FC236}">
              <a16:creationId xmlns:a16="http://schemas.microsoft.com/office/drawing/2014/main" id="{F5958EA2-61FA-46D8-B2AD-83E29BBA08C2}"/>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424" name="n_3aveValue【市民会館】&#10;有形固定資産減価償却率">
          <a:extLst>
            <a:ext uri="{FF2B5EF4-FFF2-40B4-BE49-F238E27FC236}">
              <a16:creationId xmlns:a16="http://schemas.microsoft.com/office/drawing/2014/main" id="{5FA7703C-9CA5-4677-A5B0-98F109284946}"/>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25" name="n_4aveValue【市民会館】&#10;有形固定資産減価償却率">
          <a:extLst>
            <a:ext uri="{FF2B5EF4-FFF2-40B4-BE49-F238E27FC236}">
              <a16:creationId xmlns:a16="http://schemas.microsoft.com/office/drawing/2014/main" id="{D79BAE5F-FBF9-4267-8F0D-F496BD8BE421}"/>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74040</xdr:rowOff>
    </xdr:from>
    <xdr:ext cx="405111" cy="259045"/>
    <xdr:sp macro="" textlink="">
      <xdr:nvSpPr>
        <xdr:cNvPr id="426" name="n_2mainValue【市民会館】&#10;有形固定資産減価償却率">
          <a:extLst>
            <a:ext uri="{FF2B5EF4-FFF2-40B4-BE49-F238E27FC236}">
              <a16:creationId xmlns:a16="http://schemas.microsoft.com/office/drawing/2014/main" id="{EA377B4E-997E-405E-A065-CAE40291F97E}"/>
            </a:ext>
          </a:extLst>
        </xdr:cNvPr>
        <xdr:cNvSpPr txBox="1"/>
      </xdr:nvSpPr>
      <xdr:spPr>
        <a:xfrm>
          <a:off x="2705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74040</xdr:rowOff>
    </xdr:from>
    <xdr:ext cx="405111" cy="259045"/>
    <xdr:sp macro="" textlink="">
      <xdr:nvSpPr>
        <xdr:cNvPr id="427" name="n_3mainValue【市民会館】&#10;有形固定資産減価償却率">
          <a:extLst>
            <a:ext uri="{FF2B5EF4-FFF2-40B4-BE49-F238E27FC236}">
              <a16:creationId xmlns:a16="http://schemas.microsoft.com/office/drawing/2014/main" id="{8E2F68A4-23FF-4A79-907C-01ADC1B87820}"/>
            </a:ext>
          </a:extLst>
        </xdr:cNvPr>
        <xdr:cNvSpPr txBox="1"/>
      </xdr:nvSpPr>
      <xdr:spPr>
        <a:xfrm>
          <a:off x="1816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72407</xdr:rowOff>
    </xdr:from>
    <xdr:ext cx="405111" cy="259045"/>
    <xdr:sp macro="" textlink="">
      <xdr:nvSpPr>
        <xdr:cNvPr id="428" name="n_4mainValue【市民会館】&#10;有形固定資産減価償却率">
          <a:extLst>
            <a:ext uri="{FF2B5EF4-FFF2-40B4-BE49-F238E27FC236}">
              <a16:creationId xmlns:a16="http://schemas.microsoft.com/office/drawing/2014/main" id="{AF0E25FF-A4FB-4963-9F10-816D9A580B6E}"/>
            </a:ext>
          </a:extLst>
        </xdr:cNvPr>
        <xdr:cNvSpPr txBox="1"/>
      </xdr:nvSpPr>
      <xdr:spPr>
        <a:xfrm>
          <a:off x="927744" y="187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66963A0F-189C-44FA-BF1D-62D9DAF5428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66B3468B-76F2-4B9F-B5E9-197952351C2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E965BEC9-E6A0-486F-B0DD-4FBAD5DB4FE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8B7757EA-376C-4F8C-BC0A-D516DA2CF07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7BC5D581-02BE-4D5E-B504-C68101BA0F5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DE5478E9-CC13-4699-BCD8-E2CA5183B04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421577F0-BDF5-4934-BE8B-192FF396419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FEF6084B-7542-4813-A443-8A73297A1AA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7FF88C9D-9087-405D-AF5A-E8B01321790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93A77793-FCD8-4C94-8CD6-362DF81DDB5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9" name="直線コネクタ 438">
          <a:extLst>
            <a:ext uri="{FF2B5EF4-FFF2-40B4-BE49-F238E27FC236}">
              <a16:creationId xmlns:a16="http://schemas.microsoft.com/office/drawing/2014/main" id="{34C1E612-0FAD-45B5-B694-83581BC84F0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0" name="テキスト ボックス 439">
          <a:extLst>
            <a:ext uri="{FF2B5EF4-FFF2-40B4-BE49-F238E27FC236}">
              <a16:creationId xmlns:a16="http://schemas.microsoft.com/office/drawing/2014/main" id="{CC99FCD2-9F2A-470C-9524-14D5B36AE976}"/>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1" name="直線コネクタ 440">
          <a:extLst>
            <a:ext uri="{FF2B5EF4-FFF2-40B4-BE49-F238E27FC236}">
              <a16:creationId xmlns:a16="http://schemas.microsoft.com/office/drawing/2014/main" id="{B5423C51-028A-47FA-B735-1991C1538ACF}"/>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2" name="テキスト ボックス 441">
          <a:extLst>
            <a:ext uri="{FF2B5EF4-FFF2-40B4-BE49-F238E27FC236}">
              <a16:creationId xmlns:a16="http://schemas.microsoft.com/office/drawing/2014/main" id="{A8A730F1-437F-4ACA-B4CE-0C4B64C5E88F}"/>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3" name="直線コネクタ 442">
          <a:extLst>
            <a:ext uri="{FF2B5EF4-FFF2-40B4-BE49-F238E27FC236}">
              <a16:creationId xmlns:a16="http://schemas.microsoft.com/office/drawing/2014/main" id="{626C6E29-8889-4A37-8E68-B1A9CDFDF5DB}"/>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4" name="テキスト ボックス 443">
          <a:extLst>
            <a:ext uri="{FF2B5EF4-FFF2-40B4-BE49-F238E27FC236}">
              <a16:creationId xmlns:a16="http://schemas.microsoft.com/office/drawing/2014/main" id="{5287D66C-375F-48C1-AF0C-6ECDB8380CA3}"/>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5" name="直線コネクタ 444">
          <a:extLst>
            <a:ext uri="{FF2B5EF4-FFF2-40B4-BE49-F238E27FC236}">
              <a16:creationId xmlns:a16="http://schemas.microsoft.com/office/drawing/2014/main" id="{B61F80DE-F241-411D-9C29-6AC99563A61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6" name="テキスト ボックス 445">
          <a:extLst>
            <a:ext uri="{FF2B5EF4-FFF2-40B4-BE49-F238E27FC236}">
              <a16:creationId xmlns:a16="http://schemas.microsoft.com/office/drawing/2014/main" id="{96AA2AE7-2E9C-40DF-8A5A-FB9AF7466BD3}"/>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7" name="直線コネクタ 446">
          <a:extLst>
            <a:ext uri="{FF2B5EF4-FFF2-40B4-BE49-F238E27FC236}">
              <a16:creationId xmlns:a16="http://schemas.microsoft.com/office/drawing/2014/main" id="{12C75FCC-267C-4C5B-B3EE-FE0BD6760BA4}"/>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8" name="テキスト ボックス 447">
          <a:extLst>
            <a:ext uri="{FF2B5EF4-FFF2-40B4-BE49-F238E27FC236}">
              <a16:creationId xmlns:a16="http://schemas.microsoft.com/office/drawing/2014/main" id="{E4007B8C-B863-4369-A6B4-02A7AF556604}"/>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9" name="直線コネクタ 448">
          <a:extLst>
            <a:ext uri="{FF2B5EF4-FFF2-40B4-BE49-F238E27FC236}">
              <a16:creationId xmlns:a16="http://schemas.microsoft.com/office/drawing/2014/main" id="{5E1F2E53-8F07-48EF-917E-2D0A6DB9F71B}"/>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0" name="テキスト ボックス 449">
          <a:extLst>
            <a:ext uri="{FF2B5EF4-FFF2-40B4-BE49-F238E27FC236}">
              <a16:creationId xmlns:a16="http://schemas.microsoft.com/office/drawing/2014/main" id="{031E511D-3BB4-46F4-AA8D-C1615CAB8F05}"/>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EFB83E2A-443F-45BA-B6F0-8FBD26760DB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55B491D5-9314-448A-AF0C-FF98D3D247D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2C243370-CF73-4A8E-98E7-53A8B9535FD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54" name="直線コネクタ 453">
          <a:extLst>
            <a:ext uri="{FF2B5EF4-FFF2-40B4-BE49-F238E27FC236}">
              <a16:creationId xmlns:a16="http://schemas.microsoft.com/office/drawing/2014/main" id="{4EE6025B-7896-49C7-914A-D159258D86F3}"/>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55" name="【市民会館】&#10;一人当たり面積最小値テキスト">
          <a:extLst>
            <a:ext uri="{FF2B5EF4-FFF2-40B4-BE49-F238E27FC236}">
              <a16:creationId xmlns:a16="http://schemas.microsoft.com/office/drawing/2014/main" id="{24A1AADD-4A8A-4B3A-895D-1292E527BE20}"/>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56" name="直線コネクタ 455">
          <a:extLst>
            <a:ext uri="{FF2B5EF4-FFF2-40B4-BE49-F238E27FC236}">
              <a16:creationId xmlns:a16="http://schemas.microsoft.com/office/drawing/2014/main" id="{008F43C4-B92C-410C-98B9-421A1C5881F0}"/>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57" name="【市民会館】&#10;一人当たり面積最大値テキスト">
          <a:extLst>
            <a:ext uri="{FF2B5EF4-FFF2-40B4-BE49-F238E27FC236}">
              <a16:creationId xmlns:a16="http://schemas.microsoft.com/office/drawing/2014/main" id="{BD991CDE-EA22-4779-ABBD-6F127DD9C6B2}"/>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58" name="直線コネクタ 457">
          <a:extLst>
            <a:ext uri="{FF2B5EF4-FFF2-40B4-BE49-F238E27FC236}">
              <a16:creationId xmlns:a16="http://schemas.microsoft.com/office/drawing/2014/main" id="{3078F0A1-1166-41AE-B13F-4C805C0691ED}"/>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71863</xdr:rowOff>
    </xdr:from>
    <xdr:ext cx="469744" cy="259045"/>
    <xdr:sp macro="" textlink="">
      <xdr:nvSpPr>
        <xdr:cNvPr id="459" name="【市民会館】&#10;一人当たり面積平均値テキスト">
          <a:extLst>
            <a:ext uri="{FF2B5EF4-FFF2-40B4-BE49-F238E27FC236}">
              <a16:creationId xmlns:a16="http://schemas.microsoft.com/office/drawing/2014/main" id="{903FC491-726C-41F5-AE7C-B97D9AC4F554}"/>
            </a:ext>
          </a:extLst>
        </xdr:cNvPr>
        <xdr:cNvSpPr txBox="1"/>
      </xdr:nvSpPr>
      <xdr:spPr>
        <a:xfrm>
          <a:off x="10515600" y="18074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0" name="フローチャート: 判断 459">
          <a:extLst>
            <a:ext uri="{FF2B5EF4-FFF2-40B4-BE49-F238E27FC236}">
              <a16:creationId xmlns:a16="http://schemas.microsoft.com/office/drawing/2014/main" id="{27DCE08E-B080-476B-8F64-F7A07176C6E2}"/>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1" name="フローチャート: 判断 460">
          <a:extLst>
            <a:ext uri="{FF2B5EF4-FFF2-40B4-BE49-F238E27FC236}">
              <a16:creationId xmlns:a16="http://schemas.microsoft.com/office/drawing/2014/main" id="{498F5845-7DEC-4DC9-B870-B69E1DC5B737}"/>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2" name="フローチャート: 判断 461">
          <a:extLst>
            <a:ext uri="{FF2B5EF4-FFF2-40B4-BE49-F238E27FC236}">
              <a16:creationId xmlns:a16="http://schemas.microsoft.com/office/drawing/2014/main" id="{BDBC505E-9F8D-461F-A667-5436C90A0DAB}"/>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3" name="フローチャート: 判断 462">
          <a:extLst>
            <a:ext uri="{FF2B5EF4-FFF2-40B4-BE49-F238E27FC236}">
              <a16:creationId xmlns:a16="http://schemas.microsoft.com/office/drawing/2014/main" id="{98A64A48-A923-4C3E-B09D-5A2B0B0B2910}"/>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64" name="フローチャート: 判断 463">
          <a:extLst>
            <a:ext uri="{FF2B5EF4-FFF2-40B4-BE49-F238E27FC236}">
              <a16:creationId xmlns:a16="http://schemas.microsoft.com/office/drawing/2014/main" id="{BCC1869C-495E-4843-BDE5-0E9FAB7E6E4E}"/>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68EF651-E86B-4D55-93F4-DC378FCDE14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78DE0E9-44F6-4C7A-A90E-95DE6631CBC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32DE67C-21C1-4657-9A3B-24BA7E0A6FF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6281496-DCA0-46C6-BF77-C24C8773D60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87CC819-C160-4F9A-A44B-6DF6EEFD6F3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108</xdr:row>
      <xdr:rowOff>64588</xdr:rowOff>
    </xdr:from>
    <xdr:to>
      <xdr:col>46</xdr:col>
      <xdr:colOff>38100</xdr:colOff>
      <xdr:row>108</xdr:row>
      <xdr:rowOff>166188</xdr:rowOff>
    </xdr:to>
    <xdr:sp macro="" textlink="">
      <xdr:nvSpPr>
        <xdr:cNvPr id="470" name="楕円 469">
          <a:extLst>
            <a:ext uri="{FF2B5EF4-FFF2-40B4-BE49-F238E27FC236}">
              <a16:creationId xmlns:a16="http://schemas.microsoft.com/office/drawing/2014/main" id="{D4177C75-3B74-43CD-B8B0-24B89FB2BF03}"/>
            </a:ext>
          </a:extLst>
        </xdr:cNvPr>
        <xdr:cNvSpPr/>
      </xdr:nvSpPr>
      <xdr:spPr>
        <a:xfrm>
          <a:off x="8699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64588</xdr:rowOff>
    </xdr:from>
    <xdr:to>
      <xdr:col>41</xdr:col>
      <xdr:colOff>101600</xdr:colOff>
      <xdr:row>108</xdr:row>
      <xdr:rowOff>166188</xdr:rowOff>
    </xdr:to>
    <xdr:sp macro="" textlink="">
      <xdr:nvSpPr>
        <xdr:cNvPr id="471" name="楕円 470">
          <a:extLst>
            <a:ext uri="{FF2B5EF4-FFF2-40B4-BE49-F238E27FC236}">
              <a16:creationId xmlns:a16="http://schemas.microsoft.com/office/drawing/2014/main" id="{D879D186-C178-4504-A786-67B716E1F373}"/>
            </a:ext>
          </a:extLst>
        </xdr:cNvPr>
        <xdr:cNvSpPr/>
      </xdr:nvSpPr>
      <xdr:spPr>
        <a:xfrm>
          <a:off x="7810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115388</xdr:rowOff>
    </xdr:from>
    <xdr:to>
      <xdr:col>45</xdr:col>
      <xdr:colOff>177800</xdr:colOff>
      <xdr:row>108</xdr:row>
      <xdr:rowOff>115388</xdr:rowOff>
    </xdr:to>
    <xdr:cxnSp macro="">
      <xdr:nvCxnSpPr>
        <xdr:cNvPr id="472" name="直線コネクタ 471">
          <a:extLst>
            <a:ext uri="{FF2B5EF4-FFF2-40B4-BE49-F238E27FC236}">
              <a16:creationId xmlns:a16="http://schemas.microsoft.com/office/drawing/2014/main" id="{F19DBD31-ABF1-415C-B9F8-088C9B93750F}"/>
            </a:ext>
          </a:extLst>
        </xdr:cNvPr>
        <xdr:cNvCxnSpPr/>
      </xdr:nvCxnSpPr>
      <xdr:spPr>
        <a:xfrm>
          <a:off x="7861300" y="18631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65677</xdr:rowOff>
    </xdr:from>
    <xdr:to>
      <xdr:col>36</xdr:col>
      <xdr:colOff>165100</xdr:colOff>
      <xdr:row>108</xdr:row>
      <xdr:rowOff>167277</xdr:rowOff>
    </xdr:to>
    <xdr:sp macro="" textlink="">
      <xdr:nvSpPr>
        <xdr:cNvPr id="473" name="楕円 472">
          <a:extLst>
            <a:ext uri="{FF2B5EF4-FFF2-40B4-BE49-F238E27FC236}">
              <a16:creationId xmlns:a16="http://schemas.microsoft.com/office/drawing/2014/main" id="{228261B4-66C1-46EF-A9DF-881BFA8F4818}"/>
            </a:ext>
          </a:extLst>
        </xdr:cNvPr>
        <xdr:cNvSpPr/>
      </xdr:nvSpPr>
      <xdr:spPr>
        <a:xfrm>
          <a:off x="6921500" y="1858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115388</xdr:rowOff>
    </xdr:from>
    <xdr:to>
      <xdr:col>41</xdr:col>
      <xdr:colOff>50800</xdr:colOff>
      <xdr:row>108</xdr:row>
      <xdr:rowOff>116477</xdr:rowOff>
    </xdr:to>
    <xdr:cxnSp macro="">
      <xdr:nvCxnSpPr>
        <xdr:cNvPr id="474" name="直線コネクタ 473">
          <a:extLst>
            <a:ext uri="{FF2B5EF4-FFF2-40B4-BE49-F238E27FC236}">
              <a16:creationId xmlns:a16="http://schemas.microsoft.com/office/drawing/2014/main" id="{FBAEF60D-D06B-4A14-8003-DBF152EC69FE}"/>
            </a:ext>
          </a:extLst>
        </xdr:cNvPr>
        <xdr:cNvCxnSpPr/>
      </xdr:nvCxnSpPr>
      <xdr:spPr>
        <a:xfrm flipV="1">
          <a:off x="6972300" y="18631988"/>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475" name="n_1aveValue【市民会館】&#10;一人当たり面積">
          <a:extLst>
            <a:ext uri="{FF2B5EF4-FFF2-40B4-BE49-F238E27FC236}">
              <a16:creationId xmlns:a16="http://schemas.microsoft.com/office/drawing/2014/main" id="{10CEC402-DE39-4CFD-B8E6-685C455356C8}"/>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476" name="n_2aveValue【市民会館】&#10;一人当たり面積">
          <a:extLst>
            <a:ext uri="{FF2B5EF4-FFF2-40B4-BE49-F238E27FC236}">
              <a16:creationId xmlns:a16="http://schemas.microsoft.com/office/drawing/2014/main" id="{C28D9EEB-5191-4ED1-B848-D5D6548B3F8C}"/>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477" name="n_3aveValue【市民会館】&#10;一人当たり面積">
          <a:extLst>
            <a:ext uri="{FF2B5EF4-FFF2-40B4-BE49-F238E27FC236}">
              <a16:creationId xmlns:a16="http://schemas.microsoft.com/office/drawing/2014/main" id="{710D2ECD-8A1C-4787-97D0-F71E8C110B81}"/>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478" name="n_4aveValue【市民会館】&#10;一人当たり面積">
          <a:extLst>
            <a:ext uri="{FF2B5EF4-FFF2-40B4-BE49-F238E27FC236}">
              <a16:creationId xmlns:a16="http://schemas.microsoft.com/office/drawing/2014/main" id="{06220332-2708-475C-99EF-A79D3F5EDAEA}"/>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157315</xdr:rowOff>
    </xdr:from>
    <xdr:ext cx="469744" cy="259045"/>
    <xdr:sp macro="" textlink="">
      <xdr:nvSpPr>
        <xdr:cNvPr id="479" name="n_2mainValue【市民会館】&#10;一人当たり面積">
          <a:extLst>
            <a:ext uri="{FF2B5EF4-FFF2-40B4-BE49-F238E27FC236}">
              <a16:creationId xmlns:a16="http://schemas.microsoft.com/office/drawing/2014/main" id="{B3E14DD3-1F73-4FF9-A9C4-326291ACA6A9}"/>
            </a:ext>
          </a:extLst>
        </xdr:cNvPr>
        <xdr:cNvSpPr txBox="1"/>
      </xdr:nvSpPr>
      <xdr:spPr>
        <a:xfrm>
          <a:off x="8515427" y="1867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157315</xdr:rowOff>
    </xdr:from>
    <xdr:ext cx="469744" cy="259045"/>
    <xdr:sp macro="" textlink="">
      <xdr:nvSpPr>
        <xdr:cNvPr id="480" name="n_3mainValue【市民会館】&#10;一人当たり面積">
          <a:extLst>
            <a:ext uri="{FF2B5EF4-FFF2-40B4-BE49-F238E27FC236}">
              <a16:creationId xmlns:a16="http://schemas.microsoft.com/office/drawing/2014/main" id="{2E3621B6-6C02-46F3-8314-BFA717F59FE6}"/>
            </a:ext>
          </a:extLst>
        </xdr:cNvPr>
        <xdr:cNvSpPr txBox="1"/>
      </xdr:nvSpPr>
      <xdr:spPr>
        <a:xfrm>
          <a:off x="7626427" y="1867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158404</xdr:rowOff>
    </xdr:from>
    <xdr:ext cx="469744" cy="259045"/>
    <xdr:sp macro="" textlink="">
      <xdr:nvSpPr>
        <xdr:cNvPr id="481" name="n_4mainValue【市民会館】&#10;一人当たり面積">
          <a:extLst>
            <a:ext uri="{FF2B5EF4-FFF2-40B4-BE49-F238E27FC236}">
              <a16:creationId xmlns:a16="http://schemas.microsoft.com/office/drawing/2014/main" id="{05AB78A9-6471-4281-905C-D09F14541C39}"/>
            </a:ext>
          </a:extLst>
        </xdr:cNvPr>
        <xdr:cNvSpPr txBox="1"/>
      </xdr:nvSpPr>
      <xdr:spPr>
        <a:xfrm>
          <a:off x="6737427" y="1867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2" name="正方形/長方形 481">
          <a:extLst>
            <a:ext uri="{FF2B5EF4-FFF2-40B4-BE49-F238E27FC236}">
              <a16:creationId xmlns:a16="http://schemas.microsoft.com/office/drawing/2014/main" id="{28FA293E-895A-4EC0-87A6-8D1C6B5E6B9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3" name="正方形/長方形 482">
          <a:extLst>
            <a:ext uri="{FF2B5EF4-FFF2-40B4-BE49-F238E27FC236}">
              <a16:creationId xmlns:a16="http://schemas.microsoft.com/office/drawing/2014/main" id="{3174995E-5D15-4677-96C9-B8E95EC2329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4" name="正方形/長方形 483">
          <a:extLst>
            <a:ext uri="{FF2B5EF4-FFF2-40B4-BE49-F238E27FC236}">
              <a16:creationId xmlns:a16="http://schemas.microsoft.com/office/drawing/2014/main" id="{F3EE08AB-A9E1-408C-AC1E-B6C264F17B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5" name="正方形/長方形 484">
          <a:extLst>
            <a:ext uri="{FF2B5EF4-FFF2-40B4-BE49-F238E27FC236}">
              <a16:creationId xmlns:a16="http://schemas.microsoft.com/office/drawing/2014/main" id="{4D8261FA-6354-4031-888E-4C56D41BA7C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6" name="正方形/長方形 485">
          <a:extLst>
            <a:ext uri="{FF2B5EF4-FFF2-40B4-BE49-F238E27FC236}">
              <a16:creationId xmlns:a16="http://schemas.microsoft.com/office/drawing/2014/main" id="{1F962E00-C9BB-4931-85A9-24B34DF913B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7" name="正方形/長方形 486">
          <a:extLst>
            <a:ext uri="{FF2B5EF4-FFF2-40B4-BE49-F238E27FC236}">
              <a16:creationId xmlns:a16="http://schemas.microsoft.com/office/drawing/2014/main" id="{39E9AE7C-E7B0-467E-85B4-2D520D849FC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8" name="正方形/長方形 487">
          <a:extLst>
            <a:ext uri="{FF2B5EF4-FFF2-40B4-BE49-F238E27FC236}">
              <a16:creationId xmlns:a16="http://schemas.microsoft.com/office/drawing/2014/main" id="{F0A9A4D5-8B1E-4841-9838-B36DEC3C0E3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9" name="正方形/長方形 488">
          <a:extLst>
            <a:ext uri="{FF2B5EF4-FFF2-40B4-BE49-F238E27FC236}">
              <a16:creationId xmlns:a16="http://schemas.microsoft.com/office/drawing/2014/main" id="{8EF822CF-C56D-4352-9B2B-5733077A8EF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0" name="テキスト ボックス 489">
          <a:extLst>
            <a:ext uri="{FF2B5EF4-FFF2-40B4-BE49-F238E27FC236}">
              <a16:creationId xmlns:a16="http://schemas.microsoft.com/office/drawing/2014/main" id="{EA9ADF87-6AC6-4594-9503-2AD38C6D13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1" name="直線コネクタ 490">
          <a:extLst>
            <a:ext uri="{FF2B5EF4-FFF2-40B4-BE49-F238E27FC236}">
              <a16:creationId xmlns:a16="http://schemas.microsoft.com/office/drawing/2014/main" id="{263F2585-492D-47A7-8B67-15A989971F8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2" name="テキスト ボックス 491">
          <a:extLst>
            <a:ext uri="{FF2B5EF4-FFF2-40B4-BE49-F238E27FC236}">
              <a16:creationId xmlns:a16="http://schemas.microsoft.com/office/drawing/2014/main" id="{A883EC37-E2EB-4655-835F-18570C9453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3" name="直線コネクタ 492">
          <a:extLst>
            <a:ext uri="{FF2B5EF4-FFF2-40B4-BE49-F238E27FC236}">
              <a16:creationId xmlns:a16="http://schemas.microsoft.com/office/drawing/2014/main" id="{1D06F746-92F7-4865-8AA0-F80CE64FD8C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4" name="テキスト ボックス 493">
          <a:extLst>
            <a:ext uri="{FF2B5EF4-FFF2-40B4-BE49-F238E27FC236}">
              <a16:creationId xmlns:a16="http://schemas.microsoft.com/office/drawing/2014/main" id="{98D2788F-B9AB-44D9-BC9D-54135D1E8ED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5" name="直線コネクタ 494">
          <a:extLst>
            <a:ext uri="{FF2B5EF4-FFF2-40B4-BE49-F238E27FC236}">
              <a16:creationId xmlns:a16="http://schemas.microsoft.com/office/drawing/2014/main" id="{38F7EA75-2E7E-4EE2-BEB4-0D2D0ED4E52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6" name="テキスト ボックス 495">
          <a:extLst>
            <a:ext uri="{FF2B5EF4-FFF2-40B4-BE49-F238E27FC236}">
              <a16:creationId xmlns:a16="http://schemas.microsoft.com/office/drawing/2014/main" id="{B78A22A3-06D4-49A2-964D-2A4EF6EA19F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7" name="直線コネクタ 496">
          <a:extLst>
            <a:ext uri="{FF2B5EF4-FFF2-40B4-BE49-F238E27FC236}">
              <a16:creationId xmlns:a16="http://schemas.microsoft.com/office/drawing/2014/main" id="{09CB1D12-6215-4D19-8719-BBA39D326F1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8" name="テキスト ボックス 497">
          <a:extLst>
            <a:ext uri="{FF2B5EF4-FFF2-40B4-BE49-F238E27FC236}">
              <a16:creationId xmlns:a16="http://schemas.microsoft.com/office/drawing/2014/main" id="{3CA765B1-CA56-4AD2-B860-8719DF85CBF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9" name="直線コネクタ 498">
          <a:extLst>
            <a:ext uri="{FF2B5EF4-FFF2-40B4-BE49-F238E27FC236}">
              <a16:creationId xmlns:a16="http://schemas.microsoft.com/office/drawing/2014/main" id="{EC07F43C-1EEB-4CE1-9DDA-9011966E02F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0" name="テキスト ボックス 499">
          <a:extLst>
            <a:ext uri="{FF2B5EF4-FFF2-40B4-BE49-F238E27FC236}">
              <a16:creationId xmlns:a16="http://schemas.microsoft.com/office/drawing/2014/main" id="{33753497-3504-4D6A-8836-06F13E37DCD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1" name="直線コネクタ 500">
          <a:extLst>
            <a:ext uri="{FF2B5EF4-FFF2-40B4-BE49-F238E27FC236}">
              <a16:creationId xmlns:a16="http://schemas.microsoft.com/office/drawing/2014/main" id="{03CCFDB6-9633-4448-80E3-79B08D7C165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2" name="テキスト ボックス 501">
          <a:extLst>
            <a:ext uri="{FF2B5EF4-FFF2-40B4-BE49-F238E27FC236}">
              <a16:creationId xmlns:a16="http://schemas.microsoft.com/office/drawing/2014/main" id="{C5607706-3B18-4C64-9720-11EA6B29F95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3" name="直線コネクタ 502">
          <a:extLst>
            <a:ext uri="{FF2B5EF4-FFF2-40B4-BE49-F238E27FC236}">
              <a16:creationId xmlns:a16="http://schemas.microsoft.com/office/drawing/2014/main" id="{22A1183B-C306-4FC0-B9D1-48338E45FEE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4" name="テキスト ボックス 503">
          <a:extLst>
            <a:ext uri="{FF2B5EF4-FFF2-40B4-BE49-F238E27FC236}">
              <a16:creationId xmlns:a16="http://schemas.microsoft.com/office/drawing/2014/main" id="{EC207925-E613-42B6-BE3D-94E74095D86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5" name="【一般廃棄物処理施設】&#10;有形固定資産減価償却率グラフ枠">
          <a:extLst>
            <a:ext uri="{FF2B5EF4-FFF2-40B4-BE49-F238E27FC236}">
              <a16:creationId xmlns:a16="http://schemas.microsoft.com/office/drawing/2014/main" id="{0CED78D8-8080-4276-9989-5502DA000B7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06" name="直線コネクタ 505">
          <a:extLst>
            <a:ext uri="{FF2B5EF4-FFF2-40B4-BE49-F238E27FC236}">
              <a16:creationId xmlns:a16="http://schemas.microsoft.com/office/drawing/2014/main" id="{9E03CE36-0B51-4B92-BF13-1C5533C5D349}"/>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07" name="【一般廃棄物処理施設】&#10;有形固定資産減価償却率最小値テキスト">
          <a:extLst>
            <a:ext uri="{FF2B5EF4-FFF2-40B4-BE49-F238E27FC236}">
              <a16:creationId xmlns:a16="http://schemas.microsoft.com/office/drawing/2014/main" id="{8A58A042-FBD7-4410-9B24-6804BB807DED}"/>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08" name="直線コネクタ 507">
          <a:extLst>
            <a:ext uri="{FF2B5EF4-FFF2-40B4-BE49-F238E27FC236}">
              <a16:creationId xmlns:a16="http://schemas.microsoft.com/office/drawing/2014/main" id="{C5A57F2C-AF74-43B1-BA4A-735694E673AA}"/>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09" name="【一般廃棄物処理施設】&#10;有形固定資産減価償却率最大値テキスト">
          <a:extLst>
            <a:ext uri="{FF2B5EF4-FFF2-40B4-BE49-F238E27FC236}">
              <a16:creationId xmlns:a16="http://schemas.microsoft.com/office/drawing/2014/main" id="{B83D9AED-8307-41B6-AB32-ADF9D52AEE78}"/>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10" name="直線コネクタ 509">
          <a:extLst>
            <a:ext uri="{FF2B5EF4-FFF2-40B4-BE49-F238E27FC236}">
              <a16:creationId xmlns:a16="http://schemas.microsoft.com/office/drawing/2014/main" id="{A6A0C74B-CB42-40A2-B0E1-11347A7A787E}"/>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511" name="【一般廃棄物処理施設】&#10;有形固定資産減価償却率平均値テキスト">
          <a:extLst>
            <a:ext uri="{FF2B5EF4-FFF2-40B4-BE49-F238E27FC236}">
              <a16:creationId xmlns:a16="http://schemas.microsoft.com/office/drawing/2014/main" id="{8FA9BA22-6B22-4B30-9E08-E985B2010267}"/>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12" name="フローチャート: 判断 511">
          <a:extLst>
            <a:ext uri="{FF2B5EF4-FFF2-40B4-BE49-F238E27FC236}">
              <a16:creationId xmlns:a16="http://schemas.microsoft.com/office/drawing/2014/main" id="{F5CF078B-DE8E-4A17-9326-5FF69A83635F}"/>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13" name="フローチャート: 判断 512">
          <a:extLst>
            <a:ext uri="{FF2B5EF4-FFF2-40B4-BE49-F238E27FC236}">
              <a16:creationId xmlns:a16="http://schemas.microsoft.com/office/drawing/2014/main" id="{F49FB594-D202-4FBE-992A-6DDBF179784B}"/>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14" name="フローチャート: 判断 513">
          <a:extLst>
            <a:ext uri="{FF2B5EF4-FFF2-40B4-BE49-F238E27FC236}">
              <a16:creationId xmlns:a16="http://schemas.microsoft.com/office/drawing/2014/main" id="{856154C3-49CB-4293-94AD-1B6E7229958A}"/>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15" name="フローチャート: 判断 514">
          <a:extLst>
            <a:ext uri="{FF2B5EF4-FFF2-40B4-BE49-F238E27FC236}">
              <a16:creationId xmlns:a16="http://schemas.microsoft.com/office/drawing/2014/main" id="{8C86653C-24AD-4A39-A4BD-084A1E44EBF8}"/>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16" name="フローチャート: 判断 515">
          <a:extLst>
            <a:ext uri="{FF2B5EF4-FFF2-40B4-BE49-F238E27FC236}">
              <a16:creationId xmlns:a16="http://schemas.microsoft.com/office/drawing/2014/main" id="{37E77CE0-2F33-4EA2-A056-3C75CA32D0C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DC97FBE1-F600-47DF-BF65-E6B574C4E91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73FE658B-7FD7-4A66-9EC5-011EA0C891B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70724F05-15EF-4E96-9D8A-B2F2ACCC9D7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E7B2B243-55F0-4FFD-A8CC-B8CE97B174E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6FFEB41E-0C5A-4C9D-B50F-EB27AD40F6E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154940</xdr:rowOff>
    </xdr:from>
    <xdr:to>
      <xdr:col>85</xdr:col>
      <xdr:colOff>177800</xdr:colOff>
      <xdr:row>40</xdr:row>
      <xdr:rowOff>85090</xdr:rowOff>
    </xdr:to>
    <xdr:sp macro="" textlink="">
      <xdr:nvSpPr>
        <xdr:cNvPr id="522" name="楕円 521">
          <a:extLst>
            <a:ext uri="{FF2B5EF4-FFF2-40B4-BE49-F238E27FC236}">
              <a16:creationId xmlns:a16="http://schemas.microsoft.com/office/drawing/2014/main" id="{80B236B3-8CF8-4193-8ED2-2FC979D62D00}"/>
            </a:ext>
          </a:extLst>
        </xdr:cNvPr>
        <xdr:cNvSpPr/>
      </xdr:nvSpPr>
      <xdr:spPr>
        <a:xfrm>
          <a:off x="162687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133367</xdr:rowOff>
    </xdr:from>
    <xdr:ext cx="405111" cy="259045"/>
    <xdr:sp macro="" textlink="">
      <xdr:nvSpPr>
        <xdr:cNvPr id="523" name="【一般廃棄物処理施設】&#10;有形固定資産減価償却率該当値テキスト">
          <a:extLst>
            <a:ext uri="{FF2B5EF4-FFF2-40B4-BE49-F238E27FC236}">
              <a16:creationId xmlns:a16="http://schemas.microsoft.com/office/drawing/2014/main" id="{5A340B6D-E894-4E72-9E04-FA82BA5C4E28}"/>
            </a:ext>
          </a:extLst>
        </xdr:cNvPr>
        <xdr:cNvSpPr txBox="1"/>
      </xdr:nvSpPr>
      <xdr:spPr>
        <a:xfrm>
          <a:off x="16357600"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132080</xdr:rowOff>
    </xdr:from>
    <xdr:to>
      <xdr:col>81</xdr:col>
      <xdr:colOff>101600</xdr:colOff>
      <xdr:row>40</xdr:row>
      <xdr:rowOff>62230</xdr:rowOff>
    </xdr:to>
    <xdr:sp macro="" textlink="">
      <xdr:nvSpPr>
        <xdr:cNvPr id="524" name="楕円 523">
          <a:extLst>
            <a:ext uri="{FF2B5EF4-FFF2-40B4-BE49-F238E27FC236}">
              <a16:creationId xmlns:a16="http://schemas.microsoft.com/office/drawing/2014/main" id="{D62F3FB0-9A1B-4C15-B246-A52B726584B1}"/>
            </a:ext>
          </a:extLst>
        </xdr:cNvPr>
        <xdr:cNvSpPr/>
      </xdr:nvSpPr>
      <xdr:spPr>
        <a:xfrm>
          <a:off x="15430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11430</xdr:rowOff>
    </xdr:from>
    <xdr:to>
      <xdr:col>85</xdr:col>
      <xdr:colOff>127000</xdr:colOff>
      <xdr:row>40</xdr:row>
      <xdr:rowOff>34290</xdr:rowOff>
    </xdr:to>
    <xdr:cxnSp macro="">
      <xdr:nvCxnSpPr>
        <xdr:cNvPr id="525" name="直線コネクタ 524">
          <a:extLst>
            <a:ext uri="{FF2B5EF4-FFF2-40B4-BE49-F238E27FC236}">
              <a16:creationId xmlns:a16="http://schemas.microsoft.com/office/drawing/2014/main" id="{8F96A923-D387-4D83-9147-08B8B0D93D37}"/>
            </a:ext>
          </a:extLst>
        </xdr:cNvPr>
        <xdr:cNvCxnSpPr/>
      </xdr:nvCxnSpPr>
      <xdr:spPr>
        <a:xfrm>
          <a:off x="15481300" y="686943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97790</xdr:rowOff>
    </xdr:from>
    <xdr:to>
      <xdr:col>76</xdr:col>
      <xdr:colOff>165100</xdr:colOff>
      <xdr:row>40</xdr:row>
      <xdr:rowOff>27940</xdr:rowOff>
    </xdr:to>
    <xdr:sp macro="" textlink="">
      <xdr:nvSpPr>
        <xdr:cNvPr id="526" name="楕円 525">
          <a:extLst>
            <a:ext uri="{FF2B5EF4-FFF2-40B4-BE49-F238E27FC236}">
              <a16:creationId xmlns:a16="http://schemas.microsoft.com/office/drawing/2014/main" id="{52B37836-81A3-4303-9E0E-57C532E5029B}"/>
            </a:ext>
          </a:extLst>
        </xdr:cNvPr>
        <xdr:cNvSpPr/>
      </xdr:nvSpPr>
      <xdr:spPr>
        <a:xfrm>
          <a:off x="14541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148590</xdr:rowOff>
    </xdr:from>
    <xdr:to>
      <xdr:col>81</xdr:col>
      <xdr:colOff>50800</xdr:colOff>
      <xdr:row>40</xdr:row>
      <xdr:rowOff>11430</xdr:rowOff>
    </xdr:to>
    <xdr:cxnSp macro="">
      <xdr:nvCxnSpPr>
        <xdr:cNvPr id="527" name="直線コネクタ 526">
          <a:extLst>
            <a:ext uri="{FF2B5EF4-FFF2-40B4-BE49-F238E27FC236}">
              <a16:creationId xmlns:a16="http://schemas.microsoft.com/office/drawing/2014/main" id="{A91A806A-7673-4C92-A5FD-5993885819A9}"/>
            </a:ext>
          </a:extLst>
        </xdr:cNvPr>
        <xdr:cNvCxnSpPr/>
      </xdr:nvCxnSpPr>
      <xdr:spPr>
        <a:xfrm>
          <a:off x="14592300" y="6835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107315</xdr:rowOff>
    </xdr:from>
    <xdr:to>
      <xdr:col>72</xdr:col>
      <xdr:colOff>38100</xdr:colOff>
      <xdr:row>39</xdr:row>
      <xdr:rowOff>37465</xdr:rowOff>
    </xdr:to>
    <xdr:sp macro="" textlink="">
      <xdr:nvSpPr>
        <xdr:cNvPr id="528" name="楕円 527">
          <a:extLst>
            <a:ext uri="{FF2B5EF4-FFF2-40B4-BE49-F238E27FC236}">
              <a16:creationId xmlns:a16="http://schemas.microsoft.com/office/drawing/2014/main" id="{B3EE93D5-FD45-40BE-A416-312213C99D35}"/>
            </a:ext>
          </a:extLst>
        </xdr:cNvPr>
        <xdr:cNvSpPr/>
      </xdr:nvSpPr>
      <xdr:spPr>
        <a:xfrm>
          <a:off x="13652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158115</xdr:rowOff>
    </xdr:from>
    <xdr:to>
      <xdr:col>76</xdr:col>
      <xdr:colOff>114300</xdr:colOff>
      <xdr:row>39</xdr:row>
      <xdr:rowOff>148590</xdr:rowOff>
    </xdr:to>
    <xdr:cxnSp macro="">
      <xdr:nvCxnSpPr>
        <xdr:cNvPr id="529" name="直線コネクタ 528">
          <a:extLst>
            <a:ext uri="{FF2B5EF4-FFF2-40B4-BE49-F238E27FC236}">
              <a16:creationId xmlns:a16="http://schemas.microsoft.com/office/drawing/2014/main" id="{C6AE676D-4B80-4A61-BBBD-61D819541EF7}"/>
            </a:ext>
          </a:extLst>
        </xdr:cNvPr>
        <xdr:cNvCxnSpPr/>
      </xdr:nvCxnSpPr>
      <xdr:spPr>
        <a:xfrm>
          <a:off x="13703300" y="667321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21590</xdr:rowOff>
    </xdr:from>
    <xdr:to>
      <xdr:col>67</xdr:col>
      <xdr:colOff>101600</xdr:colOff>
      <xdr:row>39</xdr:row>
      <xdr:rowOff>123190</xdr:rowOff>
    </xdr:to>
    <xdr:sp macro="" textlink="">
      <xdr:nvSpPr>
        <xdr:cNvPr id="530" name="楕円 529">
          <a:extLst>
            <a:ext uri="{FF2B5EF4-FFF2-40B4-BE49-F238E27FC236}">
              <a16:creationId xmlns:a16="http://schemas.microsoft.com/office/drawing/2014/main" id="{3D1B072C-F886-412C-AF24-E10FA15B6553}"/>
            </a:ext>
          </a:extLst>
        </xdr:cNvPr>
        <xdr:cNvSpPr/>
      </xdr:nvSpPr>
      <xdr:spPr>
        <a:xfrm>
          <a:off x="12763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158115</xdr:rowOff>
    </xdr:from>
    <xdr:to>
      <xdr:col>71</xdr:col>
      <xdr:colOff>177800</xdr:colOff>
      <xdr:row>39</xdr:row>
      <xdr:rowOff>72390</xdr:rowOff>
    </xdr:to>
    <xdr:cxnSp macro="">
      <xdr:nvCxnSpPr>
        <xdr:cNvPr id="531" name="直線コネクタ 530">
          <a:extLst>
            <a:ext uri="{FF2B5EF4-FFF2-40B4-BE49-F238E27FC236}">
              <a16:creationId xmlns:a16="http://schemas.microsoft.com/office/drawing/2014/main" id="{7A9FB476-0DDF-46DA-A4F7-D461CB7FFEB9}"/>
            </a:ext>
          </a:extLst>
        </xdr:cNvPr>
        <xdr:cNvCxnSpPr/>
      </xdr:nvCxnSpPr>
      <xdr:spPr>
        <a:xfrm flipV="1">
          <a:off x="12814300" y="667321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532" name="n_1aveValue【一般廃棄物処理施設】&#10;有形固定資産減価償却率">
          <a:extLst>
            <a:ext uri="{FF2B5EF4-FFF2-40B4-BE49-F238E27FC236}">
              <a16:creationId xmlns:a16="http://schemas.microsoft.com/office/drawing/2014/main" id="{3F0C90BC-3EBB-4214-BFBE-8D8196632262}"/>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533" name="n_2aveValue【一般廃棄物処理施設】&#10;有形固定資産減価償却率">
          <a:extLst>
            <a:ext uri="{FF2B5EF4-FFF2-40B4-BE49-F238E27FC236}">
              <a16:creationId xmlns:a16="http://schemas.microsoft.com/office/drawing/2014/main" id="{E576E8EC-EB64-4792-90A8-00C51836801B}"/>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34" name="n_3aveValue【一般廃棄物処理施設】&#10;有形固定資産減価償却率">
          <a:extLst>
            <a:ext uri="{FF2B5EF4-FFF2-40B4-BE49-F238E27FC236}">
              <a16:creationId xmlns:a16="http://schemas.microsoft.com/office/drawing/2014/main" id="{53ED7FA6-57FF-456F-8C05-C86143985F72}"/>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35" name="n_4aveValue【一般廃棄物処理施設】&#10;有形固定資産減価償却率">
          <a:extLst>
            <a:ext uri="{FF2B5EF4-FFF2-40B4-BE49-F238E27FC236}">
              <a16:creationId xmlns:a16="http://schemas.microsoft.com/office/drawing/2014/main" id="{D7DBCBF0-5786-48FB-8684-98CA7F9EB642}"/>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53357</xdr:rowOff>
    </xdr:from>
    <xdr:ext cx="405111" cy="259045"/>
    <xdr:sp macro="" textlink="">
      <xdr:nvSpPr>
        <xdr:cNvPr id="536" name="n_1mainValue【一般廃棄物処理施設】&#10;有形固定資産減価償却率">
          <a:extLst>
            <a:ext uri="{FF2B5EF4-FFF2-40B4-BE49-F238E27FC236}">
              <a16:creationId xmlns:a16="http://schemas.microsoft.com/office/drawing/2014/main" id="{72E072CA-0DC4-4AE9-9AF7-D068F29EC40B}"/>
            </a:ext>
          </a:extLst>
        </xdr:cNvPr>
        <xdr:cNvSpPr txBox="1"/>
      </xdr:nvSpPr>
      <xdr:spPr>
        <a:xfrm>
          <a:off x="152660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19067</xdr:rowOff>
    </xdr:from>
    <xdr:ext cx="405111" cy="259045"/>
    <xdr:sp macro="" textlink="">
      <xdr:nvSpPr>
        <xdr:cNvPr id="537" name="n_2mainValue【一般廃棄物処理施設】&#10;有形固定資産減価償却率">
          <a:extLst>
            <a:ext uri="{FF2B5EF4-FFF2-40B4-BE49-F238E27FC236}">
              <a16:creationId xmlns:a16="http://schemas.microsoft.com/office/drawing/2014/main" id="{66CA0757-1192-4A4B-AE6E-B3C5A11C2431}"/>
            </a:ext>
          </a:extLst>
        </xdr:cNvPr>
        <xdr:cNvSpPr txBox="1"/>
      </xdr:nvSpPr>
      <xdr:spPr>
        <a:xfrm>
          <a:off x="14389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28592</xdr:rowOff>
    </xdr:from>
    <xdr:ext cx="405111" cy="259045"/>
    <xdr:sp macro="" textlink="">
      <xdr:nvSpPr>
        <xdr:cNvPr id="538" name="n_3mainValue【一般廃棄物処理施設】&#10;有形固定資産減価償却率">
          <a:extLst>
            <a:ext uri="{FF2B5EF4-FFF2-40B4-BE49-F238E27FC236}">
              <a16:creationId xmlns:a16="http://schemas.microsoft.com/office/drawing/2014/main" id="{3CFFBE29-84E3-4B52-9B85-07E9082EE6F8}"/>
            </a:ext>
          </a:extLst>
        </xdr:cNvPr>
        <xdr:cNvSpPr txBox="1"/>
      </xdr:nvSpPr>
      <xdr:spPr>
        <a:xfrm>
          <a:off x="135007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114317</xdr:rowOff>
    </xdr:from>
    <xdr:ext cx="405111" cy="259045"/>
    <xdr:sp macro="" textlink="">
      <xdr:nvSpPr>
        <xdr:cNvPr id="539" name="n_4mainValue【一般廃棄物処理施設】&#10;有形固定資産減価償却率">
          <a:extLst>
            <a:ext uri="{FF2B5EF4-FFF2-40B4-BE49-F238E27FC236}">
              <a16:creationId xmlns:a16="http://schemas.microsoft.com/office/drawing/2014/main" id="{B44DF162-66C3-4FB8-AEFF-0CF74389E045}"/>
            </a:ext>
          </a:extLst>
        </xdr:cNvPr>
        <xdr:cNvSpPr txBox="1"/>
      </xdr:nvSpPr>
      <xdr:spPr>
        <a:xfrm>
          <a:off x="126117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0" name="正方形/長方形 539">
          <a:extLst>
            <a:ext uri="{FF2B5EF4-FFF2-40B4-BE49-F238E27FC236}">
              <a16:creationId xmlns:a16="http://schemas.microsoft.com/office/drawing/2014/main" id="{05B87AA6-2A5E-436F-BAAE-3C3D81A7845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1" name="正方形/長方形 540">
          <a:extLst>
            <a:ext uri="{FF2B5EF4-FFF2-40B4-BE49-F238E27FC236}">
              <a16:creationId xmlns:a16="http://schemas.microsoft.com/office/drawing/2014/main" id="{1508379A-1A2E-4EF1-A3D2-C4CB834E658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2" name="正方形/長方形 541">
          <a:extLst>
            <a:ext uri="{FF2B5EF4-FFF2-40B4-BE49-F238E27FC236}">
              <a16:creationId xmlns:a16="http://schemas.microsoft.com/office/drawing/2014/main" id="{B2A755BB-2D0D-412F-8F05-8435923E568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3" name="正方形/長方形 542">
          <a:extLst>
            <a:ext uri="{FF2B5EF4-FFF2-40B4-BE49-F238E27FC236}">
              <a16:creationId xmlns:a16="http://schemas.microsoft.com/office/drawing/2014/main" id="{26585DE9-1D4C-4068-939C-DE9D7CA7D96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4" name="正方形/長方形 543">
          <a:extLst>
            <a:ext uri="{FF2B5EF4-FFF2-40B4-BE49-F238E27FC236}">
              <a16:creationId xmlns:a16="http://schemas.microsoft.com/office/drawing/2014/main" id="{29E81664-AF8F-48F5-923E-BAFD30F2CF7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5" name="正方形/長方形 544">
          <a:extLst>
            <a:ext uri="{FF2B5EF4-FFF2-40B4-BE49-F238E27FC236}">
              <a16:creationId xmlns:a16="http://schemas.microsoft.com/office/drawing/2014/main" id="{217A738C-A64D-4297-9371-315757F04C0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6" name="正方形/長方形 545">
          <a:extLst>
            <a:ext uri="{FF2B5EF4-FFF2-40B4-BE49-F238E27FC236}">
              <a16:creationId xmlns:a16="http://schemas.microsoft.com/office/drawing/2014/main" id="{5317C185-5EFE-4CD6-A6CF-097F54B57CC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7" name="正方形/長方形 546">
          <a:extLst>
            <a:ext uri="{FF2B5EF4-FFF2-40B4-BE49-F238E27FC236}">
              <a16:creationId xmlns:a16="http://schemas.microsoft.com/office/drawing/2014/main" id="{00D41BC6-D17D-4A65-BFEA-6E5E0C6A2B5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8" name="テキスト ボックス 547">
          <a:extLst>
            <a:ext uri="{FF2B5EF4-FFF2-40B4-BE49-F238E27FC236}">
              <a16:creationId xmlns:a16="http://schemas.microsoft.com/office/drawing/2014/main" id="{27C16E8E-20B7-40AE-9385-BE6AE101F4D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9" name="直線コネクタ 548">
          <a:extLst>
            <a:ext uri="{FF2B5EF4-FFF2-40B4-BE49-F238E27FC236}">
              <a16:creationId xmlns:a16="http://schemas.microsoft.com/office/drawing/2014/main" id="{0E52E19E-472B-4E0F-BA7F-0470F271C2B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0" name="直線コネクタ 549">
          <a:extLst>
            <a:ext uri="{FF2B5EF4-FFF2-40B4-BE49-F238E27FC236}">
              <a16:creationId xmlns:a16="http://schemas.microsoft.com/office/drawing/2014/main" id="{68FA1025-2704-4858-98F0-901612A650E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1" name="テキスト ボックス 550">
          <a:extLst>
            <a:ext uri="{FF2B5EF4-FFF2-40B4-BE49-F238E27FC236}">
              <a16:creationId xmlns:a16="http://schemas.microsoft.com/office/drawing/2014/main" id="{96553138-502A-4728-9B96-6C5F36B5147F}"/>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2" name="直線コネクタ 551">
          <a:extLst>
            <a:ext uri="{FF2B5EF4-FFF2-40B4-BE49-F238E27FC236}">
              <a16:creationId xmlns:a16="http://schemas.microsoft.com/office/drawing/2014/main" id="{3FCCC579-995D-456B-B1F0-D6C8B8372DA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3" name="テキスト ボックス 552">
          <a:extLst>
            <a:ext uri="{FF2B5EF4-FFF2-40B4-BE49-F238E27FC236}">
              <a16:creationId xmlns:a16="http://schemas.microsoft.com/office/drawing/2014/main" id="{0465D15A-E1EE-4019-9EC7-54950D62AB1F}"/>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4" name="直線コネクタ 553">
          <a:extLst>
            <a:ext uri="{FF2B5EF4-FFF2-40B4-BE49-F238E27FC236}">
              <a16:creationId xmlns:a16="http://schemas.microsoft.com/office/drawing/2014/main" id="{456FAE9A-68A8-4444-8099-F180712C47D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5" name="テキスト ボックス 554">
          <a:extLst>
            <a:ext uri="{FF2B5EF4-FFF2-40B4-BE49-F238E27FC236}">
              <a16:creationId xmlns:a16="http://schemas.microsoft.com/office/drawing/2014/main" id="{31E0A030-F68D-4BD0-BBAA-D0A28FCF2D0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6" name="直線コネクタ 555">
          <a:extLst>
            <a:ext uri="{FF2B5EF4-FFF2-40B4-BE49-F238E27FC236}">
              <a16:creationId xmlns:a16="http://schemas.microsoft.com/office/drawing/2014/main" id="{61F150F4-0358-4C13-9179-5DC508C1B53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57" name="テキスト ボックス 556">
          <a:extLst>
            <a:ext uri="{FF2B5EF4-FFF2-40B4-BE49-F238E27FC236}">
              <a16:creationId xmlns:a16="http://schemas.microsoft.com/office/drawing/2014/main" id="{3567987A-F18D-4F38-AE7E-1D541B1E0E88}"/>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8" name="直線コネクタ 557">
          <a:extLst>
            <a:ext uri="{FF2B5EF4-FFF2-40B4-BE49-F238E27FC236}">
              <a16:creationId xmlns:a16="http://schemas.microsoft.com/office/drawing/2014/main" id="{D0B7799C-33EF-445D-8F01-467E1F9C876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59" name="テキスト ボックス 558">
          <a:extLst>
            <a:ext uri="{FF2B5EF4-FFF2-40B4-BE49-F238E27FC236}">
              <a16:creationId xmlns:a16="http://schemas.microsoft.com/office/drawing/2014/main" id="{28340038-EFF9-4CAB-96FA-C31C99AF584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915BE53F-0A76-4C80-B745-52D4443BA5B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1" name="テキスト ボックス 560">
          <a:extLst>
            <a:ext uri="{FF2B5EF4-FFF2-40B4-BE49-F238E27FC236}">
              <a16:creationId xmlns:a16="http://schemas.microsoft.com/office/drawing/2014/main" id="{5970AC86-957F-4E60-83D4-792664DCC037}"/>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C4541570-4F77-4923-A711-2823D45B0B3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63" name="直線コネクタ 562">
          <a:extLst>
            <a:ext uri="{FF2B5EF4-FFF2-40B4-BE49-F238E27FC236}">
              <a16:creationId xmlns:a16="http://schemas.microsoft.com/office/drawing/2014/main" id="{0AF1989A-2E41-4662-BDA5-96032A49CDFD}"/>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AF82D5B5-49A4-432A-81A2-5B699A19BD69}"/>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65" name="直線コネクタ 564">
          <a:extLst>
            <a:ext uri="{FF2B5EF4-FFF2-40B4-BE49-F238E27FC236}">
              <a16:creationId xmlns:a16="http://schemas.microsoft.com/office/drawing/2014/main" id="{FDC543BF-B4A9-4B7A-A72A-374003750589}"/>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BBF9A34E-EAE2-4352-9C61-E2BE8414BD8A}"/>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67" name="直線コネクタ 566">
          <a:extLst>
            <a:ext uri="{FF2B5EF4-FFF2-40B4-BE49-F238E27FC236}">
              <a16:creationId xmlns:a16="http://schemas.microsoft.com/office/drawing/2014/main" id="{FA3CD9A8-476F-46B2-B6A5-C507F8C09E1E}"/>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568" name="【一般廃棄物処理施設】&#10;一人当たり有形固定資産（償却資産）額平均値テキスト">
          <a:extLst>
            <a:ext uri="{FF2B5EF4-FFF2-40B4-BE49-F238E27FC236}">
              <a16:creationId xmlns:a16="http://schemas.microsoft.com/office/drawing/2014/main" id="{F1E1F779-8383-4BA1-9F14-4BCDDE24EC30}"/>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69" name="フローチャート: 判断 568">
          <a:extLst>
            <a:ext uri="{FF2B5EF4-FFF2-40B4-BE49-F238E27FC236}">
              <a16:creationId xmlns:a16="http://schemas.microsoft.com/office/drawing/2014/main" id="{550D502A-C102-43EF-88ED-AA7A051F114F}"/>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70" name="フローチャート: 判断 569">
          <a:extLst>
            <a:ext uri="{FF2B5EF4-FFF2-40B4-BE49-F238E27FC236}">
              <a16:creationId xmlns:a16="http://schemas.microsoft.com/office/drawing/2014/main" id="{E229CD92-48EB-4FA8-92E9-BD3DFBD0C9AE}"/>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71" name="フローチャート: 判断 570">
          <a:extLst>
            <a:ext uri="{FF2B5EF4-FFF2-40B4-BE49-F238E27FC236}">
              <a16:creationId xmlns:a16="http://schemas.microsoft.com/office/drawing/2014/main" id="{03497F5B-5F18-4210-B6DE-4390257B22B3}"/>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72" name="フローチャート: 判断 571">
          <a:extLst>
            <a:ext uri="{FF2B5EF4-FFF2-40B4-BE49-F238E27FC236}">
              <a16:creationId xmlns:a16="http://schemas.microsoft.com/office/drawing/2014/main" id="{E1585F60-1549-443F-9768-D3F492B43846}"/>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73" name="フローチャート: 判断 572">
          <a:extLst>
            <a:ext uri="{FF2B5EF4-FFF2-40B4-BE49-F238E27FC236}">
              <a16:creationId xmlns:a16="http://schemas.microsoft.com/office/drawing/2014/main" id="{FD6590F6-05FB-4707-BA9E-6F5B6EB77AF0}"/>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7A669538-54B6-4FEB-95FE-0C51227A32C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C343B9BB-B05B-40E2-8D53-50F559293EB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E47E6C12-998E-4ABF-9FA9-391B3371342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0C631CD-7ED8-409A-B749-83D83477922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76A4C71F-E53C-4C6A-9B46-363B7B8CBE3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6555</xdr:rowOff>
    </xdr:from>
    <xdr:to>
      <xdr:col>116</xdr:col>
      <xdr:colOff>114300</xdr:colOff>
      <xdr:row>41</xdr:row>
      <xdr:rowOff>108155</xdr:rowOff>
    </xdr:to>
    <xdr:sp macro="" textlink="">
      <xdr:nvSpPr>
        <xdr:cNvPr id="579" name="楕円 578">
          <a:extLst>
            <a:ext uri="{FF2B5EF4-FFF2-40B4-BE49-F238E27FC236}">
              <a16:creationId xmlns:a16="http://schemas.microsoft.com/office/drawing/2014/main" id="{FB0072AE-2E94-47BE-9232-12330F085402}"/>
            </a:ext>
          </a:extLst>
        </xdr:cNvPr>
        <xdr:cNvSpPr/>
      </xdr:nvSpPr>
      <xdr:spPr>
        <a:xfrm>
          <a:off x="22110700" y="70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156432</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2BAEFC2D-92AC-4D6C-B723-198DD8BE966B}"/>
            </a:ext>
          </a:extLst>
        </xdr:cNvPr>
        <xdr:cNvSpPr txBox="1"/>
      </xdr:nvSpPr>
      <xdr:spPr>
        <a:xfrm>
          <a:off x="22199600" y="701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13814</xdr:rowOff>
    </xdr:from>
    <xdr:to>
      <xdr:col>112</xdr:col>
      <xdr:colOff>38100</xdr:colOff>
      <xdr:row>41</xdr:row>
      <xdr:rowOff>115414</xdr:rowOff>
    </xdr:to>
    <xdr:sp macro="" textlink="">
      <xdr:nvSpPr>
        <xdr:cNvPr id="581" name="楕円 580">
          <a:extLst>
            <a:ext uri="{FF2B5EF4-FFF2-40B4-BE49-F238E27FC236}">
              <a16:creationId xmlns:a16="http://schemas.microsoft.com/office/drawing/2014/main" id="{0981DC20-3D43-4B3E-B5B6-54B2629425DB}"/>
            </a:ext>
          </a:extLst>
        </xdr:cNvPr>
        <xdr:cNvSpPr/>
      </xdr:nvSpPr>
      <xdr:spPr>
        <a:xfrm>
          <a:off x="21272500" y="704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57355</xdr:rowOff>
    </xdr:from>
    <xdr:to>
      <xdr:col>116</xdr:col>
      <xdr:colOff>63500</xdr:colOff>
      <xdr:row>41</xdr:row>
      <xdr:rowOff>64614</xdr:rowOff>
    </xdr:to>
    <xdr:cxnSp macro="">
      <xdr:nvCxnSpPr>
        <xdr:cNvPr id="582" name="直線コネクタ 581">
          <a:extLst>
            <a:ext uri="{FF2B5EF4-FFF2-40B4-BE49-F238E27FC236}">
              <a16:creationId xmlns:a16="http://schemas.microsoft.com/office/drawing/2014/main" id="{8E203CDB-9BC7-46D1-B9E8-682A8BE9519D}"/>
            </a:ext>
          </a:extLst>
        </xdr:cNvPr>
        <xdr:cNvCxnSpPr/>
      </xdr:nvCxnSpPr>
      <xdr:spPr>
        <a:xfrm flipV="1">
          <a:off x="21323300" y="7086805"/>
          <a:ext cx="838200" cy="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14704</xdr:rowOff>
    </xdr:from>
    <xdr:to>
      <xdr:col>107</xdr:col>
      <xdr:colOff>101600</xdr:colOff>
      <xdr:row>41</xdr:row>
      <xdr:rowOff>116304</xdr:rowOff>
    </xdr:to>
    <xdr:sp macro="" textlink="">
      <xdr:nvSpPr>
        <xdr:cNvPr id="583" name="楕円 582">
          <a:extLst>
            <a:ext uri="{FF2B5EF4-FFF2-40B4-BE49-F238E27FC236}">
              <a16:creationId xmlns:a16="http://schemas.microsoft.com/office/drawing/2014/main" id="{7F3F3417-C2D7-42DA-A4BA-53A4762B2FBD}"/>
            </a:ext>
          </a:extLst>
        </xdr:cNvPr>
        <xdr:cNvSpPr/>
      </xdr:nvSpPr>
      <xdr:spPr>
        <a:xfrm>
          <a:off x="20383500" y="704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64614</xdr:rowOff>
    </xdr:from>
    <xdr:to>
      <xdr:col>111</xdr:col>
      <xdr:colOff>177800</xdr:colOff>
      <xdr:row>41</xdr:row>
      <xdr:rowOff>65504</xdr:rowOff>
    </xdr:to>
    <xdr:cxnSp macro="">
      <xdr:nvCxnSpPr>
        <xdr:cNvPr id="584" name="直線コネクタ 583">
          <a:extLst>
            <a:ext uri="{FF2B5EF4-FFF2-40B4-BE49-F238E27FC236}">
              <a16:creationId xmlns:a16="http://schemas.microsoft.com/office/drawing/2014/main" id="{7A006C45-294A-4BAB-A9F2-2FD428A366D3}"/>
            </a:ext>
          </a:extLst>
        </xdr:cNvPr>
        <xdr:cNvCxnSpPr/>
      </xdr:nvCxnSpPr>
      <xdr:spPr>
        <a:xfrm flipV="1">
          <a:off x="20434300" y="7094064"/>
          <a:ext cx="889000" cy="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1550</xdr:rowOff>
    </xdr:from>
    <xdr:to>
      <xdr:col>102</xdr:col>
      <xdr:colOff>165100</xdr:colOff>
      <xdr:row>41</xdr:row>
      <xdr:rowOff>103150</xdr:rowOff>
    </xdr:to>
    <xdr:sp macro="" textlink="">
      <xdr:nvSpPr>
        <xdr:cNvPr id="585" name="楕円 584">
          <a:extLst>
            <a:ext uri="{FF2B5EF4-FFF2-40B4-BE49-F238E27FC236}">
              <a16:creationId xmlns:a16="http://schemas.microsoft.com/office/drawing/2014/main" id="{42BB237D-F3A5-4A71-B34D-A9BAC64BF4BB}"/>
            </a:ext>
          </a:extLst>
        </xdr:cNvPr>
        <xdr:cNvSpPr/>
      </xdr:nvSpPr>
      <xdr:spPr>
        <a:xfrm>
          <a:off x="19494500" y="70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52350</xdr:rowOff>
    </xdr:from>
    <xdr:to>
      <xdr:col>107</xdr:col>
      <xdr:colOff>50800</xdr:colOff>
      <xdr:row>41</xdr:row>
      <xdr:rowOff>65504</xdr:rowOff>
    </xdr:to>
    <xdr:cxnSp macro="">
      <xdr:nvCxnSpPr>
        <xdr:cNvPr id="586" name="直線コネクタ 585">
          <a:extLst>
            <a:ext uri="{FF2B5EF4-FFF2-40B4-BE49-F238E27FC236}">
              <a16:creationId xmlns:a16="http://schemas.microsoft.com/office/drawing/2014/main" id="{AD7C6DD4-6642-458F-AA88-87BACFDDA92F}"/>
            </a:ext>
          </a:extLst>
        </xdr:cNvPr>
        <xdr:cNvCxnSpPr/>
      </xdr:nvCxnSpPr>
      <xdr:spPr>
        <a:xfrm>
          <a:off x="19545300" y="7081800"/>
          <a:ext cx="889000"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144366</xdr:rowOff>
    </xdr:from>
    <xdr:to>
      <xdr:col>98</xdr:col>
      <xdr:colOff>38100</xdr:colOff>
      <xdr:row>41</xdr:row>
      <xdr:rowOff>74516</xdr:rowOff>
    </xdr:to>
    <xdr:sp macro="" textlink="">
      <xdr:nvSpPr>
        <xdr:cNvPr id="587" name="楕円 586">
          <a:extLst>
            <a:ext uri="{FF2B5EF4-FFF2-40B4-BE49-F238E27FC236}">
              <a16:creationId xmlns:a16="http://schemas.microsoft.com/office/drawing/2014/main" id="{B8E712D2-9D5B-4AE3-93BE-BB484B4FABAC}"/>
            </a:ext>
          </a:extLst>
        </xdr:cNvPr>
        <xdr:cNvSpPr/>
      </xdr:nvSpPr>
      <xdr:spPr>
        <a:xfrm>
          <a:off x="18605500" y="70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23716</xdr:rowOff>
    </xdr:from>
    <xdr:to>
      <xdr:col>102</xdr:col>
      <xdr:colOff>114300</xdr:colOff>
      <xdr:row>41</xdr:row>
      <xdr:rowOff>52350</xdr:rowOff>
    </xdr:to>
    <xdr:cxnSp macro="">
      <xdr:nvCxnSpPr>
        <xdr:cNvPr id="588" name="直線コネクタ 587">
          <a:extLst>
            <a:ext uri="{FF2B5EF4-FFF2-40B4-BE49-F238E27FC236}">
              <a16:creationId xmlns:a16="http://schemas.microsoft.com/office/drawing/2014/main" id="{BBD4899B-91C9-4961-8E71-082C6FE2DCB5}"/>
            </a:ext>
          </a:extLst>
        </xdr:cNvPr>
        <xdr:cNvCxnSpPr/>
      </xdr:nvCxnSpPr>
      <xdr:spPr>
        <a:xfrm>
          <a:off x="18656300" y="7053166"/>
          <a:ext cx="889000" cy="2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589" name="n_1aveValue【一般廃棄物処理施設】&#10;一人当たり有形固定資産（償却資産）額">
          <a:extLst>
            <a:ext uri="{FF2B5EF4-FFF2-40B4-BE49-F238E27FC236}">
              <a16:creationId xmlns:a16="http://schemas.microsoft.com/office/drawing/2014/main" id="{379EB1A7-A9B8-40F4-A0A8-D280EDFE8EC4}"/>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590" name="n_2aveValue【一般廃棄物処理施設】&#10;一人当たり有形固定資産（償却資産）額">
          <a:extLst>
            <a:ext uri="{FF2B5EF4-FFF2-40B4-BE49-F238E27FC236}">
              <a16:creationId xmlns:a16="http://schemas.microsoft.com/office/drawing/2014/main" id="{419D2188-7279-4D04-80EC-9F223C14A304}"/>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591" name="n_3aveValue【一般廃棄物処理施設】&#10;一人当たり有形固定資産（償却資産）額">
          <a:extLst>
            <a:ext uri="{FF2B5EF4-FFF2-40B4-BE49-F238E27FC236}">
              <a16:creationId xmlns:a16="http://schemas.microsoft.com/office/drawing/2014/main" id="{92770EE8-7309-41C0-84AF-977B782EB576}"/>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592" name="n_4aveValue【一般廃棄物処理施設】&#10;一人当たり有形固定資産（償却資産）額">
          <a:extLst>
            <a:ext uri="{FF2B5EF4-FFF2-40B4-BE49-F238E27FC236}">
              <a16:creationId xmlns:a16="http://schemas.microsoft.com/office/drawing/2014/main" id="{D6B996AE-A04F-46EC-8408-6376970E7293}"/>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106541</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83AFCCD7-9227-455A-A117-C22880F3A88C}"/>
            </a:ext>
          </a:extLst>
        </xdr:cNvPr>
        <xdr:cNvSpPr txBox="1"/>
      </xdr:nvSpPr>
      <xdr:spPr>
        <a:xfrm>
          <a:off x="21043411" y="713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107431</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A929A052-D35D-4F5F-B70D-F78D39791E5A}"/>
            </a:ext>
          </a:extLst>
        </xdr:cNvPr>
        <xdr:cNvSpPr txBox="1"/>
      </xdr:nvSpPr>
      <xdr:spPr>
        <a:xfrm>
          <a:off x="20167111" y="713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94277</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C71E4385-40B2-4FAE-9B46-13175C337F32}"/>
            </a:ext>
          </a:extLst>
        </xdr:cNvPr>
        <xdr:cNvSpPr txBox="1"/>
      </xdr:nvSpPr>
      <xdr:spPr>
        <a:xfrm>
          <a:off x="19278111" y="71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65643</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EC596A45-10E7-4C7D-9380-BC278F1F10D5}"/>
            </a:ext>
          </a:extLst>
        </xdr:cNvPr>
        <xdr:cNvSpPr txBox="1"/>
      </xdr:nvSpPr>
      <xdr:spPr>
        <a:xfrm>
          <a:off x="18389111" y="709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C37D9795-7E53-4166-8C8F-D7A1C9F9669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6BEA7B22-792F-41D2-85DA-A9CE9344867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EA6B994C-CB6D-495F-97D2-53D385A098F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6C2AE766-1B49-4BD9-B2EA-74607B3F7D2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3AC1D0DE-EED9-439E-BC2A-AC2C88F0CD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DA662C35-548B-4F52-BD93-DD1140510CE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6DC2064A-B2EF-4C37-9ECC-ECFE517D23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C0F0813B-357B-438F-88C7-2C53B2C3825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AF2FC448-E194-411C-A903-3F2E2C14E17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7274FED6-BC1D-4772-88F5-CEA8732E018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48EE69CB-382C-449F-900C-59C082052E3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8" name="直線コネクタ 607">
          <a:extLst>
            <a:ext uri="{FF2B5EF4-FFF2-40B4-BE49-F238E27FC236}">
              <a16:creationId xmlns:a16="http://schemas.microsoft.com/office/drawing/2014/main" id="{5F34DBAE-D343-42D7-862F-11D7FEF7C4F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9" name="テキスト ボックス 608">
          <a:extLst>
            <a:ext uri="{FF2B5EF4-FFF2-40B4-BE49-F238E27FC236}">
              <a16:creationId xmlns:a16="http://schemas.microsoft.com/office/drawing/2014/main" id="{55C7DE4F-208F-4EC9-B429-D59900ED241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0" name="直線コネクタ 609">
          <a:extLst>
            <a:ext uri="{FF2B5EF4-FFF2-40B4-BE49-F238E27FC236}">
              <a16:creationId xmlns:a16="http://schemas.microsoft.com/office/drawing/2014/main" id="{9A414665-43FF-42F9-A019-855C8D91D08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1" name="テキスト ボックス 610">
          <a:extLst>
            <a:ext uri="{FF2B5EF4-FFF2-40B4-BE49-F238E27FC236}">
              <a16:creationId xmlns:a16="http://schemas.microsoft.com/office/drawing/2014/main" id="{9C803313-64CD-4F0A-8C63-FC6839F356B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2" name="直線コネクタ 611">
          <a:extLst>
            <a:ext uri="{FF2B5EF4-FFF2-40B4-BE49-F238E27FC236}">
              <a16:creationId xmlns:a16="http://schemas.microsoft.com/office/drawing/2014/main" id="{FA06EF32-C76B-4571-8A51-DA180046F81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3" name="テキスト ボックス 612">
          <a:extLst>
            <a:ext uri="{FF2B5EF4-FFF2-40B4-BE49-F238E27FC236}">
              <a16:creationId xmlns:a16="http://schemas.microsoft.com/office/drawing/2014/main" id="{9765F405-D5A8-4682-9107-DEBAFA27970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4" name="直線コネクタ 613">
          <a:extLst>
            <a:ext uri="{FF2B5EF4-FFF2-40B4-BE49-F238E27FC236}">
              <a16:creationId xmlns:a16="http://schemas.microsoft.com/office/drawing/2014/main" id="{398E8725-B9E7-4CF4-997C-48F144B6471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5" name="テキスト ボックス 614">
          <a:extLst>
            <a:ext uri="{FF2B5EF4-FFF2-40B4-BE49-F238E27FC236}">
              <a16:creationId xmlns:a16="http://schemas.microsoft.com/office/drawing/2014/main" id="{40606E6D-A3AF-4F7A-B919-D10CA56DEA4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6" name="直線コネクタ 615">
          <a:extLst>
            <a:ext uri="{FF2B5EF4-FFF2-40B4-BE49-F238E27FC236}">
              <a16:creationId xmlns:a16="http://schemas.microsoft.com/office/drawing/2014/main" id="{760EEC3F-E08D-48DC-A74B-0B8F3755F13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7" name="テキスト ボックス 616">
          <a:extLst>
            <a:ext uri="{FF2B5EF4-FFF2-40B4-BE49-F238E27FC236}">
              <a16:creationId xmlns:a16="http://schemas.microsoft.com/office/drawing/2014/main" id="{FFDA5EA6-C726-4230-A012-4C5A19569F7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AC2C6B0A-2230-4E1D-A11F-25D977F6948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9" name="テキスト ボックス 618">
          <a:extLst>
            <a:ext uri="{FF2B5EF4-FFF2-40B4-BE49-F238E27FC236}">
              <a16:creationId xmlns:a16="http://schemas.microsoft.com/office/drawing/2014/main" id="{98391362-0FCB-4175-BA3F-BEFF95ACCCE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保健センター・保健所】&#10;有形固定資産減価償却率グラフ枠">
          <a:extLst>
            <a:ext uri="{FF2B5EF4-FFF2-40B4-BE49-F238E27FC236}">
              <a16:creationId xmlns:a16="http://schemas.microsoft.com/office/drawing/2014/main" id="{3387DD09-8C8F-4ADB-8D24-B45AF13EA2E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21" name="直線コネクタ 620">
          <a:extLst>
            <a:ext uri="{FF2B5EF4-FFF2-40B4-BE49-F238E27FC236}">
              <a16:creationId xmlns:a16="http://schemas.microsoft.com/office/drawing/2014/main" id="{EA6A6A04-1776-40C9-91F9-03E36F9DE1B1}"/>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2" name="【保健センター・保健所】&#10;有形固定資産減価償却率最小値テキスト">
          <a:extLst>
            <a:ext uri="{FF2B5EF4-FFF2-40B4-BE49-F238E27FC236}">
              <a16:creationId xmlns:a16="http://schemas.microsoft.com/office/drawing/2014/main" id="{FED0DA4D-6FEA-46EE-AACA-6A18BB09060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3" name="直線コネクタ 622">
          <a:extLst>
            <a:ext uri="{FF2B5EF4-FFF2-40B4-BE49-F238E27FC236}">
              <a16:creationId xmlns:a16="http://schemas.microsoft.com/office/drawing/2014/main" id="{BE7719A5-AD48-4060-B488-7D4CD7F2673F}"/>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24" name="【保健センター・保健所】&#10;有形固定資産減価償却率最大値テキスト">
          <a:extLst>
            <a:ext uri="{FF2B5EF4-FFF2-40B4-BE49-F238E27FC236}">
              <a16:creationId xmlns:a16="http://schemas.microsoft.com/office/drawing/2014/main" id="{1C14A2A5-E326-4AD9-9191-42396577E2C3}"/>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25" name="直線コネクタ 624">
          <a:extLst>
            <a:ext uri="{FF2B5EF4-FFF2-40B4-BE49-F238E27FC236}">
              <a16:creationId xmlns:a16="http://schemas.microsoft.com/office/drawing/2014/main" id="{7A995FF4-09C2-4160-AF95-DA7D29625C7F}"/>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626" name="【保健センター・保健所】&#10;有形固定資産減価償却率平均値テキスト">
          <a:extLst>
            <a:ext uri="{FF2B5EF4-FFF2-40B4-BE49-F238E27FC236}">
              <a16:creationId xmlns:a16="http://schemas.microsoft.com/office/drawing/2014/main" id="{B5074CF8-AFEE-4C09-B221-E8AB4FA9B7C5}"/>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27" name="フローチャート: 判断 626">
          <a:extLst>
            <a:ext uri="{FF2B5EF4-FFF2-40B4-BE49-F238E27FC236}">
              <a16:creationId xmlns:a16="http://schemas.microsoft.com/office/drawing/2014/main" id="{27CD9872-CB04-4FC4-AA29-BDE5CFB1E829}"/>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28" name="フローチャート: 判断 627">
          <a:extLst>
            <a:ext uri="{FF2B5EF4-FFF2-40B4-BE49-F238E27FC236}">
              <a16:creationId xmlns:a16="http://schemas.microsoft.com/office/drawing/2014/main" id="{CBC7D56C-5F7A-4D48-9910-4A25642F11BB}"/>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29" name="フローチャート: 判断 628">
          <a:extLst>
            <a:ext uri="{FF2B5EF4-FFF2-40B4-BE49-F238E27FC236}">
              <a16:creationId xmlns:a16="http://schemas.microsoft.com/office/drawing/2014/main" id="{36F5478F-30F0-446B-A324-DFCBE378EC8F}"/>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30" name="フローチャート: 判断 629">
          <a:extLst>
            <a:ext uri="{FF2B5EF4-FFF2-40B4-BE49-F238E27FC236}">
              <a16:creationId xmlns:a16="http://schemas.microsoft.com/office/drawing/2014/main" id="{72948635-F5F9-4986-91AE-122BC9833717}"/>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31" name="フローチャート: 判断 630">
          <a:extLst>
            <a:ext uri="{FF2B5EF4-FFF2-40B4-BE49-F238E27FC236}">
              <a16:creationId xmlns:a16="http://schemas.microsoft.com/office/drawing/2014/main" id="{DF9C1992-F88F-4D2D-B807-BF648817014F}"/>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D5C2F96B-A5EE-4732-B5F3-AB3C2590A65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28934353-5279-4ADC-8A26-2466DC3D96B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B0287419-0872-47F8-9287-FEE9628AC13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40948F88-87C8-4D70-8B71-DD0A9775C58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2DDAC790-14B5-4C55-B2DF-3B55708FD10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107315</xdr:rowOff>
    </xdr:from>
    <xdr:to>
      <xdr:col>85</xdr:col>
      <xdr:colOff>177800</xdr:colOff>
      <xdr:row>61</xdr:row>
      <xdr:rowOff>37465</xdr:rowOff>
    </xdr:to>
    <xdr:sp macro="" textlink="">
      <xdr:nvSpPr>
        <xdr:cNvPr id="637" name="楕円 636">
          <a:extLst>
            <a:ext uri="{FF2B5EF4-FFF2-40B4-BE49-F238E27FC236}">
              <a16:creationId xmlns:a16="http://schemas.microsoft.com/office/drawing/2014/main" id="{7C9CE087-73D4-4909-A7B1-CF5F90ECAB19}"/>
            </a:ext>
          </a:extLst>
        </xdr:cNvPr>
        <xdr:cNvSpPr/>
      </xdr:nvSpPr>
      <xdr:spPr>
        <a:xfrm>
          <a:off x="162687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85742</xdr:rowOff>
    </xdr:from>
    <xdr:ext cx="405111" cy="259045"/>
    <xdr:sp macro="" textlink="">
      <xdr:nvSpPr>
        <xdr:cNvPr id="638" name="【保健センター・保健所】&#10;有形固定資産減価償却率該当値テキスト">
          <a:extLst>
            <a:ext uri="{FF2B5EF4-FFF2-40B4-BE49-F238E27FC236}">
              <a16:creationId xmlns:a16="http://schemas.microsoft.com/office/drawing/2014/main" id="{D9111A13-DD8C-4786-AD87-0D2122CCA576}"/>
            </a:ext>
          </a:extLst>
        </xdr:cNvPr>
        <xdr:cNvSpPr txBox="1"/>
      </xdr:nvSpPr>
      <xdr:spPr>
        <a:xfrm>
          <a:off x="16357600"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88265</xdr:rowOff>
    </xdr:from>
    <xdr:to>
      <xdr:col>81</xdr:col>
      <xdr:colOff>101600</xdr:colOff>
      <xdr:row>61</xdr:row>
      <xdr:rowOff>18415</xdr:rowOff>
    </xdr:to>
    <xdr:sp macro="" textlink="">
      <xdr:nvSpPr>
        <xdr:cNvPr id="639" name="楕円 638">
          <a:extLst>
            <a:ext uri="{FF2B5EF4-FFF2-40B4-BE49-F238E27FC236}">
              <a16:creationId xmlns:a16="http://schemas.microsoft.com/office/drawing/2014/main" id="{948F5FB2-5F20-4437-983E-D0C707FA3303}"/>
            </a:ext>
          </a:extLst>
        </xdr:cNvPr>
        <xdr:cNvSpPr/>
      </xdr:nvSpPr>
      <xdr:spPr>
        <a:xfrm>
          <a:off x="15430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139065</xdr:rowOff>
    </xdr:from>
    <xdr:to>
      <xdr:col>85</xdr:col>
      <xdr:colOff>127000</xdr:colOff>
      <xdr:row>60</xdr:row>
      <xdr:rowOff>158115</xdr:rowOff>
    </xdr:to>
    <xdr:cxnSp macro="">
      <xdr:nvCxnSpPr>
        <xdr:cNvPr id="640" name="直線コネクタ 639">
          <a:extLst>
            <a:ext uri="{FF2B5EF4-FFF2-40B4-BE49-F238E27FC236}">
              <a16:creationId xmlns:a16="http://schemas.microsoft.com/office/drawing/2014/main" id="{94CC3188-5BDE-4EE8-8E24-29C226774397}"/>
            </a:ext>
          </a:extLst>
        </xdr:cNvPr>
        <xdr:cNvCxnSpPr/>
      </xdr:nvCxnSpPr>
      <xdr:spPr>
        <a:xfrm>
          <a:off x="15481300" y="1042606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84455</xdr:rowOff>
    </xdr:from>
    <xdr:to>
      <xdr:col>76</xdr:col>
      <xdr:colOff>165100</xdr:colOff>
      <xdr:row>61</xdr:row>
      <xdr:rowOff>14605</xdr:rowOff>
    </xdr:to>
    <xdr:sp macro="" textlink="">
      <xdr:nvSpPr>
        <xdr:cNvPr id="641" name="楕円 640">
          <a:extLst>
            <a:ext uri="{FF2B5EF4-FFF2-40B4-BE49-F238E27FC236}">
              <a16:creationId xmlns:a16="http://schemas.microsoft.com/office/drawing/2014/main" id="{73CDF5B1-3F61-4FA9-8D0C-3A03A300B622}"/>
            </a:ext>
          </a:extLst>
        </xdr:cNvPr>
        <xdr:cNvSpPr/>
      </xdr:nvSpPr>
      <xdr:spPr>
        <a:xfrm>
          <a:off x="14541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60</xdr:row>
      <xdr:rowOff>139065</xdr:rowOff>
    </xdr:to>
    <xdr:cxnSp macro="">
      <xdr:nvCxnSpPr>
        <xdr:cNvPr id="642" name="直線コネクタ 641">
          <a:extLst>
            <a:ext uri="{FF2B5EF4-FFF2-40B4-BE49-F238E27FC236}">
              <a16:creationId xmlns:a16="http://schemas.microsoft.com/office/drawing/2014/main" id="{D6EF1050-2855-425B-92E2-AF0C538FBD4F}"/>
            </a:ext>
          </a:extLst>
        </xdr:cNvPr>
        <xdr:cNvCxnSpPr/>
      </xdr:nvCxnSpPr>
      <xdr:spPr>
        <a:xfrm>
          <a:off x="14592300" y="104222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101600</xdr:rowOff>
    </xdr:from>
    <xdr:to>
      <xdr:col>72</xdr:col>
      <xdr:colOff>38100</xdr:colOff>
      <xdr:row>61</xdr:row>
      <xdr:rowOff>31750</xdr:rowOff>
    </xdr:to>
    <xdr:sp macro="" textlink="">
      <xdr:nvSpPr>
        <xdr:cNvPr id="643" name="楕円 642">
          <a:extLst>
            <a:ext uri="{FF2B5EF4-FFF2-40B4-BE49-F238E27FC236}">
              <a16:creationId xmlns:a16="http://schemas.microsoft.com/office/drawing/2014/main" id="{D18F2AC2-316A-42C6-8595-B84289F1E4FB}"/>
            </a:ext>
          </a:extLst>
        </xdr:cNvPr>
        <xdr:cNvSpPr/>
      </xdr:nvSpPr>
      <xdr:spPr>
        <a:xfrm>
          <a:off x="13652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135255</xdr:rowOff>
    </xdr:from>
    <xdr:to>
      <xdr:col>76</xdr:col>
      <xdr:colOff>114300</xdr:colOff>
      <xdr:row>60</xdr:row>
      <xdr:rowOff>152400</xdr:rowOff>
    </xdr:to>
    <xdr:cxnSp macro="">
      <xdr:nvCxnSpPr>
        <xdr:cNvPr id="644" name="直線コネクタ 643">
          <a:extLst>
            <a:ext uri="{FF2B5EF4-FFF2-40B4-BE49-F238E27FC236}">
              <a16:creationId xmlns:a16="http://schemas.microsoft.com/office/drawing/2014/main" id="{754D797A-4791-4C86-BD60-67A9DCFCCEA8}"/>
            </a:ext>
          </a:extLst>
        </xdr:cNvPr>
        <xdr:cNvCxnSpPr/>
      </xdr:nvCxnSpPr>
      <xdr:spPr>
        <a:xfrm flipV="1">
          <a:off x="13703300" y="104222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645" name="楕円 644">
          <a:extLst>
            <a:ext uri="{FF2B5EF4-FFF2-40B4-BE49-F238E27FC236}">
              <a16:creationId xmlns:a16="http://schemas.microsoft.com/office/drawing/2014/main" id="{632BC96B-BDB2-46C7-BAE5-A1A00596B410}"/>
            </a:ext>
          </a:extLst>
        </xdr:cNvPr>
        <xdr:cNvSpPr/>
      </xdr:nvSpPr>
      <xdr:spPr>
        <a:xfrm>
          <a:off x="12763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152400</xdr:rowOff>
    </xdr:from>
    <xdr:to>
      <xdr:col>71</xdr:col>
      <xdr:colOff>177800</xdr:colOff>
      <xdr:row>61</xdr:row>
      <xdr:rowOff>5715</xdr:rowOff>
    </xdr:to>
    <xdr:cxnSp macro="">
      <xdr:nvCxnSpPr>
        <xdr:cNvPr id="646" name="直線コネクタ 645">
          <a:extLst>
            <a:ext uri="{FF2B5EF4-FFF2-40B4-BE49-F238E27FC236}">
              <a16:creationId xmlns:a16="http://schemas.microsoft.com/office/drawing/2014/main" id="{0C0C5598-8DAB-4583-A38F-51AF5DA476A5}"/>
            </a:ext>
          </a:extLst>
        </xdr:cNvPr>
        <xdr:cNvCxnSpPr/>
      </xdr:nvCxnSpPr>
      <xdr:spPr>
        <a:xfrm flipV="1">
          <a:off x="12814300" y="104394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647" name="n_1aveValue【保健センター・保健所】&#10;有形固定資産減価償却率">
          <a:extLst>
            <a:ext uri="{FF2B5EF4-FFF2-40B4-BE49-F238E27FC236}">
              <a16:creationId xmlns:a16="http://schemas.microsoft.com/office/drawing/2014/main" id="{E1A865F4-B0B5-4AE2-9C34-C6196405A740}"/>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648" name="n_2aveValue【保健センター・保健所】&#10;有形固定資産減価償却率">
          <a:extLst>
            <a:ext uri="{FF2B5EF4-FFF2-40B4-BE49-F238E27FC236}">
              <a16:creationId xmlns:a16="http://schemas.microsoft.com/office/drawing/2014/main" id="{DC7D2B25-946A-4A6E-9CD0-EA554B2133CF}"/>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649" name="n_3aveValue【保健センター・保健所】&#10;有形固定資産減価償却率">
          <a:extLst>
            <a:ext uri="{FF2B5EF4-FFF2-40B4-BE49-F238E27FC236}">
              <a16:creationId xmlns:a16="http://schemas.microsoft.com/office/drawing/2014/main" id="{5DBB0929-CFD5-4D3D-AB29-DC42387314E0}"/>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650" name="n_4aveValue【保健センター・保健所】&#10;有形固定資産減価償却率">
          <a:extLst>
            <a:ext uri="{FF2B5EF4-FFF2-40B4-BE49-F238E27FC236}">
              <a16:creationId xmlns:a16="http://schemas.microsoft.com/office/drawing/2014/main" id="{19D7C466-E757-42C6-BECB-5A8668B3B58D}"/>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9542</xdr:rowOff>
    </xdr:from>
    <xdr:ext cx="405111" cy="259045"/>
    <xdr:sp macro="" textlink="">
      <xdr:nvSpPr>
        <xdr:cNvPr id="651" name="n_1mainValue【保健センター・保健所】&#10;有形固定資産減価償却率">
          <a:extLst>
            <a:ext uri="{FF2B5EF4-FFF2-40B4-BE49-F238E27FC236}">
              <a16:creationId xmlns:a16="http://schemas.microsoft.com/office/drawing/2014/main" id="{8E357AF0-5E8C-4E6B-BF47-C720A234B96E}"/>
            </a:ext>
          </a:extLst>
        </xdr:cNvPr>
        <xdr:cNvSpPr txBox="1"/>
      </xdr:nvSpPr>
      <xdr:spPr>
        <a:xfrm>
          <a:off x="152660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5732</xdr:rowOff>
    </xdr:from>
    <xdr:ext cx="405111" cy="259045"/>
    <xdr:sp macro="" textlink="">
      <xdr:nvSpPr>
        <xdr:cNvPr id="652" name="n_2mainValue【保健センター・保健所】&#10;有形固定資産減価償却率">
          <a:extLst>
            <a:ext uri="{FF2B5EF4-FFF2-40B4-BE49-F238E27FC236}">
              <a16:creationId xmlns:a16="http://schemas.microsoft.com/office/drawing/2014/main" id="{6F777973-2F55-4233-9499-8E0C211458CB}"/>
            </a:ext>
          </a:extLst>
        </xdr:cNvPr>
        <xdr:cNvSpPr txBox="1"/>
      </xdr:nvSpPr>
      <xdr:spPr>
        <a:xfrm>
          <a:off x="14389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22877</xdr:rowOff>
    </xdr:from>
    <xdr:ext cx="405111" cy="259045"/>
    <xdr:sp macro="" textlink="">
      <xdr:nvSpPr>
        <xdr:cNvPr id="653" name="n_3mainValue【保健センター・保健所】&#10;有形固定資産減価償却率">
          <a:extLst>
            <a:ext uri="{FF2B5EF4-FFF2-40B4-BE49-F238E27FC236}">
              <a16:creationId xmlns:a16="http://schemas.microsoft.com/office/drawing/2014/main" id="{2FBD5035-B87F-4044-9468-392F97776A9A}"/>
            </a:ext>
          </a:extLst>
        </xdr:cNvPr>
        <xdr:cNvSpPr txBox="1"/>
      </xdr:nvSpPr>
      <xdr:spPr>
        <a:xfrm>
          <a:off x="13500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654" name="n_4mainValue【保健センター・保健所】&#10;有形固定資産減価償却率">
          <a:extLst>
            <a:ext uri="{FF2B5EF4-FFF2-40B4-BE49-F238E27FC236}">
              <a16:creationId xmlns:a16="http://schemas.microsoft.com/office/drawing/2014/main" id="{DFD38F40-0160-400A-B45E-D3ADDCED081D}"/>
            </a:ext>
          </a:extLst>
        </xdr:cNvPr>
        <xdr:cNvSpPr txBox="1"/>
      </xdr:nvSpPr>
      <xdr:spPr>
        <a:xfrm>
          <a:off x="12611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9ED702FF-B353-4AEF-8C7C-A3C73C2F45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86EF6544-2B21-461D-AC84-0A36FB3B402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03D6560A-859C-4268-931E-36CC4CC7861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9123FCB1-6727-420D-AC9A-20BE039788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75579B04-FB21-4294-82A4-D0CD0E2A349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984BD8AE-B781-4843-B120-45D977C844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34C63D16-4B8D-4454-8A0C-B33FA0AB364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D675270B-71C9-4205-B401-4A0555C09E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358138BB-7A43-4EF9-8CD5-6389EB55240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DE222DC2-F9BD-4E7F-B7DE-FCEB24163C1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5" name="直線コネクタ 664">
          <a:extLst>
            <a:ext uri="{FF2B5EF4-FFF2-40B4-BE49-F238E27FC236}">
              <a16:creationId xmlns:a16="http://schemas.microsoft.com/office/drawing/2014/main" id="{467D487F-B255-4D63-A1B1-BE21C284EC8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6" name="テキスト ボックス 665">
          <a:extLst>
            <a:ext uri="{FF2B5EF4-FFF2-40B4-BE49-F238E27FC236}">
              <a16:creationId xmlns:a16="http://schemas.microsoft.com/office/drawing/2014/main" id="{56E06641-DC70-4F19-BB8C-D0FCBCD93E3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7" name="直線コネクタ 666">
          <a:extLst>
            <a:ext uri="{FF2B5EF4-FFF2-40B4-BE49-F238E27FC236}">
              <a16:creationId xmlns:a16="http://schemas.microsoft.com/office/drawing/2014/main" id="{0E397C5D-5230-40EA-90C9-B2542ED3C2E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8" name="テキスト ボックス 667">
          <a:extLst>
            <a:ext uri="{FF2B5EF4-FFF2-40B4-BE49-F238E27FC236}">
              <a16:creationId xmlns:a16="http://schemas.microsoft.com/office/drawing/2014/main" id="{4DDB68F5-18EC-4257-BD12-F2094EA7A38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9" name="直線コネクタ 668">
          <a:extLst>
            <a:ext uri="{FF2B5EF4-FFF2-40B4-BE49-F238E27FC236}">
              <a16:creationId xmlns:a16="http://schemas.microsoft.com/office/drawing/2014/main" id="{46B34BC3-7255-4916-A501-86CC0AD0664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0" name="テキスト ボックス 669">
          <a:extLst>
            <a:ext uri="{FF2B5EF4-FFF2-40B4-BE49-F238E27FC236}">
              <a16:creationId xmlns:a16="http://schemas.microsoft.com/office/drawing/2014/main" id="{ACCF0940-FC2A-4564-9226-54A75A0595E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1" name="直線コネクタ 670">
          <a:extLst>
            <a:ext uri="{FF2B5EF4-FFF2-40B4-BE49-F238E27FC236}">
              <a16:creationId xmlns:a16="http://schemas.microsoft.com/office/drawing/2014/main" id="{E91310EF-3970-46CA-A470-9DB33379576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2" name="テキスト ボックス 671">
          <a:extLst>
            <a:ext uri="{FF2B5EF4-FFF2-40B4-BE49-F238E27FC236}">
              <a16:creationId xmlns:a16="http://schemas.microsoft.com/office/drawing/2014/main" id="{EEE9B61C-85A9-4A92-B06C-3F9FC5FF2D3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3" name="直線コネクタ 672">
          <a:extLst>
            <a:ext uri="{FF2B5EF4-FFF2-40B4-BE49-F238E27FC236}">
              <a16:creationId xmlns:a16="http://schemas.microsoft.com/office/drawing/2014/main" id="{25479BCD-1821-4705-A773-7D668654021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4" name="テキスト ボックス 673">
          <a:extLst>
            <a:ext uri="{FF2B5EF4-FFF2-40B4-BE49-F238E27FC236}">
              <a16:creationId xmlns:a16="http://schemas.microsoft.com/office/drawing/2014/main" id="{57245D42-5E59-48D1-B350-3C8D015EDA1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5" name="【保健センター・保健所】&#10;一人当たり面積グラフ枠">
          <a:extLst>
            <a:ext uri="{FF2B5EF4-FFF2-40B4-BE49-F238E27FC236}">
              <a16:creationId xmlns:a16="http://schemas.microsoft.com/office/drawing/2014/main" id="{02DFBB69-653D-4C20-8C8D-99D9904A922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76" name="直線コネクタ 675">
          <a:extLst>
            <a:ext uri="{FF2B5EF4-FFF2-40B4-BE49-F238E27FC236}">
              <a16:creationId xmlns:a16="http://schemas.microsoft.com/office/drawing/2014/main" id="{49EFC7CA-B493-4F9A-8722-B3A90BFBD327}"/>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77" name="【保健センター・保健所】&#10;一人当たり面積最小値テキスト">
          <a:extLst>
            <a:ext uri="{FF2B5EF4-FFF2-40B4-BE49-F238E27FC236}">
              <a16:creationId xmlns:a16="http://schemas.microsoft.com/office/drawing/2014/main" id="{9FB51ADF-42FA-427B-9E4B-02922ACB7E81}"/>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78" name="直線コネクタ 677">
          <a:extLst>
            <a:ext uri="{FF2B5EF4-FFF2-40B4-BE49-F238E27FC236}">
              <a16:creationId xmlns:a16="http://schemas.microsoft.com/office/drawing/2014/main" id="{BA9166D7-F0A2-470C-9D9E-599E4FAFB2A1}"/>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79" name="【保健センター・保健所】&#10;一人当たり面積最大値テキスト">
          <a:extLst>
            <a:ext uri="{FF2B5EF4-FFF2-40B4-BE49-F238E27FC236}">
              <a16:creationId xmlns:a16="http://schemas.microsoft.com/office/drawing/2014/main" id="{D839CE4D-E961-46E9-80B9-B1432863C993}"/>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80" name="直線コネクタ 679">
          <a:extLst>
            <a:ext uri="{FF2B5EF4-FFF2-40B4-BE49-F238E27FC236}">
              <a16:creationId xmlns:a16="http://schemas.microsoft.com/office/drawing/2014/main" id="{22E3998F-BB0D-49B6-B8C3-923E0844FA62}"/>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681" name="【保健センター・保健所】&#10;一人当たり面積平均値テキスト">
          <a:extLst>
            <a:ext uri="{FF2B5EF4-FFF2-40B4-BE49-F238E27FC236}">
              <a16:creationId xmlns:a16="http://schemas.microsoft.com/office/drawing/2014/main" id="{38FD66EF-36FC-4CF4-B821-8D59544B6FE5}"/>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82" name="フローチャート: 判断 681">
          <a:extLst>
            <a:ext uri="{FF2B5EF4-FFF2-40B4-BE49-F238E27FC236}">
              <a16:creationId xmlns:a16="http://schemas.microsoft.com/office/drawing/2014/main" id="{EF2ABA39-FAE3-461E-AEF0-09C662A49FAE}"/>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83" name="フローチャート: 判断 682">
          <a:extLst>
            <a:ext uri="{FF2B5EF4-FFF2-40B4-BE49-F238E27FC236}">
              <a16:creationId xmlns:a16="http://schemas.microsoft.com/office/drawing/2014/main" id="{419B6AD1-59AD-4465-9B68-4B974BA00424}"/>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84" name="フローチャート: 判断 683">
          <a:extLst>
            <a:ext uri="{FF2B5EF4-FFF2-40B4-BE49-F238E27FC236}">
              <a16:creationId xmlns:a16="http://schemas.microsoft.com/office/drawing/2014/main" id="{E1C77B1B-312C-4038-9E2E-D500B96D0BA1}"/>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85" name="フローチャート: 判断 684">
          <a:extLst>
            <a:ext uri="{FF2B5EF4-FFF2-40B4-BE49-F238E27FC236}">
              <a16:creationId xmlns:a16="http://schemas.microsoft.com/office/drawing/2014/main" id="{032F4682-E9EA-464C-B8BD-4264BEB6772E}"/>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86" name="フローチャート: 判断 685">
          <a:extLst>
            <a:ext uri="{FF2B5EF4-FFF2-40B4-BE49-F238E27FC236}">
              <a16:creationId xmlns:a16="http://schemas.microsoft.com/office/drawing/2014/main" id="{64808D18-43FD-4DEC-A948-A32D5AAD0324}"/>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B0F91C1C-1443-4F90-A4A7-2699FC5A63A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CDDE4FB5-C691-4065-8CD2-E59792C87CB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644AFD4A-00F9-49B3-AA51-2CBD8822A5C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D48835A8-4754-4101-9034-93B6B1A1985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89F70EDB-9121-45DD-90E2-6B183D9D7CF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692" name="楕円 691">
          <a:extLst>
            <a:ext uri="{FF2B5EF4-FFF2-40B4-BE49-F238E27FC236}">
              <a16:creationId xmlns:a16="http://schemas.microsoft.com/office/drawing/2014/main" id="{4A6F5777-EC4A-4CB5-B8A9-9845B072C614}"/>
            </a:ext>
          </a:extLst>
        </xdr:cNvPr>
        <xdr:cNvSpPr/>
      </xdr:nvSpPr>
      <xdr:spPr>
        <a:xfrm>
          <a:off x="22110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92727</xdr:rowOff>
    </xdr:from>
    <xdr:ext cx="469744" cy="259045"/>
    <xdr:sp macro="" textlink="">
      <xdr:nvSpPr>
        <xdr:cNvPr id="693" name="【保健センター・保健所】&#10;一人当たり面積該当値テキスト">
          <a:extLst>
            <a:ext uri="{FF2B5EF4-FFF2-40B4-BE49-F238E27FC236}">
              <a16:creationId xmlns:a16="http://schemas.microsoft.com/office/drawing/2014/main" id="{78366730-8950-469C-9D93-08D8269CCC30}"/>
            </a:ext>
          </a:extLst>
        </xdr:cNvPr>
        <xdr:cNvSpPr txBox="1"/>
      </xdr:nvSpPr>
      <xdr:spPr>
        <a:xfrm>
          <a:off x="22199600" y="1072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8636</xdr:rowOff>
    </xdr:from>
    <xdr:to>
      <xdr:col>112</xdr:col>
      <xdr:colOff>38100</xdr:colOff>
      <xdr:row>63</xdr:row>
      <xdr:rowOff>110236</xdr:rowOff>
    </xdr:to>
    <xdr:sp macro="" textlink="">
      <xdr:nvSpPr>
        <xdr:cNvPr id="694" name="楕円 693">
          <a:extLst>
            <a:ext uri="{FF2B5EF4-FFF2-40B4-BE49-F238E27FC236}">
              <a16:creationId xmlns:a16="http://schemas.microsoft.com/office/drawing/2014/main" id="{BF1A3A6F-6BAF-4C2C-B35D-252BABDC7E7A}"/>
            </a:ext>
          </a:extLst>
        </xdr:cNvPr>
        <xdr:cNvSpPr/>
      </xdr:nvSpPr>
      <xdr:spPr>
        <a:xfrm>
          <a:off x="21272500" y="108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59436</xdr:rowOff>
    </xdr:to>
    <xdr:cxnSp macro="">
      <xdr:nvCxnSpPr>
        <xdr:cNvPr id="695" name="直線コネクタ 694">
          <a:extLst>
            <a:ext uri="{FF2B5EF4-FFF2-40B4-BE49-F238E27FC236}">
              <a16:creationId xmlns:a16="http://schemas.microsoft.com/office/drawing/2014/main" id="{C0EBDAF8-B868-4232-B7C5-1AE53EC3ECF2}"/>
            </a:ext>
          </a:extLst>
        </xdr:cNvPr>
        <xdr:cNvCxnSpPr/>
      </xdr:nvCxnSpPr>
      <xdr:spPr>
        <a:xfrm flipV="1">
          <a:off x="21323300" y="1085850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8636</xdr:rowOff>
    </xdr:from>
    <xdr:to>
      <xdr:col>107</xdr:col>
      <xdr:colOff>101600</xdr:colOff>
      <xdr:row>63</xdr:row>
      <xdr:rowOff>110236</xdr:rowOff>
    </xdr:to>
    <xdr:sp macro="" textlink="">
      <xdr:nvSpPr>
        <xdr:cNvPr id="696" name="楕円 695">
          <a:extLst>
            <a:ext uri="{FF2B5EF4-FFF2-40B4-BE49-F238E27FC236}">
              <a16:creationId xmlns:a16="http://schemas.microsoft.com/office/drawing/2014/main" id="{38338BA6-736E-4FBE-8633-7FDEDD6A014E}"/>
            </a:ext>
          </a:extLst>
        </xdr:cNvPr>
        <xdr:cNvSpPr/>
      </xdr:nvSpPr>
      <xdr:spPr>
        <a:xfrm>
          <a:off x="20383500" y="108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59436</xdr:rowOff>
    </xdr:from>
    <xdr:to>
      <xdr:col>111</xdr:col>
      <xdr:colOff>177800</xdr:colOff>
      <xdr:row>63</xdr:row>
      <xdr:rowOff>59436</xdr:rowOff>
    </xdr:to>
    <xdr:cxnSp macro="">
      <xdr:nvCxnSpPr>
        <xdr:cNvPr id="697" name="直線コネクタ 696">
          <a:extLst>
            <a:ext uri="{FF2B5EF4-FFF2-40B4-BE49-F238E27FC236}">
              <a16:creationId xmlns:a16="http://schemas.microsoft.com/office/drawing/2014/main" id="{02CA06EE-B9D4-486D-BFA6-591C2F1B65EB}"/>
            </a:ext>
          </a:extLst>
        </xdr:cNvPr>
        <xdr:cNvCxnSpPr/>
      </xdr:nvCxnSpPr>
      <xdr:spPr>
        <a:xfrm>
          <a:off x="20434300" y="10860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10922</xdr:rowOff>
    </xdr:from>
    <xdr:to>
      <xdr:col>102</xdr:col>
      <xdr:colOff>165100</xdr:colOff>
      <xdr:row>63</xdr:row>
      <xdr:rowOff>112522</xdr:rowOff>
    </xdr:to>
    <xdr:sp macro="" textlink="">
      <xdr:nvSpPr>
        <xdr:cNvPr id="698" name="楕円 697">
          <a:extLst>
            <a:ext uri="{FF2B5EF4-FFF2-40B4-BE49-F238E27FC236}">
              <a16:creationId xmlns:a16="http://schemas.microsoft.com/office/drawing/2014/main" id="{221771A1-0221-4D7A-9DF0-DAC9AA4887A3}"/>
            </a:ext>
          </a:extLst>
        </xdr:cNvPr>
        <xdr:cNvSpPr/>
      </xdr:nvSpPr>
      <xdr:spPr>
        <a:xfrm>
          <a:off x="19494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59436</xdr:rowOff>
    </xdr:from>
    <xdr:to>
      <xdr:col>107</xdr:col>
      <xdr:colOff>50800</xdr:colOff>
      <xdr:row>63</xdr:row>
      <xdr:rowOff>61722</xdr:rowOff>
    </xdr:to>
    <xdr:cxnSp macro="">
      <xdr:nvCxnSpPr>
        <xdr:cNvPr id="699" name="直線コネクタ 698">
          <a:extLst>
            <a:ext uri="{FF2B5EF4-FFF2-40B4-BE49-F238E27FC236}">
              <a16:creationId xmlns:a16="http://schemas.microsoft.com/office/drawing/2014/main" id="{47BE6C5F-C326-45F4-B156-B3AD0E293CAF}"/>
            </a:ext>
          </a:extLst>
        </xdr:cNvPr>
        <xdr:cNvCxnSpPr/>
      </xdr:nvCxnSpPr>
      <xdr:spPr>
        <a:xfrm flipV="1">
          <a:off x="19545300" y="1086078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10922</xdr:rowOff>
    </xdr:from>
    <xdr:to>
      <xdr:col>98</xdr:col>
      <xdr:colOff>38100</xdr:colOff>
      <xdr:row>63</xdr:row>
      <xdr:rowOff>112522</xdr:rowOff>
    </xdr:to>
    <xdr:sp macro="" textlink="">
      <xdr:nvSpPr>
        <xdr:cNvPr id="700" name="楕円 699">
          <a:extLst>
            <a:ext uri="{FF2B5EF4-FFF2-40B4-BE49-F238E27FC236}">
              <a16:creationId xmlns:a16="http://schemas.microsoft.com/office/drawing/2014/main" id="{3A7FD4CD-5963-42FF-84D5-2990C1B4778A}"/>
            </a:ext>
          </a:extLst>
        </xdr:cNvPr>
        <xdr:cNvSpPr/>
      </xdr:nvSpPr>
      <xdr:spPr>
        <a:xfrm>
          <a:off x="18605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61722</xdr:rowOff>
    </xdr:from>
    <xdr:to>
      <xdr:col>102</xdr:col>
      <xdr:colOff>114300</xdr:colOff>
      <xdr:row>63</xdr:row>
      <xdr:rowOff>61722</xdr:rowOff>
    </xdr:to>
    <xdr:cxnSp macro="">
      <xdr:nvCxnSpPr>
        <xdr:cNvPr id="701" name="直線コネクタ 700">
          <a:extLst>
            <a:ext uri="{FF2B5EF4-FFF2-40B4-BE49-F238E27FC236}">
              <a16:creationId xmlns:a16="http://schemas.microsoft.com/office/drawing/2014/main" id="{5D7BB380-C2C8-41F0-9B2E-B7DB8022874D}"/>
            </a:ext>
          </a:extLst>
        </xdr:cNvPr>
        <xdr:cNvCxnSpPr/>
      </xdr:nvCxnSpPr>
      <xdr:spPr>
        <a:xfrm>
          <a:off x="18656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702" name="n_1aveValue【保健センター・保健所】&#10;一人当たり面積">
          <a:extLst>
            <a:ext uri="{FF2B5EF4-FFF2-40B4-BE49-F238E27FC236}">
              <a16:creationId xmlns:a16="http://schemas.microsoft.com/office/drawing/2014/main" id="{245066CD-DFD8-4224-A557-19AFD69B894E}"/>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703" name="n_2aveValue【保健センター・保健所】&#10;一人当たり面積">
          <a:extLst>
            <a:ext uri="{FF2B5EF4-FFF2-40B4-BE49-F238E27FC236}">
              <a16:creationId xmlns:a16="http://schemas.microsoft.com/office/drawing/2014/main" id="{D16F57DE-E495-402B-A185-EE696819A8EB}"/>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704" name="n_3aveValue【保健センター・保健所】&#10;一人当たり面積">
          <a:extLst>
            <a:ext uri="{FF2B5EF4-FFF2-40B4-BE49-F238E27FC236}">
              <a16:creationId xmlns:a16="http://schemas.microsoft.com/office/drawing/2014/main" id="{1CDD6852-90EB-45D0-A7A4-A3124C6E7805}"/>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705" name="n_4aveValue【保健センター・保健所】&#10;一人当たり面積">
          <a:extLst>
            <a:ext uri="{FF2B5EF4-FFF2-40B4-BE49-F238E27FC236}">
              <a16:creationId xmlns:a16="http://schemas.microsoft.com/office/drawing/2014/main" id="{DEE421D2-3B3B-42A8-9EB2-898D895AFFAC}"/>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101363</xdr:rowOff>
    </xdr:from>
    <xdr:ext cx="469744" cy="259045"/>
    <xdr:sp macro="" textlink="">
      <xdr:nvSpPr>
        <xdr:cNvPr id="706" name="n_1mainValue【保健センター・保健所】&#10;一人当たり面積">
          <a:extLst>
            <a:ext uri="{FF2B5EF4-FFF2-40B4-BE49-F238E27FC236}">
              <a16:creationId xmlns:a16="http://schemas.microsoft.com/office/drawing/2014/main" id="{DA1E25AA-0810-4016-9A49-16730A7AF619}"/>
            </a:ext>
          </a:extLst>
        </xdr:cNvPr>
        <xdr:cNvSpPr txBox="1"/>
      </xdr:nvSpPr>
      <xdr:spPr>
        <a:xfrm>
          <a:off x="21075727" y="109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101363</xdr:rowOff>
    </xdr:from>
    <xdr:ext cx="469744" cy="259045"/>
    <xdr:sp macro="" textlink="">
      <xdr:nvSpPr>
        <xdr:cNvPr id="707" name="n_2mainValue【保健センター・保健所】&#10;一人当たり面積">
          <a:extLst>
            <a:ext uri="{FF2B5EF4-FFF2-40B4-BE49-F238E27FC236}">
              <a16:creationId xmlns:a16="http://schemas.microsoft.com/office/drawing/2014/main" id="{C7040B9C-08BA-44DD-A67A-A391E7411740}"/>
            </a:ext>
          </a:extLst>
        </xdr:cNvPr>
        <xdr:cNvSpPr txBox="1"/>
      </xdr:nvSpPr>
      <xdr:spPr>
        <a:xfrm>
          <a:off x="20199427" y="109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103649</xdr:rowOff>
    </xdr:from>
    <xdr:ext cx="469744" cy="259045"/>
    <xdr:sp macro="" textlink="">
      <xdr:nvSpPr>
        <xdr:cNvPr id="708" name="n_3mainValue【保健センター・保健所】&#10;一人当たり面積">
          <a:extLst>
            <a:ext uri="{FF2B5EF4-FFF2-40B4-BE49-F238E27FC236}">
              <a16:creationId xmlns:a16="http://schemas.microsoft.com/office/drawing/2014/main" id="{F82055B3-054C-4D8F-AD6E-05830884CC9E}"/>
            </a:ext>
          </a:extLst>
        </xdr:cNvPr>
        <xdr:cNvSpPr txBox="1"/>
      </xdr:nvSpPr>
      <xdr:spPr>
        <a:xfrm>
          <a:off x="19310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103649</xdr:rowOff>
    </xdr:from>
    <xdr:ext cx="469744" cy="259045"/>
    <xdr:sp macro="" textlink="">
      <xdr:nvSpPr>
        <xdr:cNvPr id="709" name="n_4mainValue【保健センター・保健所】&#10;一人当たり面積">
          <a:extLst>
            <a:ext uri="{FF2B5EF4-FFF2-40B4-BE49-F238E27FC236}">
              <a16:creationId xmlns:a16="http://schemas.microsoft.com/office/drawing/2014/main" id="{0E121775-6A1D-4BBF-895C-0F2F9A395851}"/>
            </a:ext>
          </a:extLst>
        </xdr:cNvPr>
        <xdr:cNvSpPr txBox="1"/>
      </xdr:nvSpPr>
      <xdr:spPr>
        <a:xfrm>
          <a:off x="18421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0" name="正方形/長方形 709">
          <a:extLst>
            <a:ext uri="{FF2B5EF4-FFF2-40B4-BE49-F238E27FC236}">
              <a16:creationId xmlns:a16="http://schemas.microsoft.com/office/drawing/2014/main" id="{E9047B59-A2D0-44B2-A8C5-117EF66B065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1" name="正方形/長方形 710">
          <a:extLst>
            <a:ext uri="{FF2B5EF4-FFF2-40B4-BE49-F238E27FC236}">
              <a16:creationId xmlns:a16="http://schemas.microsoft.com/office/drawing/2014/main" id="{2E1A9225-24FE-4D7F-8A39-AD13AA3DB5E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2" name="正方形/長方形 711">
          <a:extLst>
            <a:ext uri="{FF2B5EF4-FFF2-40B4-BE49-F238E27FC236}">
              <a16:creationId xmlns:a16="http://schemas.microsoft.com/office/drawing/2014/main" id="{91B23761-A992-4B1D-8ACF-11B68D3603E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3" name="正方形/長方形 712">
          <a:extLst>
            <a:ext uri="{FF2B5EF4-FFF2-40B4-BE49-F238E27FC236}">
              <a16:creationId xmlns:a16="http://schemas.microsoft.com/office/drawing/2014/main" id="{EABEB095-9246-47F0-AA6F-7C262CD4526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4" name="正方形/長方形 713">
          <a:extLst>
            <a:ext uri="{FF2B5EF4-FFF2-40B4-BE49-F238E27FC236}">
              <a16:creationId xmlns:a16="http://schemas.microsoft.com/office/drawing/2014/main" id="{1344CE1F-BA35-4A57-BD93-DA9053635D9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5" name="正方形/長方形 714">
          <a:extLst>
            <a:ext uri="{FF2B5EF4-FFF2-40B4-BE49-F238E27FC236}">
              <a16:creationId xmlns:a16="http://schemas.microsoft.com/office/drawing/2014/main" id="{36C1432C-5DA3-4663-88C2-1ECD0D2CCEC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6" name="正方形/長方形 715">
          <a:extLst>
            <a:ext uri="{FF2B5EF4-FFF2-40B4-BE49-F238E27FC236}">
              <a16:creationId xmlns:a16="http://schemas.microsoft.com/office/drawing/2014/main" id="{A30D9754-374D-44A6-AB8D-33D1E77BA4D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7" name="正方形/長方形 716">
          <a:extLst>
            <a:ext uri="{FF2B5EF4-FFF2-40B4-BE49-F238E27FC236}">
              <a16:creationId xmlns:a16="http://schemas.microsoft.com/office/drawing/2014/main" id="{442E16F8-8FCC-4BE5-9852-E7A0531C33C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8" name="テキスト ボックス 717">
          <a:extLst>
            <a:ext uri="{FF2B5EF4-FFF2-40B4-BE49-F238E27FC236}">
              <a16:creationId xmlns:a16="http://schemas.microsoft.com/office/drawing/2014/main" id="{13357E24-62AA-4EA9-B225-4EFDCE72814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9" name="直線コネクタ 718">
          <a:extLst>
            <a:ext uri="{FF2B5EF4-FFF2-40B4-BE49-F238E27FC236}">
              <a16:creationId xmlns:a16="http://schemas.microsoft.com/office/drawing/2014/main" id="{B61BEC0C-2BAA-4E6B-AEA9-7DC5FE0DEA0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0" name="テキスト ボックス 719">
          <a:extLst>
            <a:ext uri="{FF2B5EF4-FFF2-40B4-BE49-F238E27FC236}">
              <a16:creationId xmlns:a16="http://schemas.microsoft.com/office/drawing/2014/main" id="{F7F2AB91-BF19-427D-A435-E8EF41A6497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1" name="直線コネクタ 720">
          <a:extLst>
            <a:ext uri="{FF2B5EF4-FFF2-40B4-BE49-F238E27FC236}">
              <a16:creationId xmlns:a16="http://schemas.microsoft.com/office/drawing/2014/main" id="{971B4E59-7A4D-4623-9F7B-C81564684A4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2" name="テキスト ボックス 721">
          <a:extLst>
            <a:ext uri="{FF2B5EF4-FFF2-40B4-BE49-F238E27FC236}">
              <a16:creationId xmlns:a16="http://schemas.microsoft.com/office/drawing/2014/main" id="{10F5E550-F765-4079-8671-B22E9514A37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3" name="直線コネクタ 722">
          <a:extLst>
            <a:ext uri="{FF2B5EF4-FFF2-40B4-BE49-F238E27FC236}">
              <a16:creationId xmlns:a16="http://schemas.microsoft.com/office/drawing/2014/main" id="{CC66A0B0-2790-49D9-AB55-A4A87D64C48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4" name="テキスト ボックス 723">
          <a:extLst>
            <a:ext uri="{FF2B5EF4-FFF2-40B4-BE49-F238E27FC236}">
              <a16:creationId xmlns:a16="http://schemas.microsoft.com/office/drawing/2014/main" id="{614786C4-1B57-4EC9-B0A3-67D92EB717B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5" name="直線コネクタ 724">
          <a:extLst>
            <a:ext uri="{FF2B5EF4-FFF2-40B4-BE49-F238E27FC236}">
              <a16:creationId xmlns:a16="http://schemas.microsoft.com/office/drawing/2014/main" id="{7765CB9A-3FC6-4923-A496-41E0B4855A5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6" name="テキスト ボックス 725">
          <a:extLst>
            <a:ext uri="{FF2B5EF4-FFF2-40B4-BE49-F238E27FC236}">
              <a16:creationId xmlns:a16="http://schemas.microsoft.com/office/drawing/2014/main" id="{2C4AC37D-0B30-4D52-A50A-2EF717F0889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7" name="直線コネクタ 726">
          <a:extLst>
            <a:ext uri="{FF2B5EF4-FFF2-40B4-BE49-F238E27FC236}">
              <a16:creationId xmlns:a16="http://schemas.microsoft.com/office/drawing/2014/main" id="{C716A5C2-7647-423B-99CF-94D0DD5A51B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8" name="テキスト ボックス 727">
          <a:extLst>
            <a:ext uri="{FF2B5EF4-FFF2-40B4-BE49-F238E27FC236}">
              <a16:creationId xmlns:a16="http://schemas.microsoft.com/office/drawing/2014/main" id="{4D3EFD35-BFE8-410D-B9C5-70AC3FC1931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9" name="直線コネクタ 728">
          <a:extLst>
            <a:ext uri="{FF2B5EF4-FFF2-40B4-BE49-F238E27FC236}">
              <a16:creationId xmlns:a16="http://schemas.microsoft.com/office/drawing/2014/main" id="{95AA93D3-4A0F-4A2F-82AD-5AD3E479DD0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0" name="テキスト ボックス 729">
          <a:extLst>
            <a:ext uri="{FF2B5EF4-FFF2-40B4-BE49-F238E27FC236}">
              <a16:creationId xmlns:a16="http://schemas.microsoft.com/office/drawing/2014/main" id="{05522427-1F70-4094-B775-4CB80D37542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1" name="直線コネクタ 730">
          <a:extLst>
            <a:ext uri="{FF2B5EF4-FFF2-40B4-BE49-F238E27FC236}">
              <a16:creationId xmlns:a16="http://schemas.microsoft.com/office/drawing/2014/main" id="{1323B1F0-95B4-41C2-8037-79566E78CC4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2" name="テキスト ボックス 731">
          <a:extLst>
            <a:ext uri="{FF2B5EF4-FFF2-40B4-BE49-F238E27FC236}">
              <a16:creationId xmlns:a16="http://schemas.microsoft.com/office/drawing/2014/main" id="{F5483306-6C57-4BB6-8D2E-18B677F12A8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a:extLst>
            <a:ext uri="{FF2B5EF4-FFF2-40B4-BE49-F238E27FC236}">
              <a16:creationId xmlns:a16="http://schemas.microsoft.com/office/drawing/2014/main" id="{36429E75-A8AE-4AC4-B4B6-4EC18CE2C92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消防施設】&#10;有形固定資産減価償却率グラフ枠">
          <a:extLst>
            <a:ext uri="{FF2B5EF4-FFF2-40B4-BE49-F238E27FC236}">
              <a16:creationId xmlns:a16="http://schemas.microsoft.com/office/drawing/2014/main" id="{61033E01-0421-47ED-81EB-0CB58E79AD8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735" name="直線コネクタ 734">
          <a:extLst>
            <a:ext uri="{FF2B5EF4-FFF2-40B4-BE49-F238E27FC236}">
              <a16:creationId xmlns:a16="http://schemas.microsoft.com/office/drawing/2014/main" id="{659A0307-BED4-4545-AC4E-9420494A84C2}"/>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6" name="【消防施設】&#10;有形固定資産減価償却率最小値テキスト">
          <a:extLst>
            <a:ext uri="{FF2B5EF4-FFF2-40B4-BE49-F238E27FC236}">
              <a16:creationId xmlns:a16="http://schemas.microsoft.com/office/drawing/2014/main" id="{1DA3C527-4434-4968-A37F-217D8587055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7" name="直線コネクタ 736">
          <a:extLst>
            <a:ext uri="{FF2B5EF4-FFF2-40B4-BE49-F238E27FC236}">
              <a16:creationId xmlns:a16="http://schemas.microsoft.com/office/drawing/2014/main" id="{CF0BE04E-4A39-47CA-8A75-DBEB2B30FBA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738" name="【消防施設】&#10;有形固定資産減価償却率最大値テキスト">
          <a:extLst>
            <a:ext uri="{FF2B5EF4-FFF2-40B4-BE49-F238E27FC236}">
              <a16:creationId xmlns:a16="http://schemas.microsoft.com/office/drawing/2014/main" id="{3205EE19-50FB-48B4-BF4A-F77D5872BFE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739" name="直線コネクタ 738">
          <a:extLst>
            <a:ext uri="{FF2B5EF4-FFF2-40B4-BE49-F238E27FC236}">
              <a16:creationId xmlns:a16="http://schemas.microsoft.com/office/drawing/2014/main" id="{9C3FC68A-C321-47BE-B629-734B5EBAA1EC}"/>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740" name="【消防施設】&#10;有形固定資産減価償却率平均値テキスト">
          <a:extLst>
            <a:ext uri="{FF2B5EF4-FFF2-40B4-BE49-F238E27FC236}">
              <a16:creationId xmlns:a16="http://schemas.microsoft.com/office/drawing/2014/main" id="{21CA1EA9-97EB-4BCC-AAC5-25E80744C216}"/>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741" name="フローチャート: 判断 740">
          <a:extLst>
            <a:ext uri="{FF2B5EF4-FFF2-40B4-BE49-F238E27FC236}">
              <a16:creationId xmlns:a16="http://schemas.microsoft.com/office/drawing/2014/main" id="{1041AB7A-D6DB-43DB-AF3D-9AC9385454BA}"/>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742" name="フローチャート: 判断 741">
          <a:extLst>
            <a:ext uri="{FF2B5EF4-FFF2-40B4-BE49-F238E27FC236}">
              <a16:creationId xmlns:a16="http://schemas.microsoft.com/office/drawing/2014/main" id="{FAFD85D4-F7E1-4FCE-8FF2-853A81AC17F5}"/>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743" name="フローチャート: 判断 742">
          <a:extLst>
            <a:ext uri="{FF2B5EF4-FFF2-40B4-BE49-F238E27FC236}">
              <a16:creationId xmlns:a16="http://schemas.microsoft.com/office/drawing/2014/main" id="{D8BCCF2A-8DDC-4573-821C-BBE37CC364AC}"/>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744" name="フローチャート: 判断 743">
          <a:extLst>
            <a:ext uri="{FF2B5EF4-FFF2-40B4-BE49-F238E27FC236}">
              <a16:creationId xmlns:a16="http://schemas.microsoft.com/office/drawing/2014/main" id="{3857AD5E-D79B-40D2-A29C-B1CE44A07157}"/>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745" name="フローチャート: 判断 744">
          <a:extLst>
            <a:ext uri="{FF2B5EF4-FFF2-40B4-BE49-F238E27FC236}">
              <a16:creationId xmlns:a16="http://schemas.microsoft.com/office/drawing/2014/main" id="{506FA77D-9C5F-4DE7-A9F9-B1A24B933C2F}"/>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BB8382AF-57BB-4068-8253-9A40615A290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66986EC4-F212-45D1-A21F-AE2FB17B783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5C35E581-E35E-4DBD-8BC8-72A161DE9B3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85BCDA44-A9D6-498D-996D-9315B59865E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3A2BE33-421D-41D9-83A5-03ED14CBBE3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103232</xdr:rowOff>
    </xdr:from>
    <xdr:to>
      <xdr:col>85</xdr:col>
      <xdr:colOff>177800</xdr:colOff>
      <xdr:row>83</xdr:row>
      <xdr:rowOff>33382</xdr:rowOff>
    </xdr:to>
    <xdr:sp macro="" textlink="">
      <xdr:nvSpPr>
        <xdr:cNvPr id="751" name="楕円 750">
          <a:extLst>
            <a:ext uri="{FF2B5EF4-FFF2-40B4-BE49-F238E27FC236}">
              <a16:creationId xmlns:a16="http://schemas.microsoft.com/office/drawing/2014/main" id="{4B152B83-BAB6-45D0-8C18-647367EB876A}"/>
            </a:ext>
          </a:extLst>
        </xdr:cNvPr>
        <xdr:cNvSpPr/>
      </xdr:nvSpPr>
      <xdr:spPr>
        <a:xfrm>
          <a:off x="16268700" y="1416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126109</xdr:rowOff>
    </xdr:from>
    <xdr:ext cx="405111" cy="259045"/>
    <xdr:sp macro="" textlink="">
      <xdr:nvSpPr>
        <xdr:cNvPr id="752" name="【消防施設】&#10;有形固定資産減価償却率該当値テキスト">
          <a:extLst>
            <a:ext uri="{FF2B5EF4-FFF2-40B4-BE49-F238E27FC236}">
              <a16:creationId xmlns:a16="http://schemas.microsoft.com/office/drawing/2014/main" id="{F0882100-BCE1-4E74-AF4F-DBD98B587790}"/>
            </a:ext>
          </a:extLst>
        </xdr:cNvPr>
        <xdr:cNvSpPr txBox="1"/>
      </xdr:nvSpPr>
      <xdr:spPr>
        <a:xfrm>
          <a:off x="16357600" y="1401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42818</xdr:rowOff>
    </xdr:from>
    <xdr:to>
      <xdr:col>81</xdr:col>
      <xdr:colOff>101600</xdr:colOff>
      <xdr:row>82</xdr:row>
      <xdr:rowOff>144418</xdr:rowOff>
    </xdr:to>
    <xdr:sp macro="" textlink="">
      <xdr:nvSpPr>
        <xdr:cNvPr id="753" name="楕円 752">
          <a:extLst>
            <a:ext uri="{FF2B5EF4-FFF2-40B4-BE49-F238E27FC236}">
              <a16:creationId xmlns:a16="http://schemas.microsoft.com/office/drawing/2014/main" id="{EB190120-BA13-45C8-A8C6-1FCA12A6ECB1}"/>
            </a:ext>
          </a:extLst>
        </xdr:cNvPr>
        <xdr:cNvSpPr/>
      </xdr:nvSpPr>
      <xdr:spPr>
        <a:xfrm>
          <a:off x="15430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93618</xdr:rowOff>
    </xdr:from>
    <xdr:to>
      <xdr:col>85</xdr:col>
      <xdr:colOff>127000</xdr:colOff>
      <xdr:row>82</xdr:row>
      <xdr:rowOff>154032</xdr:rowOff>
    </xdr:to>
    <xdr:cxnSp macro="">
      <xdr:nvCxnSpPr>
        <xdr:cNvPr id="754" name="直線コネクタ 753">
          <a:extLst>
            <a:ext uri="{FF2B5EF4-FFF2-40B4-BE49-F238E27FC236}">
              <a16:creationId xmlns:a16="http://schemas.microsoft.com/office/drawing/2014/main" id="{CB853954-7BCC-453A-9892-F7B14C22C5D3}"/>
            </a:ext>
          </a:extLst>
        </xdr:cNvPr>
        <xdr:cNvCxnSpPr/>
      </xdr:nvCxnSpPr>
      <xdr:spPr>
        <a:xfrm>
          <a:off x="15481300" y="14152518"/>
          <a:ext cx="838200" cy="6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6894</xdr:rowOff>
    </xdr:from>
    <xdr:to>
      <xdr:col>76</xdr:col>
      <xdr:colOff>165100</xdr:colOff>
      <xdr:row>82</xdr:row>
      <xdr:rowOff>108494</xdr:rowOff>
    </xdr:to>
    <xdr:sp macro="" textlink="">
      <xdr:nvSpPr>
        <xdr:cNvPr id="755" name="楕円 754">
          <a:extLst>
            <a:ext uri="{FF2B5EF4-FFF2-40B4-BE49-F238E27FC236}">
              <a16:creationId xmlns:a16="http://schemas.microsoft.com/office/drawing/2014/main" id="{52166A61-BB3D-4657-B860-982438CA059F}"/>
            </a:ext>
          </a:extLst>
        </xdr:cNvPr>
        <xdr:cNvSpPr/>
      </xdr:nvSpPr>
      <xdr:spPr>
        <a:xfrm>
          <a:off x="14541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57694</xdr:rowOff>
    </xdr:from>
    <xdr:to>
      <xdr:col>81</xdr:col>
      <xdr:colOff>50800</xdr:colOff>
      <xdr:row>82</xdr:row>
      <xdr:rowOff>93618</xdr:rowOff>
    </xdr:to>
    <xdr:cxnSp macro="">
      <xdr:nvCxnSpPr>
        <xdr:cNvPr id="756" name="直線コネクタ 755">
          <a:extLst>
            <a:ext uri="{FF2B5EF4-FFF2-40B4-BE49-F238E27FC236}">
              <a16:creationId xmlns:a16="http://schemas.microsoft.com/office/drawing/2014/main" id="{3D9371BD-18B3-40C0-AF80-931BDFC4D536}"/>
            </a:ext>
          </a:extLst>
        </xdr:cNvPr>
        <xdr:cNvCxnSpPr/>
      </xdr:nvCxnSpPr>
      <xdr:spPr>
        <a:xfrm>
          <a:off x="14592300" y="1411659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147320</xdr:rowOff>
    </xdr:from>
    <xdr:to>
      <xdr:col>72</xdr:col>
      <xdr:colOff>38100</xdr:colOff>
      <xdr:row>82</xdr:row>
      <xdr:rowOff>77470</xdr:rowOff>
    </xdr:to>
    <xdr:sp macro="" textlink="">
      <xdr:nvSpPr>
        <xdr:cNvPr id="757" name="楕円 756">
          <a:extLst>
            <a:ext uri="{FF2B5EF4-FFF2-40B4-BE49-F238E27FC236}">
              <a16:creationId xmlns:a16="http://schemas.microsoft.com/office/drawing/2014/main" id="{945356F7-CCCF-4A5E-B28B-556341043A84}"/>
            </a:ext>
          </a:extLst>
        </xdr:cNvPr>
        <xdr:cNvSpPr/>
      </xdr:nvSpPr>
      <xdr:spPr>
        <a:xfrm>
          <a:off x="13652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26670</xdr:rowOff>
    </xdr:from>
    <xdr:to>
      <xdr:col>76</xdr:col>
      <xdr:colOff>114300</xdr:colOff>
      <xdr:row>82</xdr:row>
      <xdr:rowOff>57694</xdr:rowOff>
    </xdr:to>
    <xdr:cxnSp macro="">
      <xdr:nvCxnSpPr>
        <xdr:cNvPr id="758" name="直線コネクタ 757">
          <a:extLst>
            <a:ext uri="{FF2B5EF4-FFF2-40B4-BE49-F238E27FC236}">
              <a16:creationId xmlns:a16="http://schemas.microsoft.com/office/drawing/2014/main" id="{2277B36C-7588-42E3-B5B3-70035DA38905}"/>
            </a:ext>
          </a:extLst>
        </xdr:cNvPr>
        <xdr:cNvCxnSpPr/>
      </xdr:nvCxnSpPr>
      <xdr:spPr>
        <a:xfrm>
          <a:off x="13703300" y="1408557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104866</xdr:rowOff>
    </xdr:from>
    <xdr:to>
      <xdr:col>67</xdr:col>
      <xdr:colOff>101600</xdr:colOff>
      <xdr:row>82</xdr:row>
      <xdr:rowOff>35016</xdr:rowOff>
    </xdr:to>
    <xdr:sp macro="" textlink="">
      <xdr:nvSpPr>
        <xdr:cNvPr id="759" name="楕円 758">
          <a:extLst>
            <a:ext uri="{FF2B5EF4-FFF2-40B4-BE49-F238E27FC236}">
              <a16:creationId xmlns:a16="http://schemas.microsoft.com/office/drawing/2014/main" id="{2BAF3988-7D13-4288-A6CA-C423859C61F6}"/>
            </a:ext>
          </a:extLst>
        </xdr:cNvPr>
        <xdr:cNvSpPr/>
      </xdr:nvSpPr>
      <xdr:spPr>
        <a:xfrm>
          <a:off x="12763500" y="139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155666</xdr:rowOff>
    </xdr:from>
    <xdr:to>
      <xdr:col>71</xdr:col>
      <xdr:colOff>177800</xdr:colOff>
      <xdr:row>82</xdr:row>
      <xdr:rowOff>26670</xdr:rowOff>
    </xdr:to>
    <xdr:cxnSp macro="">
      <xdr:nvCxnSpPr>
        <xdr:cNvPr id="760" name="直線コネクタ 759">
          <a:extLst>
            <a:ext uri="{FF2B5EF4-FFF2-40B4-BE49-F238E27FC236}">
              <a16:creationId xmlns:a16="http://schemas.microsoft.com/office/drawing/2014/main" id="{C28F7C56-EFE9-4423-B8E0-4D2C3130BBB9}"/>
            </a:ext>
          </a:extLst>
        </xdr:cNvPr>
        <xdr:cNvCxnSpPr/>
      </xdr:nvCxnSpPr>
      <xdr:spPr>
        <a:xfrm>
          <a:off x="12814300" y="1404311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761" name="n_1aveValue【消防施設】&#10;有形固定資産減価償却率">
          <a:extLst>
            <a:ext uri="{FF2B5EF4-FFF2-40B4-BE49-F238E27FC236}">
              <a16:creationId xmlns:a16="http://schemas.microsoft.com/office/drawing/2014/main" id="{48A9573E-7AF3-4734-B0C4-460BC9A80C29}"/>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762" name="n_2aveValue【消防施設】&#10;有形固定資産減価償却率">
          <a:extLst>
            <a:ext uri="{FF2B5EF4-FFF2-40B4-BE49-F238E27FC236}">
              <a16:creationId xmlns:a16="http://schemas.microsoft.com/office/drawing/2014/main" id="{4A8B7039-E300-4C44-A9F5-C37AB10D2592}"/>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763" name="n_3aveValue【消防施設】&#10;有形固定資産減価償却率">
          <a:extLst>
            <a:ext uri="{FF2B5EF4-FFF2-40B4-BE49-F238E27FC236}">
              <a16:creationId xmlns:a16="http://schemas.microsoft.com/office/drawing/2014/main" id="{CB9FFD78-19E1-435B-8C86-2E04E43FEBBB}"/>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764" name="n_4aveValue【消防施設】&#10;有形固定資産減価償却率">
          <a:extLst>
            <a:ext uri="{FF2B5EF4-FFF2-40B4-BE49-F238E27FC236}">
              <a16:creationId xmlns:a16="http://schemas.microsoft.com/office/drawing/2014/main" id="{C527B3EF-9C65-486A-9F08-316D9D1E2755}"/>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160945</xdr:rowOff>
    </xdr:from>
    <xdr:ext cx="405111" cy="259045"/>
    <xdr:sp macro="" textlink="">
      <xdr:nvSpPr>
        <xdr:cNvPr id="765" name="n_1mainValue【消防施設】&#10;有形固定資産減価償却率">
          <a:extLst>
            <a:ext uri="{FF2B5EF4-FFF2-40B4-BE49-F238E27FC236}">
              <a16:creationId xmlns:a16="http://schemas.microsoft.com/office/drawing/2014/main" id="{C46D708B-6654-49FE-A680-1A3341F9B4BC}"/>
            </a:ext>
          </a:extLst>
        </xdr:cNvPr>
        <xdr:cNvSpPr txBox="1"/>
      </xdr:nvSpPr>
      <xdr:spPr>
        <a:xfrm>
          <a:off x="15266044" y="1387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125021</xdr:rowOff>
    </xdr:from>
    <xdr:ext cx="405111" cy="259045"/>
    <xdr:sp macro="" textlink="">
      <xdr:nvSpPr>
        <xdr:cNvPr id="766" name="n_2mainValue【消防施設】&#10;有形固定資産減価償却率">
          <a:extLst>
            <a:ext uri="{FF2B5EF4-FFF2-40B4-BE49-F238E27FC236}">
              <a16:creationId xmlns:a16="http://schemas.microsoft.com/office/drawing/2014/main" id="{BF81C523-8533-42F8-84FA-5D62A00DD4BD}"/>
            </a:ext>
          </a:extLst>
        </xdr:cNvPr>
        <xdr:cNvSpPr txBox="1"/>
      </xdr:nvSpPr>
      <xdr:spPr>
        <a:xfrm>
          <a:off x="14389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93997</xdr:rowOff>
    </xdr:from>
    <xdr:ext cx="405111" cy="259045"/>
    <xdr:sp macro="" textlink="">
      <xdr:nvSpPr>
        <xdr:cNvPr id="767" name="n_3mainValue【消防施設】&#10;有形固定資産減価償却率">
          <a:extLst>
            <a:ext uri="{FF2B5EF4-FFF2-40B4-BE49-F238E27FC236}">
              <a16:creationId xmlns:a16="http://schemas.microsoft.com/office/drawing/2014/main" id="{C32B5F5B-01CA-4DE7-A815-61F3009A81AE}"/>
            </a:ext>
          </a:extLst>
        </xdr:cNvPr>
        <xdr:cNvSpPr txBox="1"/>
      </xdr:nvSpPr>
      <xdr:spPr>
        <a:xfrm>
          <a:off x="13500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51543</xdr:rowOff>
    </xdr:from>
    <xdr:ext cx="405111" cy="259045"/>
    <xdr:sp macro="" textlink="">
      <xdr:nvSpPr>
        <xdr:cNvPr id="768" name="n_4mainValue【消防施設】&#10;有形固定資産減価償却率">
          <a:extLst>
            <a:ext uri="{FF2B5EF4-FFF2-40B4-BE49-F238E27FC236}">
              <a16:creationId xmlns:a16="http://schemas.microsoft.com/office/drawing/2014/main" id="{D9FBB1DC-B7FE-4F51-9C03-C3A362E86963}"/>
            </a:ext>
          </a:extLst>
        </xdr:cNvPr>
        <xdr:cNvSpPr txBox="1"/>
      </xdr:nvSpPr>
      <xdr:spPr>
        <a:xfrm>
          <a:off x="12611744" y="1376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9" name="正方形/長方形 768">
          <a:extLst>
            <a:ext uri="{FF2B5EF4-FFF2-40B4-BE49-F238E27FC236}">
              <a16:creationId xmlns:a16="http://schemas.microsoft.com/office/drawing/2014/main" id="{777DBF18-9A1E-458E-9DAF-FB1B6E448D0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0" name="正方形/長方形 769">
          <a:extLst>
            <a:ext uri="{FF2B5EF4-FFF2-40B4-BE49-F238E27FC236}">
              <a16:creationId xmlns:a16="http://schemas.microsoft.com/office/drawing/2014/main" id="{94B14136-BDD7-4440-9E95-F75B87E400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1" name="正方形/長方形 770">
          <a:extLst>
            <a:ext uri="{FF2B5EF4-FFF2-40B4-BE49-F238E27FC236}">
              <a16:creationId xmlns:a16="http://schemas.microsoft.com/office/drawing/2014/main" id="{E4FE3A4C-AFBE-499C-9D66-6099E6CA114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2" name="正方形/長方形 771">
          <a:extLst>
            <a:ext uri="{FF2B5EF4-FFF2-40B4-BE49-F238E27FC236}">
              <a16:creationId xmlns:a16="http://schemas.microsoft.com/office/drawing/2014/main" id="{14A4743A-1101-4B0A-9ECD-A3021E9B381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3" name="正方形/長方形 772">
          <a:extLst>
            <a:ext uri="{FF2B5EF4-FFF2-40B4-BE49-F238E27FC236}">
              <a16:creationId xmlns:a16="http://schemas.microsoft.com/office/drawing/2014/main" id="{F6C4F913-0CEE-41AF-94E0-410C38BB750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4" name="正方形/長方形 773">
          <a:extLst>
            <a:ext uri="{FF2B5EF4-FFF2-40B4-BE49-F238E27FC236}">
              <a16:creationId xmlns:a16="http://schemas.microsoft.com/office/drawing/2014/main" id="{0A4B2F00-074D-4B89-9D15-AC85A4F75EB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5" name="正方形/長方形 774">
          <a:extLst>
            <a:ext uri="{FF2B5EF4-FFF2-40B4-BE49-F238E27FC236}">
              <a16:creationId xmlns:a16="http://schemas.microsoft.com/office/drawing/2014/main" id="{028B6FE1-515E-43FF-9472-EFCF3DF2E16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6" name="正方形/長方形 775">
          <a:extLst>
            <a:ext uri="{FF2B5EF4-FFF2-40B4-BE49-F238E27FC236}">
              <a16:creationId xmlns:a16="http://schemas.microsoft.com/office/drawing/2014/main" id="{9E7D5397-7D4E-46A2-8B1E-ECD91055DEE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7" name="テキスト ボックス 776">
          <a:extLst>
            <a:ext uri="{FF2B5EF4-FFF2-40B4-BE49-F238E27FC236}">
              <a16:creationId xmlns:a16="http://schemas.microsoft.com/office/drawing/2014/main" id="{4A5279F0-4DE4-41F9-A38F-FED157EAD6F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8" name="直線コネクタ 777">
          <a:extLst>
            <a:ext uri="{FF2B5EF4-FFF2-40B4-BE49-F238E27FC236}">
              <a16:creationId xmlns:a16="http://schemas.microsoft.com/office/drawing/2014/main" id="{775249E2-15B9-4D00-8668-55E41F8B039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9" name="直線コネクタ 778">
          <a:extLst>
            <a:ext uri="{FF2B5EF4-FFF2-40B4-BE49-F238E27FC236}">
              <a16:creationId xmlns:a16="http://schemas.microsoft.com/office/drawing/2014/main" id="{5A10F45D-4B64-4837-817D-501A0BDD974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0" name="テキスト ボックス 779">
          <a:extLst>
            <a:ext uri="{FF2B5EF4-FFF2-40B4-BE49-F238E27FC236}">
              <a16:creationId xmlns:a16="http://schemas.microsoft.com/office/drawing/2014/main" id="{898A38E4-0AA9-4807-A802-4426E7596B5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1" name="直線コネクタ 780">
          <a:extLst>
            <a:ext uri="{FF2B5EF4-FFF2-40B4-BE49-F238E27FC236}">
              <a16:creationId xmlns:a16="http://schemas.microsoft.com/office/drawing/2014/main" id="{589096DC-3882-4222-A9CD-A93EB40782B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2" name="テキスト ボックス 781">
          <a:extLst>
            <a:ext uri="{FF2B5EF4-FFF2-40B4-BE49-F238E27FC236}">
              <a16:creationId xmlns:a16="http://schemas.microsoft.com/office/drawing/2014/main" id="{DABF05CB-EFEE-487B-B7B1-5DA08AFF8A3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3" name="直線コネクタ 782">
          <a:extLst>
            <a:ext uri="{FF2B5EF4-FFF2-40B4-BE49-F238E27FC236}">
              <a16:creationId xmlns:a16="http://schemas.microsoft.com/office/drawing/2014/main" id="{991D53E8-E7B5-4F4D-BFCE-FC1B38000F0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4" name="テキスト ボックス 783">
          <a:extLst>
            <a:ext uri="{FF2B5EF4-FFF2-40B4-BE49-F238E27FC236}">
              <a16:creationId xmlns:a16="http://schemas.microsoft.com/office/drawing/2014/main" id="{85C903B2-7892-4883-AACA-220702AB0AB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5" name="直線コネクタ 784">
          <a:extLst>
            <a:ext uri="{FF2B5EF4-FFF2-40B4-BE49-F238E27FC236}">
              <a16:creationId xmlns:a16="http://schemas.microsoft.com/office/drawing/2014/main" id="{591F9677-A0B1-420D-9E37-43AC21E840C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6" name="テキスト ボックス 785">
          <a:extLst>
            <a:ext uri="{FF2B5EF4-FFF2-40B4-BE49-F238E27FC236}">
              <a16:creationId xmlns:a16="http://schemas.microsoft.com/office/drawing/2014/main" id="{D6088F35-17B0-4550-9177-84AA302C451D}"/>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7" name="直線コネクタ 786">
          <a:extLst>
            <a:ext uri="{FF2B5EF4-FFF2-40B4-BE49-F238E27FC236}">
              <a16:creationId xmlns:a16="http://schemas.microsoft.com/office/drawing/2014/main" id="{80128771-8ACC-4BAE-A57D-4394E62696A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8" name="テキスト ボックス 787">
          <a:extLst>
            <a:ext uri="{FF2B5EF4-FFF2-40B4-BE49-F238E27FC236}">
              <a16:creationId xmlns:a16="http://schemas.microsoft.com/office/drawing/2014/main" id="{DA4C2E0A-9E1B-4320-9A4F-C0401A7AA41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9" name="直線コネクタ 788">
          <a:extLst>
            <a:ext uri="{FF2B5EF4-FFF2-40B4-BE49-F238E27FC236}">
              <a16:creationId xmlns:a16="http://schemas.microsoft.com/office/drawing/2014/main" id="{B03CC554-47A2-4B64-9B80-91DD471809A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0" name="テキスト ボックス 789">
          <a:extLst>
            <a:ext uri="{FF2B5EF4-FFF2-40B4-BE49-F238E27FC236}">
              <a16:creationId xmlns:a16="http://schemas.microsoft.com/office/drawing/2014/main" id="{9156DC5A-CF4C-4091-BB60-CD905195C4C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1" name="直線コネクタ 790">
          <a:extLst>
            <a:ext uri="{FF2B5EF4-FFF2-40B4-BE49-F238E27FC236}">
              <a16:creationId xmlns:a16="http://schemas.microsoft.com/office/drawing/2014/main" id="{2F746893-8603-4820-B6D5-453BBB0681C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2" name="テキスト ボックス 791">
          <a:extLst>
            <a:ext uri="{FF2B5EF4-FFF2-40B4-BE49-F238E27FC236}">
              <a16:creationId xmlns:a16="http://schemas.microsoft.com/office/drawing/2014/main" id="{D503F81A-6574-457B-A4D3-EDE427EE15B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3" name="【消防施設】&#10;一人当たり面積グラフ枠">
          <a:extLst>
            <a:ext uri="{FF2B5EF4-FFF2-40B4-BE49-F238E27FC236}">
              <a16:creationId xmlns:a16="http://schemas.microsoft.com/office/drawing/2014/main" id="{4131B0AD-A98E-4E4C-A950-F7B44A3D44B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794" name="直線コネクタ 793">
          <a:extLst>
            <a:ext uri="{FF2B5EF4-FFF2-40B4-BE49-F238E27FC236}">
              <a16:creationId xmlns:a16="http://schemas.microsoft.com/office/drawing/2014/main" id="{8296153F-9F1A-4367-BA9A-BFF7D1D2B5F3}"/>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795" name="【消防施設】&#10;一人当たり面積最小値テキスト">
          <a:extLst>
            <a:ext uri="{FF2B5EF4-FFF2-40B4-BE49-F238E27FC236}">
              <a16:creationId xmlns:a16="http://schemas.microsoft.com/office/drawing/2014/main" id="{B543A4D3-D432-4277-9378-16377C530E9F}"/>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796" name="直線コネクタ 795">
          <a:extLst>
            <a:ext uri="{FF2B5EF4-FFF2-40B4-BE49-F238E27FC236}">
              <a16:creationId xmlns:a16="http://schemas.microsoft.com/office/drawing/2014/main" id="{0A511A3E-91D4-48DA-B893-79EEFE96B694}"/>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797" name="【消防施設】&#10;一人当たり面積最大値テキスト">
          <a:extLst>
            <a:ext uri="{FF2B5EF4-FFF2-40B4-BE49-F238E27FC236}">
              <a16:creationId xmlns:a16="http://schemas.microsoft.com/office/drawing/2014/main" id="{0D3ECEEF-12A5-40A8-8CD1-671FEF918F2C}"/>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798" name="直線コネクタ 797">
          <a:extLst>
            <a:ext uri="{FF2B5EF4-FFF2-40B4-BE49-F238E27FC236}">
              <a16:creationId xmlns:a16="http://schemas.microsoft.com/office/drawing/2014/main" id="{1B6B1FB8-6509-4C53-B5A9-94060D58CFF4}"/>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799" name="【消防施設】&#10;一人当たり面積平均値テキスト">
          <a:extLst>
            <a:ext uri="{FF2B5EF4-FFF2-40B4-BE49-F238E27FC236}">
              <a16:creationId xmlns:a16="http://schemas.microsoft.com/office/drawing/2014/main" id="{BA1F5BB6-0A41-4103-8B72-1154D3F0E4B5}"/>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00" name="フローチャート: 判断 799">
          <a:extLst>
            <a:ext uri="{FF2B5EF4-FFF2-40B4-BE49-F238E27FC236}">
              <a16:creationId xmlns:a16="http://schemas.microsoft.com/office/drawing/2014/main" id="{321B6A66-B857-4939-80B4-4257B518957F}"/>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801" name="フローチャート: 判断 800">
          <a:extLst>
            <a:ext uri="{FF2B5EF4-FFF2-40B4-BE49-F238E27FC236}">
              <a16:creationId xmlns:a16="http://schemas.microsoft.com/office/drawing/2014/main" id="{F569C764-5CEA-4899-8F1B-D2DD3D29537D}"/>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802" name="フローチャート: 判断 801">
          <a:extLst>
            <a:ext uri="{FF2B5EF4-FFF2-40B4-BE49-F238E27FC236}">
              <a16:creationId xmlns:a16="http://schemas.microsoft.com/office/drawing/2014/main" id="{13A0A625-D5F9-4361-BA04-3B0C37B69555}"/>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03" name="フローチャート: 判断 802">
          <a:extLst>
            <a:ext uri="{FF2B5EF4-FFF2-40B4-BE49-F238E27FC236}">
              <a16:creationId xmlns:a16="http://schemas.microsoft.com/office/drawing/2014/main" id="{4CBDA983-C3AC-4524-BD2A-867BD5905456}"/>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804" name="フローチャート: 判断 803">
          <a:extLst>
            <a:ext uri="{FF2B5EF4-FFF2-40B4-BE49-F238E27FC236}">
              <a16:creationId xmlns:a16="http://schemas.microsoft.com/office/drawing/2014/main" id="{DE8EFBAF-45C0-4A7F-8016-E8B565DEC399}"/>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D86769EB-DD8D-4DD7-B35E-9A424C8120E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8F6D0AF6-F598-429F-889E-C98E911C932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DA9285C5-29E5-4660-B489-8074CF33604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8E442A53-569B-469A-8236-E3320E64517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70312EF-78DC-4C4E-AF79-4843CA4990C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117929</xdr:rowOff>
    </xdr:from>
    <xdr:to>
      <xdr:col>116</xdr:col>
      <xdr:colOff>114300</xdr:colOff>
      <xdr:row>85</xdr:row>
      <xdr:rowOff>48079</xdr:rowOff>
    </xdr:to>
    <xdr:sp macro="" textlink="">
      <xdr:nvSpPr>
        <xdr:cNvPr id="810" name="楕円 809">
          <a:extLst>
            <a:ext uri="{FF2B5EF4-FFF2-40B4-BE49-F238E27FC236}">
              <a16:creationId xmlns:a16="http://schemas.microsoft.com/office/drawing/2014/main" id="{6FA1134F-1B79-4784-B61E-F1BAAC5A1E5B}"/>
            </a:ext>
          </a:extLst>
        </xdr:cNvPr>
        <xdr:cNvSpPr/>
      </xdr:nvSpPr>
      <xdr:spPr>
        <a:xfrm>
          <a:off x="221107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140806</xdr:rowOff>
    </xdr:from>
    <xdr:ext cx="469744" cy="259045"/>
    <xdr:sp macro="" textlink="">
      <xdr:nvSpPr>
        <xdr:cNvPr id="811" name="【消防施設】&#10;一人当たり面積該当値テキスト">
          <a:extLst>
            <a:ext uri="{FF2B5EF4-FFF2-40B4-BE49-F238E27FC236}">
              <a16:creationId xmlns:a16="http://schemas.microsoft.com/office/drawing/2014/main" id="{C7AA3769-BE40-4741-A062-529577ED2D91}"/>
            </a:ext>
          </a:extLst>
        </xdr:cNvPr>
        <xdr:cNvSpPr txBox="1"/>
      </xdr:nvSpPr>
      <xdr:spPr>
        <a:xfrm>
          <a:off x="221996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122282</xdr:rowOff>
    </xdr:from>
    <xdr:to>
      <xdr:col>112</xdr:col>
      <xdr:colOff>38100</xdr:colOff>
      <xdr:row>85</xdr:row>
      <xdr:rowOff>52432</xdr:rowOff>
    </xdr:to>
    <xdr:sp macro="" textlink="">
      <xdr:nvSpPr>
        <xdr:cNvPr id="812" name="楕円 811">
          <a:extLst>
            <a:ext uri="{FF2B5EF4-FFF2-40B4-BE49-F238E27FC236}">
              <a16:creationId xmlns:a16="http://schemas.microsoft.com/office/drawing/2014/main" id="{0AD44047-3261-43C0-8887-0DD3CDED5295}"/>
            </a:ext>
          </a:extLst>
        </xdr:cNvPr>
        <xdr:cNvSpPr/>
      </xdr:nvSpPr>
      <xdr:spPr>
        <a:xfrm>
          <a:off x="21272500" y="1452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168729</xdr:rowOff>
    </xdr:from>
    <xdr:to>
      <xdr:col>116</xdr:col>
      <xdr:colOff>63500</xdr:colOff>
      <xdr:row>85</xdr:row>
      <xdr:rowOff>1632</xdr:rowOff>
    </xdr:to>
    <xdr:cxnSp macro="">
      <xdr:nvCxnSpPr>
        <xdr:cNvPr id="813" name="直線コネクタ 812">
          <a:extLst>
            <a:ext uri="{FF2B5EF4-FFF2-40B4-BE49-F238E27FC236}">
              <a16:creationId xmlns:a16="http://schemas.microsoft.com/office/drawing/2014/main" id="{1BC778CA-A17D-4226-9951-8CC6A1687D72}"/>
            </a:ext>
          </a:extLst>
        </xdr:cNvPr>
        <xdr:cNvCxnSpPr/>
      </xdr:nvCxnSpPr>
      <xdr:spPr>
        <a:xfrm flipV="1">
          <a:off x="21323300" y="14570529"/>
          <a:ext cx="8382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126637</xdr:rowOff>
    </xdr:from>
    <xdr:to>
      <xdr:col>107</xdr:col>
      <xdr:colOff>101600</xdr:colOff>
      <xdr:row>85</xdr:row>
      <xdr:rowOff>56787</xdr:rowOff>
    </xdr:to>
    <xdr:sp macro="" textlink="">
      <xdr:nvSpPr>
        <xdr:cNvPr id="814" name="楕円 813">
          <a:extLst>
            <a:ext uri="{FF2B5EF4-FFF2-40B4-BE49-F238E27FC236}">
              <a16:creationId xmlns:a16="http://schemas.microsoft.com/office/drawing/2014/main" id="{BE7951FA-49F3-4FCD-8C49-B05481B50D66}"/>
            </a:ext>
          </a:extLst>
        </xdr:cNvPr>
        <xdr:cNvSpPr/>
      </xdr:nvSpPr>
      <xdr:spPr>
        <a:xfrm>
          <a:off x="20383500" y="1452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1632</xdr:rowOff>
    </xdr:from>
    <xdr:to>
      <xdr:col>111</xdr:col>
      <xdr:colOff>177800</xdr:colOff>
      <xdr:row>85</xdr:row>
      <xdr:rowOff>5987</xdr:rowOff>
    </xdr:to>
    <xdr:cxnSp macro="">
      <xdr:nvCxnSpPr>
        <xdr:cNvPr id="815" name="直線コネクタ 814">
          <a:extLst>
            <a:ext uri="{FF2B5EF4-FFF2-40B4-BE49-F238E27FC236}">
              <a16:creationId xmlns:a16="http://schemas.microsoft.com/office/drawing/2014/main" id="{F788E03C-3ED2-4430-A552-5B1EC93B045F}"/>
            </a:ext>
          </a:extLst>
        </xdr:cNvPr>
        <xdr:cNvCxnSpPr/>
      </xdr:nvCxnSpPr>
      <xdr:spPr>
        <a:xfrm flipV="1">
          <a:off x="20434300" y="14574882"/>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107587</xdr:rowOff>
    </xdr:from>
    <xdr:to>
      <xdr:col>102</xdr:col>
      <xdr:colOff>165100</xdr:colOff>
      <xdr:row>86</xdr:row>
      <xdr:rowOff>37737</xdr:rowOff>
    </xdr:to>
    <xdr:sp macro="" textlink="">
      <xdr:nvSpPr>
        <xdr:cNvPr id="816" name="楕円 815">
          <a:extLst>
            <a:ext uri="{FF2B5EF4-FFF2-40B4-BE49-F238E27FC236}">
              <a16:creationId xmlns:a16="http://schemas.microsoft.com/office/drawing/2014/main" id="{A81F710B-F682-4B73-827B-FDAADF52CDDE}"/>
            </a:ext>
          </a:extLst>
        </xdr:cNvPr>
        <xdr:cNvSpPr/>
      </xdr:nvSpPr>
      <xdr:spPr>
        <a:xfrm>
          <a:off x="19494500" y="1468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5987</xdr:rowOff>
    </xdr:from>
    <xdr:to>
      <xdr:col>107</xdr:col>
      <xdr:colOff>50800</xdr:colOff>
      <xdr:row>85</xdr:row>
      <xdr:rowOff>158387</xdr:rowOff>
    </xdr:to>
    <xdr:cxnSp macro="">
      <xdr:nvCxnSpPr>
        <xdr:cNvPr id="817" name="直線コネクタ 816">
          <a:extLst>
            <a:ext uri="{FF2B5EF4-FFF2-40B4-BE49-F238E27FC236}">
              <a16:creationId xmlns:a16="http://schemas.microsoft.com/office/drawing/2014/main" id="{D0E31FEB-B273-4379-925F-DA604319B2F4}"/>
            </a:ext>
          </a:extLst>
        </xdr:cNvPr>
        <xdr:cNvCxnSpPr/>
      </xdr:nvCxnSpPr>
      <xdr:spPr>
        <a:xfrm flipV="1">
          <a:off x="19545300" y="14579237"/>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818" name="楕円 817">
          <a:extLst>
            <a:ext uri="{FF2B5EF4-FFF2-40B4-BE49-F238E27FC236}">
              <a16:creationId xmlns:a16="http://schemas.microsoft.com/office/drawing/2014/main" id="{5F3DD81A-3707-4AEF-85BB-23F65F13095B}"/>
            </a:ext>
          </a:extLst>
        </xdr:cNvPr>
        <xdr:cNvSpPr/>
      </xdr:nvSpPr>
      <xdr:spPr>
        <a:xfrm>
          <a:off x="18605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158387</xdr:rowOff>
    </xdr:from>
    <xdr:to>
      <xdr:col>102</xdr:col>
      <xdr:colOff>114300</xdr:colOff>
      <xdr:row>85</xdr:row>
      <xdr:rowOff>160564</xdr:rowOff>
    </xdr:to>
    <xdr:cxnSp macro="">
      <xdr:nvCxnSpPr>
        <xdr:cNvPr id="819" name="直線コネクタ 818">
          <a:extLst>
            <a:ext uri="{FF2B5EF4-FFF2-40B4-BE49-F238E27FC236}">
              <a16:creationId xmlns:a16="http://schemas.microsoft.com/office/drawing/2014/main" id="{114CA71E-6D13-4E70-9C16-BB85B90D0078}"/>
            </a:ext>
          </a:extLst>
        </xdr:cNvPr>
        <xdr:cNvCxnSpPr/>
      </xdr:nvCxnSpPr>
      <xdr:spPr>
        <a:xfrm flipV="1">
          <a:off x="18656300" y="14731637"/>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820" name="n_1aveValue【消防施設】&#10;一人当たり面積">
          <a:extLst>
            <a:ext uri="{FF2B5EF4-FFF2-40B4-BE49-F238E27FC236}">
              <a16:creationId xmlns:a16="http://schemas.microsoft.com/office/drawing/2014/main" id="{23D85E70-EE65-470D-99D1-CEE4DB1A313A}"/>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21" name="n_2aveValue【消防施設】&#10;一人当たり面積">
          <a:extLst>
            <a:ext uri="{FF2B5EF4-FFF2-40B4-BE49-F238E27FC236}">
              <a16:creationId xmlns:a16="http://schemas.microsoft.com/office/drawing/2014/main" id="{21BD5AAC-E80D-4270-8702-2C44A010397B}"/>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822" name="n_3aveValue【消防施設】&#10;一人当たり面積">
          <a:extLst>
            <a:ext uri="{FF2B5EF4-FFF2-40B4-BE49-F238E27FC236}">
              <a16:creationId xmlns:a16="http://schemas.microsoft.com/office/drawing/2014/main" id="{5585E01F-989E-4FA0-9181-D5D93736E65D}"/>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823" name="n_4aveValue【消防施設】&#10;一人当たり面積">
          <a:extLst>
            <a:ext uri="{FF2B5EF4-FFF2-40B4-BE49-F238E27FC236}">
              <a16:creationId xmlns:a16="http://schemas.microsoft.com/office/drawing/2014/main" id="{BC6EFAF5-02F4-45A6-8741-5B170FDF773A}"/>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68959</xdr:rowOff>
    </xdr:from>
    <xdr:ext cx="469744" cy="259045"/>
    <xdr:sp macro="" textlink="">
      <xdr:nvSpPr>
        <xdr:cNvPr id="824" name="n_1mainValue【消防施設】&#10;一人当たり面積">
          <a:extLst>
            <a:ext uri="{FF2B5EF4-FFF2-40B4-BE49-F238E27FC236}">
              <a16:creationId xmlns:a16="http://schemas.microsoft.com/office/drawing/2014/main" id="{9B72B169-A5D5-46BD-8A68-267CA4E2ACD7}"/>
            </a:ext>
          </a:extLst>
        </xdr:cNvPr>
        <xdr:cNvSpPr txBox="1"/>
      </xdr:nvSpPr>
      <xdr:spPr>
        <a:xfrm>
          <a:off x="21075727" y="1429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73314</xdr:rowOff>
    </xdr:from>
    <xdr:ext cx="469744" cy="259045"/>
    <xdr:sp macro="" textlink="">
      <xdr:nvSpPr>
        <xdr:cNvPr id="825" name="n_2mainValue【消防施設】&#10;一人当たり面積">
          <a:extLst>
            <a:ext uri="{FF2B5EF4-FFF2-40B4-BE49-F238E27FC236}">
              <a16:creationId xmlns:a16="http://schemas.microsoft.com/office/drawing/2014/main" id="{0D8603AD-5B13-47B7-928D-DF1447BC1B88}"/>
            </a:ext>
          </a:extLst>
        </xdr:cNvPr>
        <xdr:cNvSpPr txBox="1"/>
      </xdr:nvSpPr>
      <xdr:spPr>
        <a:xfrm>
          <a:off x="20199427" y="1430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28864</xdr:rowOff>
    </xdr:from>
    <xdr:ext cx="469744" cy="259045"/>
    <xdr:sp macro="" textlink="">
      <xdr:nvSpPr>
        <xdr:cNvPr id="826" name="n_3mainValue【消防施設】&#10;一人当たり面積">
          <a:extLst>
            <a:ext uri="{FF2B5EF4-FFF2-40B4-BE49-F238E27FC236}">
              <a16:creationId xmlns:a16="http://schemas.microsoft.com/office/drawing/2014/main" id="{745BB2FE-7FB8-4FED-997C-77F66AC4529B}"/>
            </a:ext>
          </a:extLst>
        </xdr:cNvPr>
        <xdr:cNvSpPr txBox="1"/>
      </xdr:nvSpPr>
      <xdr:spPr>
        <a:xfrm>
          <a:off x="19310427" y="1477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827" name="n_4mainValue【消防施設】&#10;一人当たり面積">
          <a:extLst>
            <a:ext uri="{FF2B5EF4-FFF2-40B4-BE49-F238E27FC236}">
              <a16:creationId xmlns:a16="http://schemas.microsoft.com/office/drawing/2014/main" id="{3C956392-F6DC-425E-AF89-56067404C7D6}"/>
            </a:ext>
          </a:extLst>
        </xdr:cNvPr>
        <xdr:cNvSpPr txBox="1"/>
      </xdr:nvSpPr>
      <xdr:spPr>
        <a:xfrm>
          <a:off x="18421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8" name="正方形/長方形 827">
          <a:extLst>
            <a:ext uri="{FF2B5EF4-FFF2-40B4-BE49-F238E27FC236}">
              <a16:creationId xmlns:a16="http://schemas.microsoft.com/office/drawing/2014/main" id="{1A8F8061-C2E7-4E33-B312-2E011F01C37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9" name="正方形/長方形 828">
          <a:extLst>
            <a:ext uri="{FF2B5EF4-FFF2-40B4-BE49-F238E27FC236}">
              <a16:creationId xmlns:a16="http://schemas.microsoft.com/office/drawing/2014/main" id="{E59244B8-AABB-47BA-A9A1-C99AC44206A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0" name="正方形/長方形 829">
          <a:extLst>
            <a:ext uri="{FF2B5EF4-FFF2-40B4-BE49-F238E27FC236}">
              <a16:creationId xmlns:a16="http://schemas.microsoft.com/office/drawing/2014/main" id="{9C25E856-54FA-4764-87EA-2759721A35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1" name="正方形/長方形 830">
          <a:extLst>
            <a:ext uri="{FF2B5EF4-FFF2-40B4-BE49-F238E27FC236}">
              <a16:creationId xmlns:a16="http://schemas.microsoft.com/office/drawing/2014/main" id="{B9440D19-4F81-43F1-80A1-5262D256E8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2" name="正方形/長方形 831">
          <a:extLst>
            <a:ext uri="{FF2B5EF4-FFF2-40B4-BE49-F238E27FC236}">
              <a16:creationId xmlns:a16="http://schemas.microsoft.com/office/drawing/2014/main" id="{90C12CCD-C94C-4DD7-A4F0-13719C50B2A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3" name="正方形/長方形 832">
          <a:extLst>
            <a:ext uri="{FF2B5EF4-FFF2-40B4-BE49-F238E27FC236}">
              <a16:creationId xmlns:a16="http://schemas.microsoft.com/office/drawing/2014/main" id="{93056667-C54E-4EA3-86FA-5379EAEFBA5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4" name="正方形/長方形 833">
          <a:extLst>
            <a:ext uri="{FF2B5EF4-FFF2-40B4-BE49-F238E27FC236}">
              <a16:creationId xmlns:a16="http://schemas.microsoft.com/office/drawing/2014/main" id="{934A517C-2571-4B5A-92A0-FE95D6C3AAA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5" name="正方形/長方形 834">
          <a:extLst>
            <a:ext uri="{FF2B5EF4-FFF2-40B4-BE49-F238E27FC236}">
              <a16:creationId xmlns:a16="http://schemas.microsoft.com/office/drawing/2014/main" id="{BEC22DA0-954E-4F0A-9A2E-4BECF5D232B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6" name="テキスト ボックス 835">
          <a:extLst>
            <a:ext uri="{FF2B5EF4-FFF2-40B4-BE49-F238E27FC236}">
              <a16:creationId xmlns:a16="http://schemas.microsoft.com/office/drawing/2014/main" id="{711F983A-6FB5-4FBF-A75E-06C1FB20807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7" name="直線コネクタ 836">
          <a:extLst>
            <a:ext uri="{FF2B5EF4-FFF2-40B4-BE49-F238E27FC236}">
              <a16:creationId xmlns:a16="http://schemas.microsoft.com/office/drawing/2014/main" id="{19B34D16-A196-4920-9423-649AFF71861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8" name="テキスト ボックス 837">
          <a:extLst>
            <a:ext uri="{FF2B5EF4-FFF2-40B4-BE49-F238E27FC236}">
              <a16:creationId xmlns:a16="http://schemas.microsoft.com/office/drawing/2014/main" id="{1D2BBBA2-F383-43FF-9AC2-9205DC3FB11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9" name="直線コネクタ 838">
          <a:extLst>
            <a:ext uri="{FF2B5EF4-FFF2-40B4-BE49-F238E27FC236}">
              <a16:creationId xmlns:a16="http://schemas.microsoft.com/office/drawing/2014/main" id="{B6E9E691-EFAA-4798-9557-3858FA08D94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0" name="テキスト ボックス 839">
          <a:extLst>
            <a:ext uri="{FF2B5EF4-FFF2-40B4-BE49-F238E27FC236}">
              <a16:creationId xmlns:a16="http://schemas.microsoft.com/office/drawing/2014/main" id="{6B88CD44-6507-4686-B29F-7D6A95FCE98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1" name="直線コネクタ 840">
          <a:extLst>
            <a:ext uri="{FF2B5EF4-FFF2-40B4-BE49-F238E27FC236}">
              <a16:creationId xmlns:a16="http://schemas.microsoft.com/office/drawing/2014/main" id="{260B7868-86A8-4B6A-B823-A764D4C59BB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2" name="テキスト ボックス 841">
          <a:extLst>
            <a:ext uri="{FF2B5EF4-FFF2-40B4-BE49-F238E27FC236}">
              <a16:creationId xmlns:a16="http://schemas.microsoft.com/office/drawing/2014/main" id="{0AFE0BAD-2D2B-42D8-83AC-FB29FBE96E2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3" name="直線コネクタ 842">
          <a:extLst>
            <a:ext uri="{FF2B5EF4-FFF2-40B4-BE49-F238E27FC236}">
              <a16:creationId xmlns:a16="http://schemas.microsoft.com/office/drawing/2014/main" id="{1FD94C8A-EA7E-454C-8F66-CCF57ED3439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4" name="テキスト ボックス 843">
          <a:extLst>
            <a:ext uri="{FF2B5EF4-FFF2-40B4-BE49-F238E27FC236}">
              <a16:creationId xmlns:a16="http://schemas.microsoft.com/office/drawing/2014/main" id="{624E9869-6A59-4133-ABB1-1B5BCAD46E3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5" name="直線コネクタ 844">
          <a:extLst>
            <a:ext uri="{FF2B5EF4-FFF2-40B4-BE49-F238E27FC236}">
              <a16:creationId xmlns:a16="http://schemas.microsoft.com/office/drawing/2014/main" id="{27BC5549-0BFA-4E35-8A90-94FDB1A8A49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6" name="テキスト ボックス 845">
          <a:extLst>
            <a:ext uri="{FF2B5EF4-FFF2-40B4-BE49-F238E27FC236}">
              <a16:creationId xmlns:a16="http://schemas.microsoft.com/office/drawing/2014/main" id="{8B874B9E-3081-423D-A30B-C42E3BA43B2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7" name="直線コネクタ 846">
          <a:extLst>
            <a:ext uri="{FF2B5EF4-FFF2-40B4-BE49-F238E27FC236}">
              <a16:creationId xmlns:a16="http://schemas.microsoft.com/office/drawing/2014/main" id="{3F09D111-7CE8-45CB-A256-D165139976E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48" name="テキスト ボックス 847">
          <a:extLst>
            <a:ext uri="{FF2B5EF4-FFF2-40B4-BE49-F238E27FC236}">
              <a16:creationId xmlns:a16="http://schemas.microsoft.com/office/drawing/2014/main" id="{C98CB88B-72C0-4A25-98F1-AC367A63A9D4}"/>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A7FD8F2D-927B-4B3C-9BB6-36F0F543E28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84041FD0-F428-4CB7-A0EA-E881D6D14C3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1" name="直線コネクタ 850">
          <a:extLst>
            <a:ext uri="{FF2B5EF4-FFF2-40B4-BE49-F238E27FC236}">
              <a16:creationId xmlns:a16="http://schemas.microsoft.com/office/drawing/2014/main" id="{39A3D6B5-C828-4290-AF59-60B96F14B87C}"/>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2" name="【庁舎】&#10;有形固定資産減価償却率最小値テキスト">
          <a:extLst>
            <a:ext uri="{FF2B5EF4-FFF2-40B4-BE49-F238E27FC236}">
              <a16:creationId xmlns:a16="http://schemas.microsoft.com/office/drawing/2014/main" id="{FB879F4E-F042-41CE-82CC-89CCF4F5BDC8}"/>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3" name="直線コネクタ 852">
          <a:extLst>
            <a:ext uri="{FF2B5EF4-FFF2-40B4-BE49-F238E27FC236}">
              <a16:creationId xmlns:a16="http://schemas.microsoft.com/office/drawing/2014/main" id="{9009E2A1-A225-4BA5-80BD-C6508BBDD869}"/>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4" name="【庁舎】&#10;有形固定資産減価償却率最大値テキスト">
          <a:extLst>
            <a:ext uri="{FF2B5EF4-FFF2-40B4-BE49-F238E27FC236}">
              <a16:creationId xmlns:a16="http://schemas.microsoft.com/office/drawing/2014/main" id="{8A192252-C398-457F-88E1-19B823EA223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5" name="直線コネクタ 854">
          <a:extLst>
            <a:ext uri="{FF2B5EF4-FFF2-40B4-BE49-F238E27FC236}">
              <a16:creationId xmlns:a16="http://schemas.microsoft.com/office/drawing/2014/main" id="{303C1F04-B470-4D3E-8065-C21975B281B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856" name="【庁舎】&#10;有形固定資産減価償却率平均値テキスト">
          <a:extLst>
            <a:ext uri="{FF2B5EF4-FFF2-40B4-BE49-F238E27FC236}">
              <a16:creationId xmlns:a16="http://schemas.microsoft.com/office/drawing/2014/main" id="{EEC55BDB-7832-4FD8-967E-E5AB97DD23BA}"/>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857" name="フローチャート: 判断 856">
          <a:extLst>
            <a:ext uri="{FF2B5EF4-FFF2-40B4-BE49-F238E27FC236}">
              <a16:creationId xmlns:a16="http://schemas.microsoft.com/office/drawing/2014/main" id="{D608B67F-4DE9-4CE2-B4BA-E2CA28355150}"/>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858" name="フローチャート: 判断 857">
          <a:extLst>
            <a:ext uri="{FF2B5EF4-FFF2-40B4-BE49-F238E27FC236}">
              <a16:creationId xmlns:a16="http://schemas.microsoft.com/office/drawing/2014/main" id="{86332200-DBE2-4815-9464-71C03962FE2E}"/>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59" name="フローチャート: 判断 858">
          <a:extLst>
            <a:ext uri="{FF2B5EF4-FFF2-40B4-BE49-F238E27FC236}">
              <a16:creationId xmlns:a16="http://schemas.microsoft.com/office/drawing/2014/main" id="{FC40F4AD-A91D-4726-9953-5934F80DEBFB}"/>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860" name="フローチャート: 判断 859">
          <a:extLst>
            <a:ext uri="{FF2B5EF4-FFF2-40B4-BE49-F238E27FC236}">
              <a16:creationId xmlns:a16="http://schemas.microsoft.com/office/drawing/2014/main" id="{D61F67E1-E86C-4BB3-B7DE-DC1C46C3A93F}"/>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61" name="フローチャート: 判断 860">
          <a:extLst>
            <a:ext uri="{FF2B5EF4-FFF2-40B4-BE49-F238E27FC236}">
              <a16:creationId xmlns:a16="http://schemas.microsoft.com/office/drawing/2014/main" id="{661A59C9-CC6A-4B12-94A5-A1BD82BBD9B3}"/>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57E4959A-39B7-4412-A5A3-363722DEB4F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DBBA031F-5A5A-42A5-AF94-1DB916BE8B6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3680F370-EAF4-42B1-A8A4-866E9146829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4D50D4DC-B8CC-47D2-9182-3E70465ED12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AF72432B-ECCB-470C-9A8C-4DE4D3710AB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33020</xdr:rowOff>
    </xdr:from>
    <xdr:to>
      <xdr:col>85</xdr:col>
      <xdr:colOff>177800</xdr:colOff>
      <xdr:row>105</xdr:row>
      <xdr:rowOff>134620</xdr:rowOff>
    </xdr:to>
    <xdr:sp macro="" textlink="">
      <xdr:nvSpPr>
        <xdr:cNvPr id="867" name="楕円 866">
          <a:extLst>
            <a:ext uri="{FF2B5EF4-FFF2-40B4-BE49-F238E27FC236}">
              <a16:creationId xmlns:a16="http://schemas.microsoft.com/office/drawing/2014/main" id="{75C1E97B-16DF-4B5C-88F6-3313F15CC1AF}"/>
            </a:ext>
          </a:extLst>
        </xdr:cNvPr>
        <xdr:cNvSpPr/>
      </xdr:nvSpPr>
      <xdr:spPr>
        <a:xfrm>
          <a:off x="162687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11447</xdr:rowOff>
    </xdr:from>
    <xdr:ext cx="405111" cy="259045"/>
    <xdr:sp macro="" textlink="">
      <xdr:nvSpPr>
        <xdr:cNvPr id="868" name="【庁舎】&#10;有形固定資産減価償却率該当値テキスト">
          <a:extLst>
            <a:ext uri="{FF2B5EF4-FFF2-40B4-BE49-F238E27FC236}">
              <a16:creationId xmlns:a16="http://schemas.microsoft.com/office/drawing/2014/main" id="{CB34BF0F-0A26-438B-B8B4-F4F90C2E692F}"/>
            </a:ext>
          </a:extLst>
        </xdr:cNvPr>
        <xdr:cNvSpPr txBox="1"/>
      </xdr:nvSpPr>
      <xdr:spPr>
        <a:xfrm>
          <a:off x="16357600"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20320</xdr:rowOff>
    </xdr:from>
    <xdr:to>
      <xdr:col>81</xdr:col>
      <xdr:colOff>101600</xdr:colOff>
      <xdr:row>105</xdr:row>
      <xdr:rowOff>121920</xdr:rowOff>
    </xdr:to>
    <xdr:sp macro="" textlink="">
      <xdr:nvSpPr>
        <xdr:cNvPr id="869" name="楕円 868">
          <a:extLst>
            <a:ext uri="{FF2B5EF4-FFF2-40B4-BE49-F238E27FC236}">
              <a16:creationId xmlns:a16="http://schemas.microsoft.com/office/drawing/2014/main" id="{37238374-1959-4B9D-B327-A25CB2FC54CF}"/>
            </a:ext>
          </a:extLst>
        </xdr:cNvPr>
        <xdr:cNvSpPr/>
      </xdr:nvSpPr>
      <xdr:spPr>
        <a:xfrm>
          <a:off x="15430500" y="180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71120</xdr:rowOff>
    </xdr:from>
    <xdr:to>
      <xdr:col>85</xdr:col>
      <xdr:colOff>127000</xdr:colOff>
      <xdr:row>105</xdr:row>
      <xdr:rowOff>83820</xdr:rowOff>
    </xdr:to>
    <xdr:cxnSp macro="">
      <xdr:nvCxnSpPr>
        <xdr:cNvPr id="870" name="直線コネクタ 869">
          <a:extLst>
            <a:ext uri="{FF2B5EF4-FFF2-40B4-BE49-F238E27FC236}">
              <a16:creationId xmlns:a16="http://schemas.microsoft.com/office/drawing/2014/main" id="{D05FAE61-A6E4-4EB2-BADB-93654DA35807}"/>
            </a:ext>
          </a:extLst>
        </xdr:cNvPr>
        <xdr:cNvCxnSpPr/>
      </xdr:nvCxnSpPr>
      <xdr:spPr>
        <a:xfrm>
          <a:off x="15481300" y="1807337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3811</xdr:rowOff>
    </xdr:from>
    <xdr:to>
      <xdr:col>76</xdr:col>
      <xdr:colOff>165100</xdr:colOff>
      <xdr:row>105</xdr:row>
      <xdr:rowOff>105411</xdr:rowOff>
    </xdr:to>
    <xdr:sp macro="" textlink="">
      <xdr:nvSpPr>
        <xdr:cNvPr id="871" name="楕円 870">
          <a:extLst>
            <a:ext uri="{FF2B5EF4-FFF2-40B4-BE49-F238E27FC236}">
              <a16:creationId xmlns:a16="http://schemas.microsoft.com/office/drawing/2014/main" id="{C1B4EC2C-2A80-4594-965A-0EBD820A6B2D}"/>
            </a:ext>
          </a:extLst>
        </xdr:cNvPr>
        <xdr:cNvSpPr/>
      </xdr:nvSpPr>
      <xdr:spPr>
        <a:xfrm>
          <a:off x="14541500" y="1800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54611</xdr:rowOff>
    </xdr:from>
    <xdr:to>
      <xdr:col>81</xdr:col>
      <xdr:colOff>50800</xdr:colOff>
      <xdr:row>105</xdr:row>
      <xdr:rowOff>71120</xdr:rowOff>
    </xdr:to>
    <xdr:cxnSp macro="">
      <xdr:nvCxnSpPr>
        <xdr:cNvPr id="872" name="直線コネクタ 871">
          <a:extLst>
            <a:ext uri="{FF2B5EF4-FFF2-40B4-BE49-F238E27FC236}">
              <a16:creationId xmlns:a16="http://schemas.microsoft.com/office/drawing/2014/main" id="{C48FE760-38AD-43C7-B8FB-70EBB07B9503}"/>
            </a:ext>
          </a:extLst>
        </xdr:cNvPr>
        <xdr:cNvCxnSpPr/>
      </xdr:nvCxnSpPr>
      <xdr:spPr>
        <a:xfrm>
          <a:off x="14592300" y="18056861"/>
          <a:ext cx="8890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158750</xdr:rowOff>
    </xdr:from>
    <xdr:to>
      <xdr:col>72</xdr:col>
      <xdr:colOff>38100</xdr:colOff>
      <xdr:row>105</xdr:row>
      <xdr:rowOff>88900</xdr:rowOff>
    </xdr:to>
    <xdr:sp macro="" textlink="">
      <xdr:nvSpPr>
        <xdr:cNvPr id="873" name="楕円 872">
          <a:extLst>
            <a:ext uri="{FF2B5EF4-FFF2-40B4-BE49-F238E27FC236}">
              <a16:creationId xmlns:a16="http://schemas.microsoft.com/office/drawing/2014/main" id="{9033D5C9-FC65-4341-9CCF-298E6112E439}"/>
            </a:ext>
          </a:extLst>
        </xdr:cNvPr>
        <xdr:cNvSpPr/>
      </xdr:nvSpPr>
      <xdr:spPr>
        <a:xfrm>
          <a:off x="13652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38100</xdr:rowOff>
    </xdr:from>
    <xdr:to>
      <xdr:col>76</xdr:col>
      <xdr:colOff>114300</xdr:colOff>
      <xdr:row>105</xdr:row>
      <xdr:rowOff>54611</xdr:rowOff>
    </xdr:to>
    <xdr:cxnSp macro="">
      <xdr:nvCxnSpPr>
        <xdr:cNvPr id="874" name="直線コネクタ 873">
          <a:extLst>
            <a:ext uri="{FF2B5EF4-FFF2-40B4-BE49-F238E27FC236}">
              <a16:creationId xmlns:a16="http://schemas.microsoft.com/office/drawing/2014/main" id="{1036918D-838D-4A87-ADD9-442881EE6BB3}"/>
            </a:ext>
          </a:extLst>
        </xdr:cNvPr>
        <xdr:cNvCxnSpPr/>
      </xdr:nvCxnSpPr>
      <xdr:spPr>
        <a:xfrm>
          <a:off x="13703300" y="18040350"/>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142239</xdr:rowOff>
    </xdr:from>
    <xdr:to>
      <xdr:col>67</xdr:col>
      <xdr:colOff>101600</xdr:colOff>
      <xdr:row>105</xdr:row>
      <xdr:rowOff>72389</xdr:rowOff>
    </xdr:to>
    <xdr:sp macro="" textlink="">
      <xdr:nvSpPr>
        <xdr:cNvPr id="875" name="楕円 874">
          <a:extLst>
            <a:ext uri="{FF2B5EF4-FFF2-40B4-BE49-F238E27FC236}">
              <a16:creationId xmlns:a16="http://schemas.microsoft.com/office/drawing/2014/main" id="{D9291030-F2CE-462B-9E2E-FC65D26B52AC}"/>
            </a:ext>
          </a:extLst>
        </xdr:cNvPr>
        <xdr:cNvSpPr/>
      </xdr:nvSpPr>
      <xdr:spPr>
        <a:xfrm>
          <a:off x="12763500" y="1797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21589</xdr:rowOff>
    </xdr:from>
    <xdr:to>
      <xdr:col>71</xdr:col>
      <xdr:colOff>177800</xdr:colOff>
      <xdr:row>105</xdr:row>
      <xdr:rowOff>38100</xdr:rowOff>
    </xdr:to>
    <xdr:cxnSp macro="">
      <xdr:nvCxnSpPr>
        <xdr:cNvPr id="876" name="直線コネクタ 875">
          <a:extLst>
            <a:ext uri="{FF2B5EF4-FFF2-40B4-BE49-F238E27FC236}">
              <a16:creationId xmlns:a16="http://schemas.microsoft.com/office/drawing/2014/main" id="{761B5B87-C9A9-4EAB-8964-D73D230E5A1F}"/>
            </a:ext>
          </a:extLst>
        </xdr:cNvPr>
        <xdr:cNvCxnSpPr/>
      </xdr:nvCxnSpPr>
      <xdr:spPr>
        <a:xfrm>
          <a:off x="12814300" y="18023839"/>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877" name="n_1aveValue【庁舎】&#10;有形固定資産減価償却率">
          <a:extLst>
            <a:ext uri="{FF2B5EF4-FFF2-40B4-BE49-F238E27FC236}">
              <a16:creationId xmlns:a16="http://schemas.microsoft.com/office/drawing/2014/main" id="{B3D855C1-4FA6-4B7F-9522-76EEDE127E29}"/>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878" name="n_2aveValue【庁舎】&#10;有形固定資産減価償却率">
          <a:extLst>
            <a:ext uri="{FF2B5EF4-FFF2-40B4-BE49-F238E27FC236}">
              <a16:creationId xmlns:a16="http://schemas.microsoft.com/office/drawing/2014/main" id="{B60DB88B-6EE7-4AA7-9F85-1B6740234841}"/>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879" name="n_3aveValue【庁舎】&#10;有形固定資産減価償却率">
          <a:extLst>
            <a:ext uri="{FF2B5EF4-FFF2-40B4-BE49-F238E27FC236}">
              <a16:creationId xmlns:a16="http://schemas.microsoft.com/office/drawing/2014/main" id="{58300AB8-8A0E-4F1A-9EBE-48E87210DAE3}"/>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880" name="n_4aveValue【庁舎】&#10;有形固定資産減価償却率">
          <a:extLst>
            <a:ext uri="{FF2B5EF4-FFF2-40B4-BE49-F238E27FC236}">
              <a16:creationId xmlns:a16="http://schemas.microsoft.com/office/drawing/2014/main" id="{78AB312E-3ACF-4208-BD38-BA56D6302B64}"/>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113047</xdr:rowOff>
    </xdr:from>
    <xdr:ext cx="405111" cy="259045"/>
    <xdr:sp macro="" textlink="">
      <xdr:nvSpPr>
        <xdr:cNvPr id="881" name="n_1mainValue【庁舎】&#10;有形固定資産減価償却率">
          <a:extLst>
            <a:ext uri="{FF2B5EF4-FFF2-40B4-BE49-F238E27FC236}">
              <a16:creationId xmlns:a16="http://schemas.microsoft.com/office/drawing/2014/main" id="{1D115EE2-6AEB-4402-9290-D112BAB766C6}"/>
            </a:ext>
          </a:extLst>
        </xdr:cNvPr>
        <xdr:cNvSpPr txBox="1"/>
      </xdr:nvSpPr>
      <xdr:spPr>
        <a:xfrm>
          <a:off x="15266044" y="1811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96538</xdr:rowOff>
    </xdr:from>
    <xdr:ext cx="405111" cy="259045"/>
    <xdr:sp macro="" textlink="">
      <xdr:nvSpPr>
        <xdr:cNvPr id="882" name="n_2mainValue【庁舎】&#10;有形固定資産減価償却率">
          <a:extLst>
            <a:ext uri="{FF2B5EF4-FFF2-40B4-BE49-F238E27FC236}">
              <a16:creationId xmlns:a16="http://schemas.microsoft.com/office/drawing/2014/main" id="{A9CA287D-78EA-41B7-B9A5-0F9A15A8F4F7}"/>
            </a:ext>
          </a:extLst>
        </xdr:cNvPr>
        <xdr:cNvSpPr txBox="1"/>
      </xdr:nvSpPr>
      <xdr:spPr>
        <a:xfrm>
          <a:off x="14389744" y="1809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80027</xdr:rowOff>
    </xdr:from>
    <xdr:ext cx="405111" cy="259045"/>
    <xdr:sp macro="" textlink="">
      <xdr:nvSpPr>
        <xdr:cNvPr id="883" name="n_3mainValue【庁舎】&#10;有形固定資産減価償却率">
          <a:extLst>
            <a:ext uri="{FF2B5EF4-FFF2-40B4-BE49-F238E27FC236}">
              <a16:creationId xmlns:a16="http://schemas.microsoft.com/office/drawing/2014/main" id="{834F2535-9736-445A-A67D-890557C8DCEB}"/>
            </a:ext>
          </a:extLst>
        </xdr:cNvPr>
        <xdr:cNvSpPr txBox="1"/>
      </xdr:nvSpPr>
      <xdr:spPr>
        <a:xfrm>
          <a:off x="13500744"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63516</xdr:rowOff>
    </xdr:from>
    <xdr:ext cx="405111" cy="259045"/>
    <xdr:sp macro="" textlink="">
      <xdr:nvSpPr>
        <xdr:cNvPr id="884" name="n_4mainValue【庁舎】&#10;有形固定資産減価償却率">
          <a:extLst>
            <a:ext uri="{FF2B5EF4-FFF2-40B4-BE49-F238E27FC236}">
              <a16:creationId xmlns:a16="http://schemas.microsoft.com/office/drawing/2014/main" id="{A65BA79B-E6DC-40AF-8358-F08862B4DEAA}"/>
            </a:ext>
          </a:extLst>
        </xdr:cNvPr>
        <xdr:cNvSpPr txBox="1"/>
      </xdr:nvSpPr>
      <xdr:spPr>
        <a:xfrm>
          <a:off x="12611744" y="1806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2E54098C-3404-4CB5-A3EC-71F0271CC12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CCDCF88E-A551-470D-ADC2-E219BD18D6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844FBA9B-4437-4A33-941B-D7EB80A92BD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E9C50C3E-31AF-4D2F-AEB1-3E62CBF5A34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07ACD5C2-0266-4BE0-8419-4814766A5AD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F29214CD-97F5-4525-A028-048A9591C23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E451AD1C-CDEB-4F0D-8B4C-4841AA4B7A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3D9DC3DD-7338-4063-BAEF-98AAFE00C54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96DD6EF1-7576-41DC-BBED-688FE817A22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01618B37-34D3-48EA-BD2C-5DD93AC3D1E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976544F3-8166-4ECD-BD3A-F707C20370F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7146E8C9-F3C2-439C-A1B8-57BB5B50161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FF16E7D7-D305-48DD-9229-976BE12A1B9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2DB24CC5-EF02-4335-BD30-5C20711F32C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290DE4B4-00AF-4FAB-98C5-EE0720BE128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F2521433-AE25-4F6B-AEA1-8020EF82F6E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5F299BBB-4112-486E-9C00-F6537782606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5FC6295C-A907-46C0-A5B1-788C134918D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9C6E6679-A3A5-4653-8360-9FB26BE6A71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A8A84590-F817-4513-B812-72F49E5D87F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5F588D53-E3CC-4910-97AB-117A20F623F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01287096-9800-4FFB-BCA5-12D77EF668F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75EA6913-B45C-4B90-B195-365431F09E0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908" name="直線コネクタ 907">
          <a:extLst>
            <a:ext uri="{FF2B5EF4-FFF2-40B4-BE49-F238E27FC236}">
              <a16:creationId xmlns:a16="http://schemas.microsoft.com/office/drawing/2014/main" id="{1EA563D4-881F-42E7-A4EC-7D06F755DE34}"/>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909" name="【庁舎】&#10;一人当たり面積最小値テキスト">
          <a:extLst>
            <a:ext uri="{FF2B5EF4-FFF2-40B4-BE49-F238E27FC236}">
              <a16:creationId xmlns:a16="http://schemas.microsoft.com/office/drawing/2014/main" id="{199FED3C-479A-4CF2-8893-CE09CDD12570}"/>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910" name="直線コネクタ 909">
          <a:extLst>
            <a:ext uri="{FF2B5EF4-FFF2-40B4-BE49-F238E27FC236}">
              <a16:creationId xmlns:a16="http://schemas.microsoft.com/office/drawing/2014/main" id="{3F988BA0-4460-4754-B670-3901BC4E62A2}"/>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911" name="【庁舎】&#10;一人当たり面積最大値テキスト">
          <a:extLst>
            <a:ext uri="{FF2B5EF4-FFF2-40B4-BE49-F238E27FC236}">
              <a16:creationId xmlns:a16="http://schemas.microsoft.com/office/drawing/2014/main" id="{F568FA63-2C88-4B8B-81F6-61D0CCCF60DB}"/>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912" name="直線コネクタ 911">
          <a:extLst>
            <a:ext uri="{FF2B5EF4-FFF2-40B4-BE49-F238E27FC236}">
              <a16:creationId xmlns:a16="http://schemas.microsoft.com/office/drawing/2014/main" id="{7028B773-837F-4028-9427-0A1F6B770664}"/>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913" name="【庁舎】&#10;一人当たり面積平均値テキスト">
          <a:extLst>
            <a:ext uri="{FF2B5EF4-FFF2-40B4-BE49-F238E27FC236}">
              <a16:creationId xmlns:a16="http://schemas.microsoft.com/office/drawing/2014/main" id="{7D874CA4-6540-4B5B-9598-250754A943C0}"/>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914" name="フローチャート: 判断 913">
          <a:extLst>
            <a:ext uri="{FF2B5EF4-FFF2-40B4-BE49-F238E27FC236}">
              <a16:creationId xmlns:a16="http://schemas.microsoft.com/office/drawing/2014/main" id="{1CD04CE5-EDC4-4F02-9456-B662A1DE81E5}"/>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915" name="フローチャート: 判断 914">
          <a:extLst>
            <a:ext uri="{FF2B5EF4-FFF2-40B4-BE49-F238E27FC236}">
              <a16:creationId xmlns:a16="http://schemas.microsoft.com/office/drawing/2014/main" id="{2A04973C-4FF6-4FF0-8800-681B44B6C268}"/>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16" name="フローチャート: 判断 915">
          <a:extLst>
            <a:ext uri="{FF2B5EF4-FFF2-40B4-BE49-F238E27FC236}">
              <a16:creationId xmlns:a16="http://schemas.microsoft.com/office/drawing/2014/main" id="{4A45EB3A-059A-4908-B859-669D61F894AD}"/>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917" name="フローチャート: 判断 916">
          <a:extLst>
            <a:ext uri="{FF2B5EF4-FFF2-40B4-BE49-F238E27FC236}">
              <a16:creationId xmlns:a16="http://schemas.microsoft.com/office/drawing/2014/main" id="{8F950BB7-A66E-4C2C-B3F2-5D9BB53004E1}"/>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18" name="フローチャート: 判断 917">
          <a:extLst>
            <a:ext uri="{FF2B5EF4-FFF2-40B4-BE49-F238E27FC236}">
              <a16:creationId xmlns:a16="http://schemas.microsoft.com/office/drawing/2014/main" id="{B1DAEE8E-CEB8-41E3-998B-5747854C042E}"/>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31BB0733-BF78-4A53-821D-7D8B8AD53A7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452A703B-EF57-4C61-BA39-F90168569E3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BB26A696-E32C-47E5-8A25-19987167110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12AF0059-B108-4177-B8A1-3E54A38AF68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F756397E-0074-421E-B065-A4362572086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122937</xdr:rowOff>
    </xdr:from>
    <xdr:to>
      <xdr:col>116</xdr:col>
      <xdr:colOff>114300</xdr:colOff>
      <xdr:row>108</xdr:row>
      <xdr:rowOff>53087</xdr:rowOff>
    </xdr:to>
    <xdr:sp macro="" textlink="">
      <xdr:nvSpPr>
        <xdr:cNvPr id="924" name="楕円 923">
          <a:extLst>
            <a:ext uri="{FF2B5EF4-FFF2-40B4-BE49-F238E27FC236}">
              <a16:creationId xmlns:a16="http://schemas.microsoft.com/office/drawing/2014/main" id="{6736434B-799F-4E74-9CB6-33AD0CBEB1E3}"/>
            </a:ext>
          </a:extLst>
        </xdr:cNvPr>
        <xdr:cNvSpPr/>
      </xdr:nvSpPr>
      <xdr:spPr>
        <a:xfrm>
          <a:off x="22110700" y="1846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37864</xdr:rowOff>
    </xdr:from>
    <xdr:ext cx="469744" cy="259045"/>
    <xdr:sp macro="" textlink="">
      <xdr:nvSpPr>
        <xdr:cNvPr id="925" name="【庁舎】&#10;一人当たり面積該当値テキスト">
          <a:extLst>
            <a:ext uri="{FF2B5EF4-FFF2-40B4-BE49-F238E27FC236}">
              <a16:creationId xmlns:a16="http://schemas.microsoft.com/office/drawing/2014/main" id="{828AFBD0-A52D-43B3-91E0-48E061C12769}"/>
            </a:ext>
          </a:extLst>
        </xdr:cNvPr>
        <xdr:cNvSpPr txBox="1"/>
      </xdr:nvSpPr>
      <xdr:spPr>
        <a:xfrm>
          <a:off x="22199600" y="1838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124840</xdr:rowOff>
    </xdr:from>
    <xdr:to>
      <xdr:col>112</xdr:col>
      <xdr:colOff>38100</xdr:colOff>
      <xdr:row>108</xdr:row>
      <xdr:rowOff>54990</xdr:rowOff>
    </xdr:to>
    <xdr:sp macro="" textlink="">
      <xdr:nvSpPr>
        <xdr:cNvPr id="926" name="楕円 925">
          <a:extLst>
            <a:ext uri="{FF2B5EF4-FFF2-40B4-BE49-F238E27FC236}">
              <a16:creationId xmlns:a16="http://schemas.microsoft.com/office/drawing/2014/main" id="{4020A771-673D-46BC-B78B-0C555313D996}"/>
            </a:ext>
          </a:extLst>
        </xdr:cNvPr>
        <xdr:cNvSpPr/>
      </xdr:nvSpPr>
      <xdr:spPr>
        <a:xfrm>
          <a:off x="21272500" y="184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2287</xdr:rowOff>
    </xdr:from>
    <xdr:to>
      <xdr:col>116</xdr:col>
      <xdr:colOff>63500</xdr:colOff>
      <xdr:row>108</xdr:row>
      <xdr:rowOff>4190</xdr:rowOff>
    </xdr:to>
    <xdr:cxnSp macro="">
      <xdr:nvCxnSpPr>
        <xdr:cNvPr id="927" name="直線コネクタ 926">
          <a:extLst>
            <a:ext uri="{FF2B5EF4-FFF2-40B4-BE49-F238E27FC236}">
              <a16:creationId xmlns:a16="http://schemas.microsoft.com/office/drawing/2014/main" id="{21D31F38-0524-4DE7-ADD8-307C9D1DBA17}"/>
            </a:ext>
          </a:extLst>
        </xdr:cNvPr>
        <xdr:cNvCxnSpPr/>
      </xdr:nvCxnSpPr>
      <xdr:spPr>
        <a:xfrm flipV="1">
          <a:off x="21323300" y="18518887"/>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126364</xdr:rowOff>
    </xdr:from>
    <xdr:to>
      <xdr:col>107</xdr:col>
      <xdr:colOff>101600</xdr:colOff>
      <xdr:row>108</xdr:row>
      <xdr:rowOff>56514</xdr:rowOff>
    </xdr:to>
    <xdr:sp macro="" textlink="">
      <xdr:nvSpPr>
        <xdr:cNvPr id="928" name="楕円 927">
          <a:extLst>
            <a:ext uri="{FF2B5EF4-FFF2-40B4-BE49-F238E27FC236}">
              <a16:creationId xmlns:a16="http://schemas.microsoft.com/office/drawing/2014/main" id="{14E2A4DD-294A-41C8-8F04-F7E166A30BAE}"/>
            </a:ext>
          </a:extLst>
        </xdr:cNvPr>
        <xdr:cNvSpPr/>
      </xdr:nvSpPr>
      <xdr:spPr>
        <a:xfrm>
          <a:off x="20383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4190</xdr:rowOff>
    </xdr:from>
    <xdr:to>
      <xdr:col>111</xdr:col>
      <xdr:colOff>177800</xdr:colOff>
      <xdr:row>108</xdr:row>
      <xdr:rowOff>5714</xdr:rowOff>
    </xdr:to>
    <xdr:cxnSp macro="">
      <xdr:nvCxnSpPr>
        <xdr:cNvPr id="929" name="直線コネクタ 928">
          <a:extLst>
            <a:ext uri="{FF2B5EF4-FFF2-40B4-BE49-F238E27FC236}">
              <a16:creationId xmlns:a16="http://schemas.microsoft.com/office/drawing/2014/main" id="{BC2D696C-C20B-4B02-BBAD-ADBF0DF9ED38}"/>
            </a:ext>
          </a:extLst>
        </xdr:cNvPr>
        <xdr:cNvCxnSpPr/>
      </xdr:nvCxnSpPr>
      <xdr:spPr>
        <a:xfrm flipV="1">
          <a:off x="20434300" y="1852079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127508</xdr:rowOff>
    </xdr:from>
    <xdr:to>
      <xdr:col>102</xdr:col>
      <xdr:colOff>165100</xdr:colOff>
      <xdr:row>108</xdr:row>
      <xdr:rowOff>57658</xdr:rowOff>
    </xdr:to>
    <xdr:sp macro="" textlink="">
      <xdr:nvSpPr>
        <xdr:cNvPr id="930" name="楕円 929">
          <a:extLst>
            <a:ext uri="{FF2B5EF4-FFF2-40B4-BE49-F238E27FC236}">
              <a16:creationId xmlns:a16="http://schemas.microsoft.com/office/drawing/2014/main" id="{5BA9AAF5-0800-4F44-88E5-E1F30CCC22D7}"/>
            </a:ext>
          </a:extLst>
        </xdr:cNvPr>
        <xdr:cNvSpPr/>
      </xdr:nvSpPr>
      <xdr:spPr>
        <a:xfrm>
          <a:off x="19494500" y="1847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5714</xdr:rowOff>
    </xdr:from>
    <xdr:to>
      <xdr:col>107</xdr:col>
      <xdr:colOff>50800</xdr:colOff>
      <xdr:row>108</xdr:row>
      <xdr:rowOff>6858</xdr:rowOff>
    </xdr:to>
    <xdr:cxnSp macro="">
      <xdr:nvCxnSpPr>
        <xdr:cNvPr id="931" name="直線コネクタ 930">
          <a:extLst>
            <a:ext uri="{FF2B5EF4-FFF2-40B4-BE49-F238E27FC236}">
              <a16:creationId xmlns:a16="http://schemas.microsoft.com/office/drawing/2014/main" id="{0E4746A2-519F-4829-B499-CA9FF88B1AC8}"/>
            </a:ext>
          </a:extLst>
        </xdr:cNvPr>
        <xdr:cNvCxnSpPr/>
      </xdr:nvCxnSpPr>
      <xdr:spPr>
        <a:xfrm flipV="1">
          <a:off x="19545300" y="18522314"/>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129032</xdr:rowOff>
    </xdr:from>
    <xdr:to>
      <xdr:col>98</xdr:col>
      <xdr:colOff>38100</xdr:colOff>
      <xdr:row>108</xdr:row>
      <xdr:rowOff>59182</xdr:rowOff>
    </xdr:to>
    <xdr:sp macro="" textlink="">
      <xdr:nvSpPr>
        <xdr:cNvPr id="932" name="楕円 931">
          <a:extLst>
            <a:ext uri="{FF2B5EF4-FFF2-40B4-BE49-F238E27FC236}">
              <a16:creationId xmlns:a16="http://schemas.microsoft.com/office/drawing/2014/main" id="{6E2B8E19-7734-4F7F-AE92-8FEFF078E8F6}"/>
            </a:ext>
          </a:extLst>
        </xdr:cNvPr>
        <xdr:cNvSpPr/>
      </xdr:nvSpPr>
      <xdr:spPr>
        <a:xfrm>
          <a:off x="18605500" y="1847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6858</xdr:rowOff>
    </xdr:from>
    <xdr:to>
      <xdr:col>102</xdr:col>
      <xdr:colOff>114300</xdr:colOff>
      <xdr:row>108</xdr:row>
      <xdr:rowOff>8382</xdr:rowOff>
    </xdr:to>
    <xdr:cxnSp macro="">
      <xdr:nvCxnSpPr>
        <xdr:cNvPr id="933" name="直線コネクタ 932">
          <a:extLst>
            <a:ext uri="{FF2B5EF4-FFF2-40B4-BE49-F238E27FC236}">
              <a16:creationId xmlns:a16="http://schemas.microsoft.com/office/drawing/2014/main" id="{E2AB5670-637D-4932-9C1F-05968BE66343}"/>
            </a:ext>
          </a:extLst>
        </xdr:cNvPr>
        <xdr:cNvCxnSpPr/>
      </xdr:nvCxnSpPr>
      <xdr:spPr>
        <a:xfrm flipV="1">
          <a:off x="18656300" y="1852345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934" name="n_1aveValue【庁舎】&#10;一人当たり面積">
          <a:extLst>
            <a:ext uri="{FF2B5EF4-FFF2-40B4-BE49-F238E27FC236}">
              <a16:creationId xmlns:a16="http://schemas.microsoft.com/office/drawing/2014/main" id="{4512894D-A230-4AAA-ADF6-3C040F9F16DD}"/>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935" name="n_2aveValue【庁舎】&#10;一人当たり面積">
          <a:extLst>
            <a:ext uri="{FF2B5EF4-FFF2-40B4-BE49-F238E27FC236}">
              <a16:creationId xmlns:a16="http://schemas.microsoft.com/office/drawing/2014/main" id="{C45ED0CA-13BA-4797-A77B-7585DA9B7717}"/>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936" name="n_3aveValue【庁舎】&#10;一人当たり面積">
          <a:extLst>
            <a:ext uri="{FF2B5EF4-FFF2-40B4-BE49-F238E27FC236}">
              <a16:creationId xmlns:a16="http://schemas.microsoft.com/office/drawing/2014/main" id="{F0910A7E-9EAE-468E-8B31-EAEA157172A9}"/>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937" name="n_4aveValue【庁舎】&#10;一人当たり面積">
          <a:extLst>
            <a:ext uri="{FF2B5EF4-FFF2-40B4-BE49-F238E27FC236}">
              <a16:creationId xmlns:a16="http://schemas.microsoft.com/office/drawing/2014/main" id="{49B6699D-4C63-469A-A371-2E5E6871DC3D}"/>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46117</xdr:rowOff>
    </xdr:from>
    <xdr:ext cx="469744" cy="259045"/>
    <xdr:sp macro="" textlink="">
      <xdr:nvSpPr>
        <xdr:cNvPr id="938" name="n_1mainValue【庁舎】&#10;一人当たり面積">
          <a:extLst>
            <a:ext uri="{FF2B5EF4-FFF2-40B4-BE49-F238E27FC236}">
              <a16:creationId xmlns:a16="http://schemas.microsoft.com/office/drawing/2014/main" id="{2BFBD2C8-B0F0-4A9A-946B-14AC98695493}"/>
            </a:ext>
          </a:extLst>
        </xdr:cNvPr>
        <xdr:cNvSpPr txBox="1"/>
      </xdr:nvSpPr>
      <xdr:spPr>
        <a:xfrm>
          <a:off x="21075727" y="185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47641</xdr:rowOff>
    </xdr:from>
    <xdr:ext cx="469744" cy="259045"/>
    <xdr:sp macro="" textlink="">
      <xdr:nvSpPr>
        <xdr:cNvPr id="939" name="n_2mainValue【庁舎】&#10;一人当たり面積">
          <a:extLst>
            <a:ext uri="{FF2B5EF4-FFF2-40B4-BE49-F238E27FC236}">
              <a16:creationId xmlns:a16="http://schemas.microsoft.com/office/drawing/2014/main" id="{CFF09E4B-056B-4E9A-904E-B86587FA3D8F}"/>
            </a:ext>
          </a:extLst>
        </xdr:cNvPr>
        <xdr:cNvSpPr txBox="1"/>
      </xdr:nvSpPr>
      <xdr:spPr>
        <a:xfrm>
          <a:off x="20199427" y="1856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48785</xdr:rowOff>
    </xdr:from>
    <xdr:ext cx="469744" cy="259045"/>
    <xdr:sp macro="" textlink="">
      <xdr:nvSpPr>
        <xdr:cNvPr id="940" name="n_3mainValue【庁舎】&#10;一人当たり面積">
          <a:extLst>
            <a:ext uri="{FF2B5EF4-FFF2-40B4-BE49-F238E27FC236}">
              <a16:creationId xmlns:a16="http://schemas.microsoft.com/office/drawing/2014/main" id="{2E16B7C8-BDBF-4DF1-8B83-6325D3825B0C}"/>
            </a:ext>
          </a:extLst>
        </xdr:cNvPr>
        <xdr:cNvSpPr txBox="1"/>
      </xdr:nvSpPr>
      <xdr:spPr>
        <a:xfrm>
          <a:off x="19310427" y="1856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50309</xdr:rowOff>
    </xdr:from>
    <xdr:ext cx="469744" cy="259045"/>
    <xdr:sp macro="" textlink="">
      <xdr:nvSpPr>
        <xdr:cNvPr id="941" name="n_4mainValue【庁舎】&#10;一人当たり面積">
          <a:extLst>
            <a:ext uri="{FF2B5EF4-FFF2-40B4-BE49-F238E27FC236}">
              <a16:creationId xmlns:a16="http://schemas.microsoft.com/office/drawing/2014/main" id="{288E23BB-9105-48AB-BACB-F528DDB4CDDC}"/>
            </a:ext>
          </a:extLst>
        </xdr:cNvPr>
        <xdr:cNvSpPr txBox="1"/>
      </xdr:nvSpPr>
      <xdr:spPr>
        <a:xfrm>
          <a:off x="18421427" y="1856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BA8BE556-7300-4BF6-9F47-208AD36B45C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8C88238A-3047-4169-927A-43DC7506B62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A835ED2E-6CBE-47E3-A2D2-A370682DDA8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令和５年度に引き続き、</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一般廃棄物処理施設、体育館、保健センター（健康管理センター）、庁舎が類似団体内平均値を上回った。体育館については建替えの予定はなく、今後も</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令和７年度改訂の個別施設計画に基づき</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維持していく。保健センターについては更新した場合にどのような機能を持たせるのか、同じく必要性の高い庁舎建替えと並行して議論していく必要がある。なお、市民会館（塩月記念館）は令和５年度に解体した</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ため数値がない</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住民一人当たりの数値は消防施設以外は類似団体内平均値を下回っており、総合管理計画や令和７年度改訂</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個別施設計画に基づき、将来の人口動向を探りながら適正な規模による整備を検討していきたい。</a:t>
          </a:r>
          <a:endParaRPr lang="ja-JP" altLang="ja-JP" sz="20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454061_&#37117;&#3678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cell r="BQ51"/>
          <cell r="BR51"/>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cell r="CZ51"/>
          <cell r="DA51"/>
          <cell r="DB51"/>
          <cell r="DC51"/>
        </row>
        <row r="53">
          <cell r="BP53">
            <v>62.4</v>
          </cell>
          <cell r="BQ53"/>
          <cell r="BR53"/>
          <cell r="BS53"/>
          <cell r="BT53"/>
          <cell r="BU53"/>
          <cell r="BV53"/>
          <cell r="BW53"/>
          <cell r="BX53">
            <v>63.3</v>
          </cell>
          <cell r="BY53"/>
          <cell r="BZ53"/>
          <cell r="CA53"/>
          <cell r="CB53"/>
          <cell r="CC53"/>
          <cell r="CD53"/>
          <cell r="CE53"/>
          <cell r="CF53">
            <v>65.7</v>
          </cell>
          <cell r="CG53"/>
          <cell r="CH53"/>
          <cell r="CI53"/>
          <cell r="CJ53"/>
          <cell r="CK53"/>
          <cell r="CL53"/>
          <cell r="CM53"/>
          <cell r="CN53">
            <v>65.099999999999994</v>
          </cell>
          <cell r="CO53"/>
          <cell r="CP53"/>
          <cell r="CQ53"/>
          <cell r="CR53"/>
          <cell r="CS53"/>
          <cell r="CT53"/>
          <cell r="CU53"/>
          <cell r="CV53">
            <v>65.8</v>
          </cell>
          <cell r="CW53"/>
          <cell r="CX53"/>
          <cell r="CY53"/>
          <cell r="CZ53"/>
          <cell r="DA53"/>
          <cell r="DB53"/>
          <cell r="DC53"/>
        </row>
        <row r="55">
          <cell r="AN55" t="str">
            <v>類似団体内平均値</v>
          </cell>
          <cell r="BP55">
            <v>0</v>
          </cell>
          <cell r="BQ55"/>
          <cell r="BR55"/>
          <cell r="BS55"/>
          <cell r="BT55"/>
          <cell r="BU55"/>
          <cell r="BV55"/>
          <cell r="BW55"/>
          <cell r="BX55">
            <v>0</v>
          </cell>
          <cell r="BY55"/>
          <cell r="BZ55"/>
          <cell r="CA55"/>
          <cell r="CB55"/>
          <cell r="CC55"/>
          <cell r="CD55"/>
          <cell r="CE55"/>
          <cell r="CF55">
            <v>0</v>
          </cell>
          <cell r="CG55"/>
          <cell r="CH55"/>
          <cell r="CI55"/>
          <cell r="CJ55"/>
          <cell r="CK55"/>
          <cell r="CL55"/>
          <cell r="CM55"/>
          <cell r="CN55">
            <v>0</v>
          </cell>
          <cell r="CO55"/>
          <cell r="CP55"/>
          <cell r="CQ55"/>
          <cell r="CR55"/>
          <cell r="CS55"/>
          <cell r="CT55"/>
          <cell r="CU55"/>
          <cell r="CV55">
            <v>0</v>
          </cell>
          <cell r="CW55"/>
          <cell r="CX55"/>
          <cell r="CY55"/>
          <cell r="CZ55"/>
          <cell r="DA55"/>
          <cell r="DB55"/>
          <cell r="DC55"/>
        </row>
        <row r="57">
          <cell r="BP57">
            <v>64.400000000000006</v>
          </cell>
          <cell r="BQ57"/>
          <cell r="BR57"/>
          <cell r="BS57"/>
          <cell r="BT57"/>
          <cell r="BU57"/>
          <cell r="BV57"/>
          <cell r="BW57"/>
          <cell r="BX57">
            <v>65.3</v>
          </cell>
          <cell r="BY57"/>
          <cell r="BZ57"/>
          <cell r="CA57"/>
          <cell r="CB57"/>
          <cell r="CC57"/>
          <cell r="CD57"/>
          <cell r="CE57"/>
          <cell r="CF57">
            <v>66.7</v>
          </cell>
          <cell r="CG57"/>
          <cell r="CH57"/>
          <cell r="CI57"/>
          <cell r="CJ57"/>
          <cell r="CK57"/>
          <cell r="CL57"/>
          <cell r="CM57"/>
          <cell r="CN57">
            <v>67.2</v>
          </cell>
          <cell r="CO57"/>
          <cell r="CP57"/>
          <cell r="CQ57"/>
          <cell r="CR57"/>
          <cell r="CS57"/>
          <cell r="CT57"/>
          <cell r="CU57"/>
          <cell r="CV57">
            <v>68.3</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row>
        <row r="75">
          <cell r="BP75">
            <v>9.3000000000000007</v>
          </cell>
          <cell r="BQ75"/>
          <cell r="BR75"/>
          <cell r="BS75"/>
          <cell r="BT75"/>
          <cell r="BU75"/>
          <cell r="BV75"/>
          <cell r="BW75"/>
          <cell r="BX75">
            <v>8.3000000000000007</v>
          </cell>
          <cell r="BY75"/>
          <cell r="BZ75"/>
          <cell r="CA75"/>
          <cell r="CB75"/>
          <cell r="CC75"/>
          <cell r="CD75"/>
          <cell r="CE75"/>
          <cell r="CF75">
            <v>7.7</v>
          </cell>
          <cell r="CG75"/>
          <cell r="CH75"/>
          <cell r="CI75"/>
          <cell r="CJ75"/>
          <cell r="CK75"/>
          <cell r="CL75"/>
          <cell r="CM75"/>
          <cell r="CN75">
            <v>7.4</v>
          </cell>
          <cell r="CO75"/>
          <cell r="CP75"/>
          <cell r="CQ75"/>
          <cell r="CR75"/>
          <cell r="CS75"/>
          <cell r="CT75"/>
          <cell r="CU75"/>
          <cell r="CV75">
            <v>7.1</v>
          </cell>
          <cell r="CW75"/>
          <cell r="CX75"/>
          <cell r="CY75"/>
          <cell r="CZ75"/>
          <cell r="DA75"/>
          <cell r="DB75"/>
          <cell r="DC75"/>
        </row>
        <row r="77">
          <cell r="AN77" t="str">
            <v>類似団体内平均値</v>
          </cell>
          <cell r="BP77">
            <v>0</v>
          </cell>
          <cell r="BQ77"/>
          <cell r="BR77"/>
          <cell r="BS77"/>
          <cell r="BT77"/>
          <cell r="BU77"/>
          <cell r="BV77"/>
          <cell r="BW77"/>
          <cell r="BX77">
            <v>0</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8.9</v>
          </cell>
          <cell r="BQ79"/>
          <cell r="BR79"/>
          <cell r="BS79"/>
          <cell r="BT79"/>
          <cell r="BU79"/>
          <cell r="BV79"/>
          <cell r="BW79"/>
          <cell r="BX79">
            <v>8.9</v>
          </cell>
          <cell r="BY79"/>
          <cell r="BZ79"/>
          <cell r="CA79"/>
          <cell r="CB79"/>
          <cell r="CC79"/>
          <cell r="CD79"/>
          <cell r="CE79"/>
          <cell r="CF79">
            <v>9.1</v>
          </cell>
          <cell r="CG79"/>
          <cell r="CH79"/>
          <cell r="CI79"/>
          <cell r="CJ79"/>
          <cell r="CK79"/>
          <cell r="CL79"/>
          <cell r="CM79"/>
          <cell r="CN79">
            <v>9.3000000000000007</v>
          </cell>
          <cell r="CO79"/>
          <cell r="CP79"/>
          <cell r="CQ79"/>
          <cell r="CR79"/>
          <cell r="CS79"/>
          <cell r="CT79"/>
          <cell r="CU79"/>
          <cell r="CV79">
            <v>9.3000000000000007</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10682810</v>
      </c>
      <c r="BO4" s="407"/>
      <c r="BP4" s="407"/>
      <c r="BQ4" s="407"/>
      <c r="BR4" s="407"/>
      <c r="BS4" s="407"/>
      <c r="BT4" s="407"/>
      <c r="BU4" s="408"/>
      <c r="BV4" s="406">
        <v>10163621</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10.5</v>
      </c>
      <c r="CU4" s="413"/>
      <c r="CV4" s="413"/>
      <c r="CW4" s="413"/>
      <c r="CX4" s="413"/>
      <c r="CY4" s="413"/>
      <c r="CZ4" s="413"/>
      <c r="DA4" s="414"/>
      <c r="DB4" s="412">
        <v>10.4</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10113495</v>
      </c>
      <c r="BO5" s="444"/>
      <c r="BP5" s="444"/>
      <c r="BQ5" s="444"/>
      <c r="BR5" s="444"/>
      <c r="BS5" s="444"/>
      <c r="BT5" s="444"/>
      <c r="BU5" s="445"/>
      <c r="BV5" s="443">
        <v>9544659</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93</v>
      </c>
      <c r="CU5" s="441"/>
      <c r="CV5" s="441"/>
      <c r="CW5" s="441"/>
      <c r="CX5" s="441"/>
      <c r="CY5" s="441"/>
      <c r="CZ5" s="441"/>
      <c r="DA5" s="442"/>
      <c r="DB5" s="440">
        <v>88.2</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569315</v>
      </c>
      <c r="BO6" s="444"/>
      <c r="BP6" s="444"/>
      <c r="BQ6" s="444"/>
      <c r="BR6" s="444"/>
      <c r="BS6" s="444"/>
      <c r="BT6" s="444"/>
      <c r="BU6" s="445"/>
      <c r="BV6" s="443">
        <v>618962</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93.2</v>
      </c>
      <c r="CU6" s="481"/>
      <c r="CV6" s="481"/>
      <c r="CW6" s="481"/>
      <c r="CX6" s="481"/>
      <c r="CY6" s="481"/>
      <c r="CZ6" s="481"/>
      <c r="DA6" s="482"/>
      <c r="DB6" s="480">
        <v>88.6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138044</v>
      </c>
      <c r="BO7" s="444"/>
      <c r="BP7" s="444"/>
      <c r="BQ7" s="444"/>
      <c r="BR7" s="444"/>
      <c r="BS7" s="444"/>
      <c r="BT7" s="444"/>
      <c r="BU7" s="445"/>
      <c r="BV7" s="443">
        <v>206808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4094149</v>
      </c>
      <c r="CU7" s="444"/>
      <c r="CV7" s="444"/>
      <c r="CW7" s="444"/>
      <c r="CX7" s="444"/>
      <c r="CY7" s="444"/>
      <c r="CZ7" s="444"/>
      <c r="DA7" s="445"/>
      <c r="DB7" s="443">
        <v>3981786</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431271</v>
      </c>
      <c r="BO8" s="444"/>
      <c r="BP8" s="444"/>
      <c r="BQ8" s="444"/>
      <c r="BR8" s="444"/>
      <c r="BS8" s="444"/>
      <c r="BT8" s="444"/>
      <c r="BU8" s="445"/>
      <c r="BV8" s="443">
        <v>412154</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v>
      </c>
      <c r="CU8" s="484"/>
      <c r="CV8" s="484"/>
      <c r="CW8" s="484"/>
      <c r="CX8" s="484"/>
      <c r="CY8" s="484"/>
      <c r="CZ8" s="484"/>
      <c r="DA8" s="485"/>
      <c r="DB8" s="483">
        <v>0.3</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9906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19117</v>
      </c>
      <c r="BO9" s="444"/>
      <c r="BP9" s="444"/>
      <c r="BQ9" s="444"/>
      <c r="BR9" s="444"/>
      <c r="BS9" s="444"/>
      <c r="BT9" s="444"/>
      <c r="BU9" s="445"/>
      <c r="BV9" s="443">
        <v>-55335</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10.5</v>
      </c>
      <c r="CU9" s="441"/>
      <c r="CV9" s="441"/>
      <c r="CW9" s="441"/>
      <c r="CX9" s="441"/>
      <c r="CY9" s="441"/>
      <c r="CZ9" s="441"/>
      <c r="DA9" s="442"/>
      <c r="DB9" s="440">
        <v>10.3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10391</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422</v>
      </c>
      <c r="BO10" s="444"/>
      <c r="BP10" s="444"/>
      <c r="BQ10" s="444"/>
      <c r="BR10" s="444"/>
      <c r="BS10" s="444"/>
      <c r="BT10" s="444"/>
      <c r="BU10" s="445"/>
      <c r="BV10" s="443">
        <v>33</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10018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250000</v>
      </c>
      <c r="BO12" s="444"/>
      <c r="BP12" s="444"/>
      <c r="BQ12" s="444"/>
      <c r="BR12" s="444"/>
      <c r="BS12" s="444"/>
      <c r="BT12" s="444"/>
      <c r="BU12" s="445"/>
      <c r="BV12" s="443">
        <v>250000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9896</v>
      </c>
      <c r="S13" s="528"/>
      <c r="T13" s="528"/>
      <c r="U13" s="528"/>
      <c r="V13" s="529"/>
      <c r="W13" s="459" t="s">
        <v>131</v>
      </c>
      <c r="X13" s="460"/>
      <c r="Y13" s="460"/>
      <c r="Z13" s="460"/>
      <c r="AA13" s="460"/>
      <c r="AB13" s="450"/>
      <c r="AC13" s="494">
        <v>1289</v>
      </c>
      <c r="AD13" s="495"/>
      <c r="AE13" s="495"/>
      <c r="AF13" s="495"/>
      <c r="AG13" s="537"/>
      <c r="AH13" s="494">
        <v>1392</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-230461</v>
      </c>
      <c r="BO13" s="444"/>
      <c r="BP13" s="444"/>
      <c r="BQ13" s="444"/>
      <c r="BR13" s="444"/>
      <c r="BS13" s="444"/>
      <c r="BT13" s="444"/>
      <c r="BU13" s="445"/>
      <c r="BV13" s="443">
        <v>-305302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7.1</v>
      </c>
      <c r="CU13" s="441"/>
      <c r="CV13" s="441"/>
      <c r="CW13" s="441"/>
      <c r="CX13" s="441"/>
      <c r="CY13" s="441"/>
      <c r="CZ13" s="441"/>
      <c r="DA13" s="442"/>
      <c r="DB13" s="440">
        <v>7.4</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10148</v>
      </c>
      <c r="S14" s="528"/>
      <c r="T14" s="528"/>
      <c r="U14" s="528"/>
      <c r="V14" s="529"/>
      <c r="W14" s="433"/>
      <c r="X14" s="434"/>
      <c r="Y14" s="434"/>
      <c r="Z14" s="434"/>
      <c r="AA14" s="434"/>
      <c r="AB14" s="423"/>
      <c r="AC14" s="530">
        <v>26.6</v>
      </c>
      <c r="AD14" s="531"/>
      <c r="AE14" s="531"/>
      <c r="AF14" s="531"/>
      <c r="AG14" s="532"/>
      <c r="AH14" s="530">
        <v>27.5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10046</v>
      </c>
      <c r="S15" s="528"/>
      <c r="T15" s="528"/>
      <c r="U15" s="528"/>
      <c r="V15" s="529"/>
      <c r="W15" s="459" t="s">
        <v>137</v>
      </c>
      <c r="X15" s="460"/>
      <c r="Y15" s="460"/>
      <c r="Z15" s="460"/>
      <c r="AA15" s="460"/>
      <c r="AB15" s="450"/>
      <c r="AC15" s="494">
        <v>1078</v>
      </c>
      <c r="AD15" s="495"/>
      <c r="AE15" s="495"/>
      <c r="AF15" s="495"/>
      <c r="AG15" s="537"/>
      <c r="AH15" s="494">
        <v>1194</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1141872</v>
      </c>
      <c r="BO15" s="407"/>
      <c r="BP15" s="407"/>
      <c r="BQ15" s="407"/>
      <c r="BR15" s="407"/>
      <c r="BS15" s="407"/>
      <c r="BT15" s="407"/>
      <c r="BU15" s="408"/>
      <c r="BV15" s="406">
        <v>1148330</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22.2</v>
      </c>
      <c r="AD16" s="531"/>
      <c r="AE16" s="531"/>
      <c r="AF16" s="531"/>
      <c r="AG16" s="532"/>
      <c r="AH16" s="530">
        <v>23.6</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3804982</v>
      </c>
      <c r="BO16" s="444"/>
      <c r="BP16" s="444"/>
      <c r="BQ16" s="444"/>
      <c r="BR16" s="444"/>
      <c r="BS16" s="444"/>
      <c r="BT16" s="444"/>
      <c r="BU16" s="445"/>
      <c r="BV16" s="443">
        <v>3681241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2484</v>
      </c>
      <c r="AD17" s="495"/>
      <c r="AE17" s="495"/>
      <c r="AF17" s="495"/>
      <c r="AG17" s="537"/>
      <c r="AH17" s="494">
        <v>2472</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1421738</v>
      </c>
      <c r="BO17" s="444"/>
      <c r="BP17" s="444"/>
      <c r="BQ17" s="444"/>
      <c r="BR17" s="444"/>
      <c r="BS17" s="444"/>
      <c r="BT17" s="444"/>
      <c r="BU17" s="445"/>
      <c r="BV17" s="443">
        <v>1429806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102.11</v>
      </c>
      <c r="M18" s="567"/>
      <c r="N18" s="567"/>
      <c r="O18" s="567"/>
      <c r="P18" s="567"/>
      <c r="Q18" s="567"/>
      <c r="R18" s="568"/>
      <c r="S18" s="568"/>
      <c r="T18" s="568"/>
      <c r="U18" s="568"/>
      <c r="V18" s="569"/>
      <c r="W18" s="461"/>
      <c r="X18" s="462"/>
      <c r="Y18" s="462"/>
      <c r="Z18" s="462"/>
      <c r="AA18" s="462"/>
      <c r="AB18" s="453"/>
      <c r="AC18" s="570">
        <v>51.2</v>
      </c>
      <c r="AD18" s="571"/>
      <c r="AE18" s="571"/>
      <c r="AF18" s="571"/>
      <c r="AG18" s="572"/>
      <c r="AH18" s="570">
        <v>48.9</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3834731</v>
      </c>
      <c r="BO18" s="444"/>
      <c r="BP18" s="444"/>
      <c r="BQ18" s="444"/>
      <c r="BR18" s="444"/>
      <c r="BS18" s="444"/>
      <c r="BT18" s="444"/>
      <c r="BU18" s="445"/>
      <c r="BV18" s="443">
        <v>3517603</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97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5644972</v>
      </c>
      <c r="BO19" s="444"/>
      <c r="BP19" s="444"/>
      <c r="BQ19" s="444"/>
      <c r="BR19" s="444"/>
      <c r="BS19" s="444"/>
      <c r="BT19" s="444"/>
      <c r="BU19" s="445"/>
      <c r="BV19" s="443">
        <v>5816506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3960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5811810</v>
      </c>
      <c r="BO22" s="407"/>
      <c r="BP22" s="407"/>
      <c r="BQ22" s="407"/>
      <c r="BR22" s="407"/>
      <c r="BS22" s="407"/>
      <c r="BT22" s="407"/>
      <c r="BU22" s="408"/>
      <c r="BV22" s="406">
        <v>6007108</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5646662</v>
      </c>
      <c r="BO23" s="444"/>
      <c r="BP23" s="444"/>
      <c r="BQ23" s="444"/>
      <c r="BR23" s="444"/>
      <c r="BS23" s="444"/>
      <c r="BT23" s="444"/>
      <c r="BU23" s="445"/>
      <c r="BV23" s="443">
        <v>5797777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6820</v>
      </c>
      <c r="R24" s="495"/>
      <c r="S24" s="495"/>
      <c r="T24" s="495"/>
      <c r="U24" s="495"/>
      <c r="V24" s="537"/>
      <c r="W24" s="589"/>
      <c r="X24" s="590"/>
      <c r="Y24" s="591"/>
      <c r="Z24" s="493" t="s">
        <v>162</v>
      </c>
      <c r="AA24" s="473"/>
      <c r="AB24" s="473"/>
      <c r="AC24" s="473"/>
      <c r="AD24" s="473"/>
      <c r="AE24" s="473"/>
      <c r="AF24" s="473"/>
      <c r="AG24" s="474"/>
      <c r="AH24" s="494">
        <v>134</v>
      </c>
      <c r="AI24" s="495"/>
      <c r="AJ24" s="495"/>
      <c r="AK24" s="495"/>
      <c r="AL24" s="537"/>
      <c r="AM24" s="494">
        <v>419420</v>
      </c>
      <c r="AN24" s="495"/>
      <c r="AO24" s="495"/>
      <c r="AP24" s="495"/>
      <c r="AQ24" s="495"/>
      <c r="AR24" s="537"/>
      <c r="AS24" s="494">
        <v>3130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4285316</v>
      </c>
      <c r="BO24" s="444"/>
      <c r="BP24" s="444"/>
      <c r="BQ24" s="444"/>
      <c r="BR24" s="444"/>
      <c r="BS24" s="444"/>
      <c r="BT24" s="444"/>
      <c r="BU24" s="445"/>
      <c r="BV24" s="443">
        <v>4295444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5600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1669818</v>
      </c>
      <c r="BO25" s="407"/>
      <c r="BP25" s="407"/>
      <c r="BQ25" s="407"/>
      <c r="BR25" s="407"/>
      <c r="BS25" s="407"/>
      <c r="BT25" s="407"/>
      <c r="BU25" s="408"/>
      <c r="BV25" s="406">
        <v>1088238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5300</v>
      </c>
      <c r="R26" s="495"/>
      <c r="S26" s="495"/>
      <c r="T26" s="495"/>
      <c r="U26" s="495"/>
      <c r="V26" s="537"/>
      <c r="W26" s="589"/>
      <c r="X26" s="590"/>
      <c r="Y26" s="591"/>
      <c r="Z26" s="493" t="s">
        <v>168</v>
      </c>
      <c r="AA26" s="595"/>
      <c r="AB26" s="595"/>
      <c r="AC26" s="595"/>
      <c r="AD26" s="595"/>
      <c r="AE26" s="595"/>
      <c r="AF26" s="595"/>
      <c r="AG26" s="596"/>
      <c r="AH26" s="494">
        <v>3</v>
      </c>
      <c r="AI26" s="495"/>
      <c r="AJ26" s="495"/>
      <c r="AK26" s="495"/>
      <c r="AL26" s="537"/>
      <c r="AM26" s="494">
        <v>10374</v>
      </c>
      <c r="AN26" s="495"/>
      <c r="AO26" s="495"/>
      <c r="AP26" s="495"/>
      <c r="AQ26" s="495"/>
      <c r="AR26" s="537"/>
      <c r="AS26" s="494">
        <v>3458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2960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2190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774289</v>
      </c>
      <c r="BO28" s="407"/>
      <c r="BP28" s="407"/>
      <c r="BQ28" s="407"/>
      <c r="BR28" s="407"/>
      <c r="BS28" s="407"/>
      <c r="BT28" s="407"/>
      <c r="BU28" s="408"/>
      <c r="BV28" s="406">
        <v>817867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8</v>
      </c>
      <c r="M29" s="495"/>
      <c r="N29" s="495"/>
      <c r="O29" s="495"/>
      <c r="P29" s="537"/>
      <c r="Q29" s="494">
        <v>2050</v>
      </c>
      <c r="R29" s="495"/>
      <c r="S29" s="495"/>
      <c r="T29" s="495"/>
      <c r="U29" s="495"/>
      <c r="V29" s="537"/>
      <c r="W29" s="592"/>
      <c r="X29" s="593"/>
      <c r="Y29" s="594"/>
      <c r="Z29" s="493" t="s">
        <v>177</v>
      </c>
      <c r="AA29" s="473"/>
      <c r="AB29" s="473"/>
      <c r="AC29" s="473"/>
      <c r="AD29" s="473"/>
      <c r="AE29" s="473"/>
      <c r="AF29" s="473"/>
      <c r="AG29" s="474"/>
      <c r="AH29" s="494">
        <v>134</v>
      </c>
      <c r="AI29" s="495"/>
      <c r="AJ29" s="495"/>
      <c r="AK29" s="495"/>
      <c r="AL29" s="537"/>
      <c r="AM29" s="494">
        <v>419420</v>
      </c>
      <c r="AN29" s="495"/>
      <c r="AO29" s="495"/>
      <c r="AP29" s="495"/>
      <c r="AQ29" s="495"/>
      <c r="AR29" s="537"/>
      <c r="AS29" s="494">
        <v>3130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462189</v>
      </c>
      <c r="BO29" s="444"/>
      <c r="BP29" s="444"/>
      <c r="BQ29" s="444"/>
      <c r="BR29" s="444"/>
      <c r="BS29" s="444"/>
      <c r="BT29" s="444"/>
      <c r="BU29" s="445"/>
      <c r="BV29" s="443">
        <v>353957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93.2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6563692</v>
      </c>
      <c r="BO30" s="563"/>
      <c r="BP30" s="563"/>
      <c r="BQ30" s="563"/>
      <c r="BR30" s="563"/>
      <c r="BS30" s="563"/>
      <c r="BT30" s="563"/>
      <c r="BU30" s="564"/>
      <c r="BV30" s="562">
        <v>6558804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国民健康保険病院事業会計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宮崎県市町村総合事務組合　一般会計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(株)都農ワイン</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介護保険特別会計（保険事業勘定）</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IF('各会計、関係団体の財政状況及び健全化判断比率'!B33="","",'各会計、関係団体の財政状況及び健全化判断比率'!B33)</f>
        <v>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宮崎県市町村総合事務組合　市町村交通災害共済事業特別会計</v>
      </c>
      <c r="BZ35" s="634"/>
      <c r="CA35" s="634"/>
      <c r="CB35" s="634"/>
      <c r="CC35" s="634"/>
      <c r="CD35" s="634"/>
      <c r="CE35" s="634"/>
      <c r="CF35" s="634"/>
      <c r="CG35" s="634"/>
      <c r="CH35" s="634"/>
      <c r="CI35" s="634"/>
      <c r="CJ35" s="634"/>
      <c r="CK35" s="634"/>
      <c r="CL35" s="634"/>
      <c r="CM35" s="634"/>
      <c r="CN35" s="169"/>
      <c r="CO35" s="633">
        <f t="shared" ref="CO35:CO43" si="3">IF(CQ35="","",CO34+1)</f>
        <v>17</v>
      </c>
      <c r="CP35" s="633"/>
      <c r="CQ35" s="634" t="str">
        <f>IF('各会計、関係団体の財政状況及び健全化判断比率'!BS8="","",'各会計、関係団体の財政状況及び健全化判断比率'!BS8)</f>
        <v>(株)豊畑</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宮崎県市町村総合事務組合　自治会館管理運営特別会計</v>
      </c>
      <c r="BZ36" s="634"/>
      <c r="CA36" s="634"/>
      <c r="CB36" s="634"/>
      <c r="CC36" s="634"/>
      <c r="CD36" s="634"/>
      <c r="CE36" s="634"/>
      <c r="CF36" s="634"/>
      <c r="CG36" s="634"/>
      <c r="CH36" s="634"/>
      <c r="CI36" s="634"/>
      <c r="CJ36" s="634"/>
      <c r="CK36" s="634"/>
      <c r="CL36" s="634"/>
      <c r="CM36" s="634"/>
      <c r="CN36" s="169"/>
      <c r="CO36" s="633">
        <f t="shared" si="3"/>
        <v>18</v>
      </c>
      <c r="CP36" s="633"/>
      <c r="CQ36" s="634" t="str">
        <f>IF('各会計、関係団体の財政状況及び健全化判断比率'!BS9="","",'各会計、関係団体の財政状況及び健全化判断比率'!BS9)</f>
        <v>（一財）つの未来まちづくり推進機構</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介護保険特別会計（介護サービス事業勘定）</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宮崎県後期高齢者医療広域連合　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宮崎県後期高齢者医療広域連合　後期高齢者医療特別会計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西都児湯環境整備事務組合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宮崎県東児湯消防組合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15</v>
      </c>
      <c r="BX41" s="633"/>
      <c r="BY41" s="634" t="str">
        <f>IF('各会計、関係団体の財政状況及び健全化判断比率'!B75="","",'各会計、関係団体の財政状況及び健全化判断比率'!B75)</f>
        <v>川南都農衛生組合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dRECThznxXPtpmJXM3CBvGd/fqH034i/E1Xq7TXN4LLfvMkvUY2rMVicWSS01lAFSdhAefDtuaB+1CHs5S2ehw==" saltValue="yRhQ7O+OqPwjW1hc67Xgp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1046537</v>
      </c>
      <c r="S5" s="649"/>
      <c r="T5" s="649"/>
      <c r="U5" s="649"/>
      <c r="V5" s="649"/>
      <c r="W5" s="649"/>
      <c r="X5" s="649"/>
      <c r="Y5" s="650"/>
      <c r="Z5" s="651">
        <v>9.8000000000000007</v>
      </c>
      <c r="AA5" s="651"/>
      <c r="AB5" s="651"/>
      <c r="AC5" s="651"/>
      <c r="AD5" s="652">
        <v>1046537</v>
      </c>
      <c r="AE5" s="652"/>
      <c r="AF5" s="652"/>
      <c r="AG5" s="652"/>
      <c r="AH5" s="652"/>
      <c r="AI5" s="652"/>
      <c r="AJ5" s="652"/>
      <c r="AK5" s="652"/>
      <c r="AL5" s="653">
        <v>25.4</v>
      </c>
      <c r="AM5" s="654"/>
      <c r="AN5" s="654"/>
      <c r="AO5" s="655"/>
      <c r="AP5" s="645" t="s">
        <v>216</v>
      </c>
      <c r="AQ5" s="646"/>
      <c r="AR5" s="646"/>
      <c r="AS5" s="646"/>
      <c r="AT5" s="646"/>
      <c r="AU5" s="646"/>
      <c r="AV5" s="646"/>
      <c r="AW5" s="646"/>
      <c r="AX5" s="646"/>
      <c r="AY5" s="646"/>
      <c r="AZ5" s="646"/>
      <c r="BA5" s="646"/>
      <c r="BB5" s="646"/>
      <c r="BC5" s="646"/>
      <c r="BD5" s="646"/>
      <c r="BE5" s="646"/>
      <c r="BF5" s="647"/>
      <c r="BG5" s="659">
        <v>1046537</v>
      </c>
      <c r="BH5" s="660"/>
      <c r="BI5" s="660"/>
      <c r="BJ5" s="660"/>
      <c r="BK5" s="660"/>
      <c r="BL5" s="660"/>
      <c r="BM5" s="660"/>
      <c r="BN5" s="661"/>
      <c r="BO5" s="662">
        <v>100</v>
      </c>
      <c r="BP5" s="662"/>
      <c r="BQ5" s="662"/>
      <c r="BR5" s="662"/>
      <c r="BS5" s="663">
        <v>13161</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85882</v>
      </c>
      <c r="S6" s="660"/>
      <c r="T6" s="660"/>
      <c r="U6" s="660"/>
      <c r="V6" s="660"/>
      <c r="W6" s="660"/>
      <c r="X6" s="660"/>
      <c r="Y6" s="661"/>
      <c r="Z6" s="662">
        <v>0.8</v>
      </c>
      <c r="AA6" s="662"/>
      <c r="AB6" s="662"/>
      <c r="AC6" s="662"/>
      <c r="AD6" s="663">
        <v>85882</v>
      </c>
      <c r="AE6" s="663"/>
      <c r="AF6" s="663"/>
      <c r="AG6" s="663"/>
      <c r="AH6" s="663"/>
      <c r="AI6" s="663"/>
      <c r="AJ6" s="663"/>
      <c r="AK6" s="663"/>
      <c r="AL6" s="664">
        <v>2.1</v>
      </c>
      <c r="AM6" s="665"/>
      <c r="AN6" s="665"/>
      <c r="AO6" s="666"/>
      <c r="AP6" s="656" t="s">
        <v>221</v>
      </c>
      <c r="AQ6" s="657"/>
      <c r="AR6" s="657"/>
      <c r="AS6" s="657"/>
      <c r="AT6" s="657"/>
      <c r="AU6" s="657"/>
      <c r="AV6" s="657"/>
      <c r="AW6" s="657"/>
      <c r="AX6" s="657"/>
      <c r="AY6" s="657"/>
      <c r="AZ6" s="657"/>
      <c r="BA6" s="657"/>
      <c r="BB6" s="657"/>
      <c r="BC6" s="657"/>
      <c r="BD6" s="657"/>
      <c r="BE6" s="657"/>
      <c r="BF6" s="658"/>
      <c r="BG6" s="659">
        <v>1046537</v>
      </c>
      <c r="BH6" s="660"/>
      <c r="BI6" s="660"/>
      <c r="BJ6" s="660"/>
      <c r="BK6" s="660"/>
      <c r="BL6" s="660"/>
      <c r="BM6" s="660"/>
      <c r="BN6" s="661"/>
      <c r="BO6" s="662">
        <v>100</v>
      </c>
      <c r="BP6" s="662"/>
      <c r="BQ6" s="662"/>
      <c r="BR6" s="662"/>
      <c r="BS6" s="663">
        <v>13161</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70546</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70546</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234</v>
      </c>
      <c r="S7" s="660"/>
      <c r="T7" s="660"/>
      <c r="U7" s="660"/>
      <c r="V7" s="660"/>
      <c r="W7" s="660"/>
      <c r="X7" s="660"/>
      <c r="Y7" s="661"/>
      <c r="Z7" s="662">
        <v>0</v>
      </c>
      <c r="AA7" s="662"/>
      <c r="AB7" s="662"/>
      <c r="AC7" s="662"/>
      <c r="AD7" s="663">
        <v>234</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366257</v>
      </c>
      <c r="BH7" s="660"/>
      <c r="BI7" s="660"/>
      <c r="BJ7" s="660"/>
      <c r="BK7" s="660"/>
      <c r="BL7" s="660"/>
      <c r="BM7" s="660"/>
      <c r="BN7" s="661"/>
      <c r="BO7" s="662">
        <v>35</v>
      </c>
      <c r="BP7" s="662"/>
      <c r="BQ7" s="662"/>
      <c r="BR7" s="662"/>
      <c r="BS7" s="663">
        <v>13161</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2759794</v>
      </c>
      <c r="CS7" s="660"/>
      <c r="CT7" s="660"/>
      <c r="CU7" s="660"/>
      <c r="CV7" s="660"/>
      <c r="CW7" s="660"/>
      <c r="CX7" s="660"/>
      <c r="CY7" s="661"/>
      <c r="CZ7" s="662">
        <v>27.3</v>
      </c>
      <c r="DA7" s="662"/>
      <c r="DB7" s="662"/>
      <c r="DC7" s="662"/>
      <c r="DD7" s="668">
        <v>9746</v>
      </c>
      <c r="DE7" s="660"/>
      <c r="DF7" s="660"/>
      <c r="DG7" s="660"/>
      <c r="DH7" s="660"/>
      <c r="DI7" s="660"/>
      <c r="DJ7" s="660"/>
      <c r="DK7" s="660"/>
      <c r="DL7" s="660"/>
      <c r="DM7" s="660"/>
      <c r="DN7" s="660"/>
      <c r="DO7" s="660"/>
      <c r="DP7" s="661"/>
      <c r="DQ7" s="668">
        <v>1121509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5160</v>
      </c>
      <c r="S8" s="660"/>
      <c r="T8" s="660"/>
      <c r="U8" s="660"/>
      <c r="V8" s="660"/>
      <c r="W8" s="660"/>
      <c r="X8" s="660"/>
      <c r="Y8" s="661"/>
      <c r="Z8" s="662">
        <v>0</v>
      </c>
      <c r="AA8" s="662"/>
      <c r="AB8" s="662"/>
      <c r="AC8" s="662"/>
      <c r="AD8" s="663">
        <v>5160</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13661</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2950360</v>
      </c>
      <c r="CS8" s="660"/>
      <c r="CT8" s="660"/>
      <c r="CU8" s="660"/>
      <c r="CV8" s="660"/>
      <c r="CW8" s="660"/>
      <c r="CX8" s="660"/>
      <c r="CY8" s="661"/>
      <c r="CZ8" s="662">
        <v>29.2</v>
      </c>
      <c r="DA8" s="662"/>
      <c r="DB8" s="662"/>
      <c r="DC8" s="662"/>
      <c r="DD8" s="668">
        <v>88763</v>
      </c>
      <c r="DE8" s="660"/>
      <c r="DF8" s="660"/>
      <c r="DG8" s="660"/>
      <c r="DH8" s="660"/>
      <c r="DI8" s="660"/>
      <c r="DJ8" s="660"/>
      <c r="DK8" s="660"/>
      <c r="DL8" s="660"/>
      <c r="DM8" s="660"/>
      <c r="DN8" s="660"/>
      <c r="DO8" s="660"/>
      <c r="DP8" s="661"/>
      <c r="DQ8" s="668">
        <v>1293675</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5071</v>
      </c>
      <c r="S9" s="660"/>
      <c r="T9" s="660"/>
      <c r="U9" s="660"/>
      <c r="V9" s="660"/>
      <c r="W9" s="660"/>
      <c r="X9" s="660"/>
      <c r="Y9" s="661"/>
      <c r="Z9" s="662">
        <v>0</v>
      </c>
      <c r="AA9" s="662"/>
      <c r="AB9" s="662"/>
      <c r="AC9" s="662"/>
      <c r="AD9" s="663">
        <v>5071</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283114</v>
      </c>
      <c r="BH9" s="660"/>
      <c r="BI9" s="660"/>
      <c r="BJ9" s="660"/>
      <c r="BK9" s="660"/>
      <c r="BL9" s="660"/>
      <c r="BM9" s="660"/>
      <c r="BN9" s="661"/>
      <c r="BO9" s="662">
        <v>27.1</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668170</v>
      </c>
      <c r="CS9" s="660"/>
      <c r="CT9" s="660"/>
      <c r="CU9" s="660"/>
      <c r="CV9" s="660"/>
      <c r="CW9" s="660"/>
      <c r="CX9" s="660"/>
      <c r="CY9" s="661"/>
      <c r="CZ9" s="662">
        <v>6.6</v>
      </c>
      <c r="DA9" s="662"/>
      <c r="DB9" s="662"/>
      <c r="DC9" s="662"/>
      <c r="DD9" s="668">
        <v>14397</v>
      </c>
      <c r="DE9" s="660"/>
      <c r="DF9" s="660"/>
      <c r="DG9" s="660"/>
      <c r="DH9" s="660"/>
      <c r="DI9" s="660"/>
      <c r="DJ9" s="660"/>
      <c r="DK9" s="660"/>
      <c r="DL9" s="660"/>
      <c r="DM9" s="660"/>
      <c r="DN9" s="660"/>
      <c r="DO9" s="660"/>
      <c r="DP9" s="661"/>
      <c r="DQ9" s="668">
        <v>626857</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23316</v>
      </c>
      <c r="BH10" s="660"/>
      <c r="BI10" s="660"/>
      <c r="BJ10" s="660"/>
      <c r="BK10" s="660"/>
      <c r="BL10" s="660"/>
      <c r="BM10" s="660"/>
      <c r="BN10" s="661"/>
      <c r="BO10" s="662">
        <v>2.2000000000000002</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80</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80</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240612</v>
      </c>
      <c r="S11" s="660"/>
      <c r="T11" s="660"/>
      <c r="U11" s="660"/>
      <c r="V11" s="660"/>
      <c r="W11" s="660"/>
      <c r="X11" s="660"/>
      <c r="Y11" s="661"/>
      <c r="Z11" s="664">
        <v>2.2999999999999998</v>
      </c>
      <c r="AA11" s="665"/>
      <c r="AB11" s="665"/>
      <c r="AC11" s="671"/>
      <c r="AD11" s="668">
        <v>240612</v>
      </c>
      <c r="AE11" s="660"/>
      <c r="AF11" s="660"/>
      <c r="AG11" s="660"/>
      <c r="AH11" s="660"/>
      <c r="AI11" s="660"/>
      <c r="AJ11" s="660"/>
      <c r="AK11" s="661"/>
      <c r="AL11" s="664">
        <v>5.8</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46166</v>
      </c>
      <c r="BH11" s="660"/>
      <c r="BI11" s="660"/>
      <c r="BJ11" s="660"/>
      <c r="BK11" s="660"/>
      <c r="BL11" s="660"/>
      <c r="BM11" s="660"/>
      <c r="BN11" s="661"/>
      <c r="BO11" s="662">
        <v>4.4000000000000004</v>
      </c>
      <c r="BP11" s="662"/>
      <c r="BQ11" s="662"/>
      <c r="BR11" s="662"/>
      <c r="BS11" s="663">
        <v>13161</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814083</v>
      </c>
      <c r="CS11" s="660"/>
      <c r="CT11" s="660"/>
      <c r="CU11" s="660"/>
      <c r="CV11" s="660"/>
      <c r="CW11" s="660"/>
      <c r="CX11" s="660"/>
      <c r="CY11" s="661"/>
      <c r="CZ11" s="662">
        <v>8</v>
      </c>
      <c r="DA11" s="662"/>
      <c r="DB11" s="662"/>
      <c r="DC11" s="662"/>
      <c r="DD11" s="668">
        <v>385323</v>
      </c>
      <c r="DE11" s="660"/>
      <c r="DF11" s="660"/>
      <c r="DG11" s="660"/>
      <c r="DH11" s="660"/>
      <c r="DI11" s="660"/>
      <c r="DJ11" s="660"/>
      <c r="DK11" s="660"/>
      <c r="DL11" s="660"/>
      <c r="DM11" s="660"/>
      <c r="DN11" s="660"/>
      <c r="DO11" s="660"/>
      <c r="DP11" s="661"/>
      <c r="DQ11" s="668">
        <v>246422</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543376</v>
      </c>
      <c r="BH12" s="660"/>
      <c r="BI12" s="660"/>
      <c r="BJ12" s="660"/>
      <c r="BK12" s="660"/>
      <c r="BL12" s="660"/>
      <c r="BM12" s="660"/>
      <c r="BN12" s="661"/>
      <c r="BO12" s="662">
        <v>51.9</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335690</v>
      </c>
      <c r="CS12" s="660"/>
      <c r="CT12" s="660"/>
      <c r="CU12" s="660"/>
      <c r="CV12" s="660"/>
      <c r="CW12" s="660"/>
      <c r="CX12" s="660"/>
      <c r="CY12" s="661"/>
      <c r="CZ12" s="662">
        <v>3.3</v>
      </c>
      <c r="DA12" s="662"/>
      <c r="DB12" s="662"/>
      <c r="DC12" s="662"/>
      <c r="DD12" s="668">
        <v>177449</v>
      </c>
      <c r="DE12" s="660"/>
      <c r="DF12" s="660"/>
      <c r="DG12" s="660"/>
      <c r="DH12" s="660"/>
      <c r="DI12" s="660"/>
      <c r="DJ12" s="660"/>
      <c r="DK12" s="660"/>
      <c r="DL12" s="660"/>
      <c r="DM12" s="660"/>
      <c r="DN12" s="660"/>
      <c r="DO12" s="660"/>
      <c r="DP12" s="661"/>
      <c r="DQ12" s="668">
        <v>100445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529077</v>
      </c>
      <c r="BH13" s="660"/>
      <c r="BI13" s="660"/>
      <c r="BJ13" s="660"/>
      <c r="BK13" s="660"/>
      <c r="BL13" s="660"/>
      <c r="BM13" s="660"/>
      <c r="BN13" s="661"/>
      <c r="BO13" s="662">
        <v>50.6</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597068</v>
      </c>
      <c r="CS13" s="660"/>
      <c r="CT13" s="660"/>
      <c r="CU13" s="660"/>
      <c r="CV13" s="660"/>
      <c r="CW13" s="660"/>
      <c r="CX13" s="660"/>
      <c r="CY13" s="661"/>
      <c r="CZ13" s="662">
        <v>5.9</v>
      </c>
      <c r="DA13" s="662"/>
      <c r="DB13" s="662"/>
      <c r="DC13" s="662"/>
      <c r="DD13" s="668">
        <v>427939</v>
      </c>
      <c r="DE13" s="660"/>
      <c r="DF13" s="660"/>
      <c r="DG13" s="660"/>
      <c r="DH13" s="660"/>
      <c r="DI13" s="660"/>
      <c r="DJ13" s="660"/>
      <c r="DK13" s="660"/>
      <c r="DL13" s="660"/>
      <c r="DM13" s="660"/>
      <c r="DN13" s="660"/>
      <c r="DO13" s="660"/>
      <c r="DP13" s="661"/>
      <c r="DQ13" s="668">
        <v>268107</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48668</v>
      </c>
      <c r="BH14" s="660"/>
      <c r="BI14" s="660"/>
      <c r="BJ14" s="660"/>
      <c r="BK14" s="660"/>
      <c r="BL14" s="660"/>
      <c r="BM14" s="660"/>
      <c r="BN14" s="661"/>
      <c r="BO14" s="662">
        <v>4.7</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257888</v>
      </c>
      <c r="CS14" s="660"/>
      <c r="CT14" s="660"/>
      <c r="CU14" s="660"/>
      <c r="CV14" s="660"/>
      <c r="CW14" s="660"/>
      <c r="CX14" s="660"/>
      <c r="CY14" s="661"/>
      <c r="CZ14" s="662">
        <v>2.5</v>
      </c>
      <c r="DA14" s="662"/>
      <c r="DB14" s="662"/>
      <c r="DC14" s="662"/>
      <c r="DD14" s="668">
        <v>851</v>
      </c>
      <c r="DE14" s="660"/>
      <c r="DF14" s="660"/>
      <c r="DG14" s="660"/>
      <c r="DH14" s="660"/>
      <c r="DI14" s="660"/>
      <c r="DJ14" s="660"/>
      <c r="DK14" s="660"/>
      <c r="DL14" s="660"/>
      <c r="DM14" s="660"/>
      <c r="DN14" s="660"/>
      <c r="DO14" s="660"/>
      <c r="DP14" s="661"/>
      <c r="DQ14" s="668">
        <v>256261</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6606</v>
      </c>
      <c r="S15" s="660"/>
      <c r="T15" s="660"/>
      <c r="U15" s="660"/>
      <c r="V15" s="660"/>
      <c r="W15" s="660"/>
      <c r="X15" s="660"/>
      <c r="Y15" s="661"/>
      <c r="Z15" s="662">
        <v>0.1</v>
      </c>
      <c r="AA15" s="662"/>
      <c r="AB15" s="662"/>
      <c r="AC15" s="662"/>
      <c r="AD15" s="663">
        <v>6606</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88236</v>
      </c>
      <c r="BH15" s="660"/>
      <c r="BI15" s="660"/>
      <c r="BJ15" s="660"/>
      <c r="BK15" s="660"/>
      <c r="BL15" s="660"/>
      <c r="BM15" s="660"/>
      <c r="BN15" s="661"/>
      <c r="BO15" s="662">
        <v>8.4</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996706</v>
      </c>
      <c r="CS15" s="660"/>
      <c r="CT15" s="660"/>
      <c r="CU15" s="660"/>
      <c r="CV15" s="660"/>
      <c r="CW15" s="660"/>
      <c r="CX15" s="660"/>
      <c r="CY15" s="661"/>
      <c r="CZ15" s="662">
        <v>9.9</v>
      </c>
      <c r="DA15" s="662"/>
      <c r="DB15" s="662"/>
      <c r="DC15" s="662"/>
      <c r="DD15" s="668">
        <v>554212</v>
      </c>
      <c r="DE15" s="660"/>
      <c r="DF15" s="660"/>
      <c r="DG15" s="660"/>
      <c r="DH15" s="660"/>
      <c r="DI15" s="660"/>
      <c r="DJ15" s="660"/>
      <c r="DK15" s="660"/>
      <c r="DL15" s="660"/>
      <c r="DM15" s="660"/>
      <c r="DN15" s="660"/>
      <c r="DO15" s="660"/>
      <c r="DP15" s="661"/>
      <c r="DQ15" s="668">
        <v>468418</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12816</v>
      </c>
      <c r="S16" s="660"/>
      <c r="T16" s="660"/>
      <c r="U16" s="660"/>
      <c r="V16" s="660"/>
      <c r="W16" s="660"/>
      <c r="X16" s="660"/>
      <c r="Y16" s="661"/>
      <c r="Z16" s="662">
        <v>0.1</v>
      </c>
      <c r="AA16" s="662"/>
      <c r="AB16" s="662"/>
      <c r="AC16" s="662"/>
      <c r="AD16" s="663">
        <v>12816</v>
      </c>
      <c r="AE16" s="663"/>
      <c r="AF16" s="663"/>
      <c r="AG16" s="663"/>
      <c r="AH16" s="663"/>
      <c r="AI16" s="663"/>
      <c r="AJ16" s="663"/>
      <c r="AK16" s="663"/>
      <c r="AL16" s="664">
        <v>0.3</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61151</v>
      </c>
      <c r="CS16" s="660"/>
      <c r="CT16" s="660"/>
      <c r="CU16" s="660"/>
      <c r="CV16" s="660"/>
      <c r="CW16" s="660"/>
      <c r="CX16" s="660"/>
      <c r="CY16" s="661"/>
      <c r="CZ16" s="662">
        <v>0.6</v>
      </c>
      <c r="DA16" s="662"/>
      <c r="DB16" s="662"/>
      <c r="DC16" s="662"/>
      <c r="DD16" s="668" t="s">
        <v>122</v>
      </c>
      <c r="DE16" s="660"/>
      <c r="DF16" s="660"/>
      <c r="DG16" s="660"/>
      <c r="DH16" s="660"/>
      <c r="DI16" s="660"/>
      <c r="DJ16" s="660"/>
      <c r="DK16" s="660"/>
      <c r="DL16" s="660"/>
      <c r="DM16" s="660"/>
      <c r="DN16" s="660"/>
      <c r="DO16" s="660"/>
      <c r="DP16" s="661"/>
      <c r="DQ16" s="668">
        <v>28685</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43511</v>
      </c>
      <c r="S17" s="660"/>
      <c r="T17" s="660"/>
      <c r="U17" s="660"/>
      <c r="V17" s="660"/>
      <c r="W17" s="660"/>
      <c r="X17" s="660"/>
      <c r="Y17" s="661"/>
      <c r="Z17" s="662">
        <v>0.4</v>
      </c>
      <c r="AA17" s="662"/>
      <c r="AB17" s="662"/>
      <c r="AC17" s="662"/>
      <c r="AD17" s="663">
        <v>43511</v>
      </c>
      <c r="AE17" s="663"/>
      <c r="AF17" s="663"/>
      <c r="AG17" s="663"/>
      <c r="AH17" s="663"/>
      <c r="AI17" s="663"/>
      <c r="AJ17" s="663"/>
      <c r="AK17" s="663"/>
      <c r="AL17" s="664">
        <v>1.1000000000000001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601959</v>
      </c>
      <c r="CS17" s="660"/>
      <c r="CT17" s="660"/>
      <c r="CU17" s="660"/>
      <c r="CV17" s="660"/>
      <c r="CW17" s="660"/>
      <c r="CX17" s="660"/>
      <c r="CY17" s="661"/>
      <c r="CZ17" s="662">
        <v>6</v>
      </c>
      <c r="DA17" s="662"/>
      <c r="DB17" s="662"/>
      <c r="DC17" s="662"/>
      <c r="DD17" s="668" t="s">
        <v>122</v>
      </c>
      <c r="DE17" s="660"/>
      <c r="DF17" s="660"/>
      <c r="DG17" s="660"/>
      <c r="DH17" s="660"/>
      <c r="DI17" s="660"/>
      <c r="DJ17" s="660"/>
      <c r="DK17" s="660"/>
      <c r="DL17" s="660"/>
      <c r="DM17" s="660"/>
      <c r="DN17" s="660"/>
      <c r="DO17" s="660"/>
      <c r="DP17" s="661"/>
      <c r="DQ17" s="668">
        <v>594652</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7514</v>
      </c>
      <c r="S18" s="660"/>
      <c r="T18" s="660"/>
      <c r="U18" s="660"/>
      <c r="V18" s="660"/>
      <c r="W18" s="660"/>
      <c r="X18" s="660"/>
      <c r="Y18" s="661"/>
      <c r="Z18" s="662">
        <v>0.1</v>
      </c>
      <c r="AA18" s="662"/>
      <c r="AB18" s="662"/>
      <c r="AC18" s="662"/>
      <c r="AD18" s="663">
        <v>7514</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35851</v>
      </c>
      <c r="S19" s="660"/>
      <c r="T19" s="660"/>
      <c r="U19" s="660"/>
      <c r="V19" s="660"/>
      <c r="W19" s="660"/>
      <c r="X19" s="660"/>
      <c r="Y19" s="661"/>
      <c r="Z19" s="662">
        <v>0.3</v>
      </c>
      <c r="AA19" s="662"/>
      <c r="AB19" s="662"/>
      <c r="AC19" s="662"/>
      <c r="AD19" s="663">
        <v>35851</v>
      </c>
      <c r="AE19" s="663"/>
      <c r="AF19" s="663"/>
      <c r="AG19" s="663"/>
      <c r="AH19" s="663"/>
      <c r="AI19" s="663"/>
      <c r="AJ19" s="663"/>
      <c r="AK19" s="663"/>
      <c r="AL19" s="664">
        <v>0.9</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146</v>
      </c>
      <c r="S20" s="660"/>
      <c r="T20" s="660"/>
      <c r="U20" s="660"/>
      <c r="V20" s="660"/>
      <c r="W20" s="660"/>
      <c r="X20" s="660"/>
      <c r="Y20" s="661"/>
      <c r="Z20" s="662">
        <v>0</v>
      </c>
      <c r="AA20" s="662"/>
      <c r="AB20" s="662"/>
      <c r="AC20" s="662"/>
      <c r="AD20" s="663">
        <v>146</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10113495</v>
      </c>
      <c r="CS20" s="660"/>
      <c r="CT20" s="660"/>
      <c r="CU20" s="660"/>
      <c r="CV20" s="660"/>
      <c r="CW20" s="660"/>
      <c r="CX20" s="660"/>
      <c r="CY20" s="661"/>
      <c r="CZ20" s="662">
        <v>100</v>
      </c>
      <c r="DA20" s="662"/>
      <c r="DB20" s="662"/>
      <c r="DC20" s="662"/>
      <c r="DD20" s="668">
        <v>1658680</v>
      </c>
      <c r="DE20" s="660"/>
      <c r="DF20" s="660"/>
      <c r="DG20" s="660"/>
      <c r="DH20" s="660"/>
      <c r="DI20" s="660"/>
      <c r="DJ20" s="660"/>
      <c r="DK20" s="660"/>
      <c r="DL20" s="660"/>
      <c r="DM20" s="660"/>
      <c r="DN20" s="660"/>
      <c r="DO20" s="660"/>
      <c r="DP20" s="661"/>
      <c r="DQ20" s="668">
        <v>5075657</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3129681</v>
      </c>
      <c r="S21" s="660"/>
      <c r="T21" s="660"/>
      <c r="U21" s="660"/>
      <c r="V21" s="660"/>
      <c r="W21" s="660"/>
      <c r="X21" s="660"/>
      <c r="Y21" s="661"/>
      <c r="Z21" s="662">
        <v>29.3</v>
      </c>
      <c r="AA21" s="662"/>
      <c r="AB21" s="662"/>
      <c r="AC21" s="662"/>
      <c r="AD21" s="663">
        <v>2663225</v>
      </c>
      <c r="AE21" s="663"/>
      <c r="AF21" s="663"/>
      <c r="AG21" s="663"/>
      <c r="AH21" s="663"/>
      <c r="AI21" s="663"/>
      <c r="AJ21" s="663"/>
      <c r="AK21" s="663"/>
      <c r="AL21" s="664">
        <v>64.7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2663225</v>
      </c>
      <c r="S22" s="660"/>
      <c r="T22" s="660"/>
      <c r="U22" s="660"/>
      <c r="V22" s="660"/>
      <c r="W22" s="660"/>
      <c r="X22" s="660"/>
      <c r="Y22" s="661"/>
      <c r="Z22" s="662">
        <v>24.9</v>
      </c>
      <c r="AA22" s="662"/>
      <c r="AB22" s="662"/>
      <c r="AC22" s="662"/>
      <c r="AD22" s="663">
        <v>2663225</v>
      </c>
      <c r="AE22" s="663"/>
      <c r="AF22" s="663"/>
      <c r="AG22" s="663"/>
      <c r="AH22" s="663"/>
      <c r="AI22" s="663"/>
      <c r="AJ22" s="663"/>
      <c r="AK22" s="663"/>
      <c r="AL22" s="664">
        <v>64.7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466456</v>
      </c>
      <c r="S23" s="660"/>
      <c r="T23" s="660"/>
      <c r="U23" s="660"/>
      <c r="V23" s="660"/>
      <c r="W23" s="660"/>
      <c r="X23" s="660"/>
      <c r="Y23" s="661"/>
      <c r="Z23" s="662">
        <v>4.4000000000000004</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3507706</v>
      </c>
      <c r="CS24" s="649"/>
      <c r="CT24" s="649"/>
      <c r="CU24" s="649"/>
      <c r="CV24" s="649"/>
      <c r="CW24" s="649"/>
      <c r="CX24" s="649"/>
      <c r="CY24" s="650"/>
      <c r="CZ24" s="653">
        <v>34.700000000000003</v>
      </c>
      <c r="DA24" s="654"/>
      <c r="DB24" s="654"/>
      <c r="DC24" s="670"/>
      <c r="DD24" s="694">
        <v>2225294</v>
      </c>
      <c r="DE24" s="649"/>
      <c r="DF24" s="649"/>
      <c r="DG24" s="649"/>
      <c r="DH24" s="649"/>
      <c r="DI24" s="649"/>
      <c r="DJ24" s="649"/>
      <c r="DK24" s="650"/>
      <c r="DL24" s="694">
        <v>2031014</v>
      </c>
      <c r="DM24" s="649"/>
      <c r="DN24" s="649"/>
      <c r="DO24" s="649"/>
      <c r="DP24" s="649"/>
      <c r="DQ24" s="649"/>
      <c r="DR24" s="649"/>
      <c r="DS24" s="649"/>
      <c r="DT24" s="649"/>
      <c r="DU24" s="649"/>
      <c r="DV24" s="650"/>
      <c r="DW24" s="653">
        <v>49.3</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4576110</v>
      </c>
      <c r="S25" s="660"/>
      <c r="T25" s="660"/>
      <c r="U25" s="660"/>
      <c r="V25" s="660"/>
      <c r="W25" s="660"/>
      <c r="X25" s="660"/>
      <c r="Y25" s="661"/>
      <c r="Z25" s="662">
        <v>42.8</v>
      </c>
      <c r="AA25" s="662"/>
      <c r="AB25" s="662"/>
      <c r="AC25" s="662"/>
      <c r="AD25" s="663">
        <v>4109654</v>
      </c>
      <c r="AE25" s="663"/>
      <c r="AF25" s="663"/>
      <c r="AG25" s="663"/>
      <c r="AH25" s="663"/>
      <c r="AI25" s="663"/>
      <c r="AJ25" s="663"/>
      <c r="AK25" s="663"/>
      <c r="AL25" s="664">
        <v>99.9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1346279</v>
      </c>
      <c r="CS25" s="691"/>
      <c r="CT25" s="691"/>
      <c r="CU25" s="691"/>
      <c r="CV25" s="691"/>
      <c r="CW25" s="691"/>
      <c r="CX25" s="691"/>
      <c r="CY25" s="692"/>
      <c r="CZ25" s="664">
        <v>13.3</v>
      </c>
      <c r="DA25" s="689"/>
      <c r="DB25" s="689"/>
      <c r="DC25" s="693"/>
      <c r="DD25" s="668">
        <v>1263443</v>
      </c>
      <c r="DE25" s="691"/>
      <c r="DF25" s="691"/>
      <c r="DG25" s="691"/>
      <c r="DH25" s="691"/>
      <c r="DI25" s="691"/>
      <c r="DJ25" s="691"/>
      <c r="DK25" s="692"/>
      <c r="DL25" s="668">
        <v>1238449</v>
      </c>
      <c r="DM25" s="691"/>
      <c r="DN25" s="691"/>
      <c r="DO25" s="691"/>
      <c r="DP25" s="691"/>
      <c r="DQ25" s="691"/>
      <c r="DR25" s="691"/>
      <c r="DS25" s="691"/>
      <c r="DT25" s="691"/>
      <c r="DU25" s="691"/>
      <c r="DV25" s="692"/>
      <c r="DW25" s="664">
        <v>30</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1562</v>
      </c>
      <c r="S26" s="660"/>
      <c r="T26" s="660"/>
      <c r="U26" s="660"/>
      <c r="V26" s="660"/>
      <c r="W26" s="660"/>
      <c r="X26" s="660"/>
      <c r="Y26" s="661"/>
      <c r="Z26" s="662">
        <v>0</v>
      </c>
      <c r="AA26" s="662"/>
      <c r="AB26" s="662"/>
      <c r="AC26" s="662"/>
      <c r="AD26" s="663">
        <v>1562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667013</v>
      </c>
      <c r="CS26" s="660"/>
      <c r="CT26" s="660"/>
      <c r="CU26" s="660"/>
      <c r="CV26" s="660"/>
      <c r="CW26" s="660"/>
      <c r="CX26" s="660"/>
      <c r="CY26" s="661"/>
      <c r="CZ26" s="664">
        <v>6.6</v>
      </c>
      <c r="DA26" s="689"/>
      <c r="DB26" s="689"/>
      <c r="DC26" s="693"/>
      <c r="DD26" s="668">
        <v>624969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28945</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1046537</v>
      </c>
      <c r="BH27" s="660"/>
      <c r="BI27" s="660"/>
      <c r="BJ27" s="660"/>
      <c r="BK27" s="660"/>
      <c r="BL27" s="660"/>
      <c r="BM27" s="660"/>
      <c r="BN27" s="661"/>
      <c r="BO27" s="662">
        <v>100</v>
      </c>
      <c r="BP27" s="662"/>
      <c r="BQ27" s="662"/>
      <c r="BR27" s="662"/>
      <c r="BS27" s="663">
        <v>13161</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1559468</v>
      </c>
      <c r="CS27" s="691"/>
      <c r="CT27" s="691"/>
      <c r="CU27" s="691"/>
      <c r="CV27" s="691"/>
      <c r="CW27" s="691"/>
      <c r="CX27" s="691"/>
      <c r="CY27" s="692"/>
      <c r="CZ27" s="664">
        <v>15.4</v>
      </c>
      <c r="DA27" s="689"/>
      <c r="DB27" s="689"/>
      <c r="DC27" s="693"/>
      <c r="DD27" s="668">
        <v>367199</v>
      </c>
      <c r="DE27" s="691"/>
      <c r="DF27" s="691"/>
      <c r="DG27" s="691"/>
      <c r="DH27" s="691"/>
      <c r="DI27" s="691"/>
      <c r="DJ27" s="691"/>
      <c r="DK27" s="692"/>
      <c r="DL27" s="668">
        <v>197913</v>
      </c>
      <c r="DM27" s="691"/>
      <c r="DN27" s="691"/>
      <c r="DO27" s="691"/>
      <c r="DP27" s="691"/>
      <c r="DQ27" s="691"/>
      <c r="DR27" s="691"/>
      <c r="DS27" s="691"/>
      <c r="DT27" s="691"/>
      <c r="DU27" s="691"/>
      <c r="DV27" s="692"/>
      <c r="DW27" s="664">
        <v>4.8</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65322</v>
      </c>
      <c r="S28" s="660"/>
      <c r="T28" s="660"/>
      <c r="U28" s="660"/>
      <c r="V28" s="660"/>
      <c r="W28" s="660"/>
      <c r="X28" s="660"/>
      <c r="Y28" s="661"/>
      <c r="Z28" s="662">
        <v>0.6</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601959</v>
      </c>
      <c r="CS28" s="660"/>
      <c r="CT28" s="660"/>
      <c r="CU28" s="660"/>
      <c r="CV28" s="660"/>
      <c r="CW28" s="660"/>
      <c r="CX28" s="660"/>
      <c r="CY28" s="661"/>
      <c r="CZ28" s="664">
        <v>6</v>
      </c>
      <c r="DA28" s="689"/>
      <c r="DB28" s="689"/>
      <c r="DC28" s="693"/>
      <c r="DD28" s="668">
        <v>594652</v>
      </c>
      <c r="DE28" s="660"/>
      <c r="DF28" s="660"/>
      <c r="DG28" s="660"/>
      <c r="DH28" s="660"/>
      <c r="DI28" s="660"/>
      <c r="DJ28" s="660"/>
      <c r="DK28" s="661"/>
      <c r="DL28" s="668">
        <v>594652</v>
      </c>
      <c r="DM28" s="660"/>
      <c r="DN28" s="660"/>
      <c r="DO28" s="660"/>
      <c r="DP28" s="660"/>
      <c r="DQ28" s="660"/>
      <c r="DR28" s="660"/>
      <c r="DS28" s="660"/>
      <c r="DT28" s="660"/>
      <c r="DU28" s="660"/>
      <c r="DV28" s="661"/>
      <c r="DW28" s="664">
        <v>14.4</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20683</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601959</v>
      </c>
      <c r="CS29" s="691"/>
      <c r="CT29" s="691"/>
      <c r="CU29" s="691"/>
      <c r="CV29" s="691"/>
      <c r="CW29" s="691"/>
      <c r="CX29" s="691"/>
      <c r="CY29" s="692"/>
      <c r="CZ29" s="664">
        <v>6</v>
      </c>
      <c r="DA29" s="689"/>
      <c r="DB29" s="689"/>
      <c r="DC29" s="693"/>
      <c r="DD29" s="668">
        <v>594652</v>
      </c>
      <c r="DE29" s="691"/>
      <c r="DF29" s="691"/>
      <c r="DG29" s="691"/>
      <c r="DH29" s="691"/>
      <c r="DI29" s="691"/>
      <c r="DJ29" s="691"/>
      <c r="DK29" s="692"/>
      <c r="DL29" s="668">
        <v>594652</v>
      </c>
      <c r="DM29" s="691"/>
      <c r="DN29" s="691"/>
      <c r="DO29" s="691"/>
      <c r="DP29" s="691"/>
      <c r="DQ29" s="691"/>
      <c r="DR29" s="691"/>
      <c r="DS29" s="691"/>
      <c r="DT29" s="691"/>
      <c r="DU29" s="691"/>
      <c r="DV29" s="692"/>
      <c r="DW29" s="664">
        <v>14.4</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1193653</v>
      </c>
      <c r="S30" s="660"/>
      <c r="T30" s="660"/>
      <c r="U30" s="660"/>
      <c r="V30" s="660"/>
      <c r="W30" s="660"/>
      <c r="X30" s="660"/>
      <c r="Y30" s="661"/>
      <c r="Z30" s="662">
        <v>11.2</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579784</v>
      </c>
      <c r="CS30" s="660"/>
      <c r="CT30" s="660"/>
      <c r="CU30" s="660"/>
      <c r="CV30" s="660"/>
      <c r="CW30" s="660"/>
      <c r="CX30" s="660"/>
      <c r="CY30" s="661"/>
      <c r="CZ30" s="664">
        <v>5.7</v>
      </c>
      <c r="DA30" s="689"/>
      <c r="DB30" s="689"/>
      <c r="DC30" s="693"/>
      <c r="DD30" s="668">
        <v>572477</v>
      </c>
      <c r="DE30" s="660"/>
      <c r="DF30" s="660"/>
      <c r="DG30" s="660"/>
      <c r="DH30" s="660"/>
      <c r="DI30" s="660"/>
      <c r="DJ30" s="660"/>
      <c r="DK30" s="661"/>
      <c r="DL30" s="668">
        <v>572477</v>
      </c>
      <c r="DM30" s="660"/>
      <c r="DN30" s="660"/>
      <c r="DO30" s="660"/>
      <c r="DP30" s="660"/>
      <c r="DQ30" s="660"/>
      <c r="DR30" s="660"/>
      <c r="DS30" s="660"/>
      <c r="DT30" s="660"/>
      <c r="DU30" s="660"/>
      <c r="DV30" s="661"/>
      <c r="DW30" s="664">
        <v>13.9</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98.2</v>
      </c>
      <c r="BH31" s="703"/>
      <c r="BI31" s="703"/>
      <c r="BJ31" s="703"/>
      <c r="BK31" s="703"/>
      <c r="BL31" s="703"/>
      <c r="BM31" s="654">
        <v>94.7</v>
      </c>
      <c r="BN31" s="703"/>
      <c r="BO31" s="703"/>
      <c r="BP31" s="703"/>
      <c r="BQ31" s="704"/>
      <c r="BR31" s="715">
        <v>98.1</v>
      </c>
      <c r="BS31" s="703"/>
      <c r="BT31" s="703"/>
      <c r="BU31" s="703"/>
      <c r="BV31" s="703"/>
      <c r="BW31" s="703"/>
      <c r="BX31" s="654">
        <v>94.8</v>
      </c>
      <c r="BY31" s="703"/>
      <c r="BZ31" s="703"/>
      <c r="CA31" s="703"/>
      <c r="CB31" s="704"/>
      <c r="CD31" s="697"/>
      <c r="CE31" s="698"/>
      <c r="CF31" s="656" t="s">
        <v>300</v>
      </c>
      <c r="CG31" s="657"/>
      <c r="CH31" s="657"/>
      <c r="CI31" s="657"/>
      <c r="CJ31" s="657"/>
      <c r="CK31" s="657"/>
      <c r="CL31" s="657"/>
      <c r="CM31" s="657"/>
      <c r="CN31" s="657"/>
      <c r="CO31" s="657"/>
      <c r="CP31" s="657"/>
      <c r="CQ31" s="658"/>
      <c r="CR31" s="659">
        <v>22175</v>
      </c>
      <c r="CS31" s="691"/>
      <c r="CT31" s="691"/>
      <c r="CU31" s="691"/>
      <c r="CV31" s="691"/>
      <c r="CW31" s="691"/>
      <c r="CX31" s="691"/>
      <c r="CY31" s="692"/>
      <c r="CZ31" s="664">
        <v>0.2</v>
      </c>
      <c r="DA31" s="689"/>
      <c r="DB31" s="689"/>
      <c r="DC31" s="693"/>
      <c r="DD31" s="668">
        <v>22175</v>
      </c>
      <c r="DE31" s="691"/>
      <c r="DF31" s="691"/>
      <c r="DG31" s="691"/>
      <c r="DH31" s="691"/>
      <c r="DI31" s="691"/>
      <c r="DJ31" s="691"/>
      <c r="DK31" s="692"/>
      <c r="DL31" s="668">
        <v>22175</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1045374</v>
      </c>
      <c r="S32" s="660"/>
      <c r="T32" s="660"/>
      <c r="U32" s="660"/>
      <c r="V32" s="660"/>
      <c r="W32" s="660"/>
      <c r="X32" s="660"/>
      <c r="Y32" s="661"/>
      <c r="Z32" s="662">
        <v>9.8000000000000007</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98.3</v>
      </c>
      <c r="BH32" s="691"/>
      <c r="BI32" s="691"/>
      <c r="BJ32" s="691"/>
      <c r="BK32" s="691"/>
      <c r="BL32" s="691"/>
      <c r="BM32" s="665">
        <v>96.1</v>
      </c>
      <c r="BN32" s="691"/>
      <c r="BO32" s="691"/>
      <c r="BP32" s="691"/>
      <c r="BQ32" s="714"/>
      <c r="BR32" s="716">
        <v>98.1</v>
      </c>
      <c r="BS32" s="691"/>
      <c r="BT32" s="691"/>
      <c r="BU32" s="691"/>
      <c r="BV32" s="691"/>
      <c r="BW32" s="691"/>
      <c r="BX32" s="665">
        <v>96.1</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50029</v>
      </c>
      <c r="S33" s="660"/>
      <c r="T33" s="660"/>
      <c r="U33" s="660"/>
      <c r="V33" s="660"/>
      <c r="W33" s="660"/>
      <c r="X33" s="660"/>
      <c r="Y33" s="661"/>
      <c r="Z33" s="662">
        <v>0.5</v>
      </c>
      <c r="AA33" s="662"/>
      <c r="AB33" s="662"/>
      <c r="AC33" s="662"/>
      <c r="AD33" s="663">
        <v>2916</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97.9</v>
      </c>
      <c r="BH33" s="718"/>
      <c r="BI33" s="718"/>
      <c r="BJ33" s="718"/>
      <c r="BK33" s="718"/>
      <c r="BL33" s="718"/>
      <c r="BM33" s="719">
        <v>92.7</v>
      </c>
      <c r="BN33" s="718"/>
      <c r="BO33" s="718"/>
      <c r="BP33" s="718"/>
      <c r="BQ33" s="720"/>
      <c r="BR33" s="717">
        <v>97.7</v>
      </c>
      <c r="BS33" s="718"/>
      <c r="BT33" s="718"/>
      <c r="BU33" s="718"/>
      <c r="BV33" s="718"/>
      <c r="BW33" s="718"/>
      <c r="BX33" s="719">
        <v>92.9</v>
      </c>
      <c r="BY33" s="718"/>
      <c r="BZ33" s="718"/>
      <c r="CA33" s="718"/>
      <c r="CB33" s="720"/>
      <c r="CD33" s="656" t="s">
        <v>307</v>
      </c>
      <c r="CE33" s="657"/>
      <c r="CF33" s="657"/>
      <c r="CG33" s="657"/>
      <c r="CH33" s="657"/>
      <c r="CI33" s="657"/>
      <c r="CJ33" s="657"/>
      <c r="CK33" s="657"/>
      <c r="CL33" s="657"/>
      <c r="CM33" s="657"/>
      <c r="CN33" s="657"/>
      <c r="CO33" s="657"/>
      <c r="CP33" s="657"/>
      <c r="CQ33" s="658"/>
      <c r="CR33" s="659">
        <v>4885958</v>
      </c>
      <c r="CS33" s="691"/>
      <c r="CT33" s="691"/>
      <c r="CU33" s="691"/>
      <c r="CV33" s="691"/>
      <c r="CW33" s="691"/>
      <c r="CX33" s="691"/>
      <c r="CY33" s="692"/>
      <c r="CZ33" s="664">
        <v>48.3</v>
      </c>
      <c r="DA33" s="689"/>
      <c r="DB33" s="689"/>
      <c r="DC33" s="693"/>
      <c r="DD33" s="668">
        <v>2534262</v>
      </c>
      <c r="DE33" s="691"/>
      <c r="DF33" s="691"/>
      <c r="DG33" s="691"/>
      <c r="DH33" s="691"/>
      <c r="DI33" s="691"/>
      <c r="DJ33" s="691"/>
      <c r="DK33" s="692"/>
      <c r="DL33" s="668">
        <v>1803717</v>
      </c>
      <c r="DM33" s="691"/>
      <c r="DN33" s="691"/>
      <c r="DO33" s="691"/>
      <c r="DP33" s="691"/>
      <c r="DQ33" s="691"/>
      <c r="DR33" s="691"/>
      <c r="DS33" s="691"/>
      <c r="DT33" s="691"/>
      <c r="DU33" s="691"/>
      <c r="DV33" s="692"/>
      <c r="DW33" s="664">
        <v>43.7</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1554032</v>
      </c>
      <c r="S34" s="660"/>
      <c r="T34" s="660"/>
      <c r="U34" s="660"/>
      <c r="V34" s="660"/>
      <c r="W34" s="660"/>
      <c r="X34" s="660"/>
      <c r="Y34" s="661"/>
      <c r="Z34" s="662">
        <v>14.5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1832353</v>
      </c>
      <c r="CS34" s="660"/>
      <c r="CT34" s="660"/>
      <c r="CU34" s="660"/>
      <c r="CV34" s="660"/>
      <c r="CW34" s="660"/>
      <c r="CX34" s="660"/>
      <c r="CY34" s="661"/>
      <c r="CZ34" s="664">
        <v>18.100000000000001</v>
      </c>
      <c r="DA34" s="689"/>
      <c r="DB34" s="689"/>
      <c r="DC34" s="693"/>
      <c r="DD34" s="668">
        <v>860561</v>
      </c>
      <c r="DE34" s="660"/>
      <c r="DF34" s="660"/>
      <c r="DG34" s="660"/>
      <c r="DH34" s="660"/>
      <c r="DI34" s="660"/>
      <c r="DJ34" s="660"/>
      <c r="DK34" s="661"/>
      <c r="DL34" s="668">
        <v>537390</v>
      </c>
      <c r="DM34" s="660"/>
      <c r="DN34" s="660"/>
      <c r="DO34" s="660"/>
      <c r="DP34" s="660"/>
      <c r="DQ34" s="660"/>
      <c r="DR34" s="660"/>
      <c r="DS34" s="660"/>
      <c r="DT34" s="660"/>
      <c r="DU34" s="660"/>
      <c r="DV34" s="661"/>
      <c r="DW34" s="664">
        <v>13</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1199239</v>
      </c>
      <c r="S35" s="660"/>
      <c r="T35" s="660"/>
      <c r="U35" s="660"/>
      <c r="V35" s="660"/>
      <c r="W35" s="660"/>
      <c r="X35" s="660"/>
      <c r="Y35" s="661"/>
      <c r="Z35" s="662">
        <v>11.2</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124712</v>
      </c>
      <c r="CS35" s="691"/>
      <c r="CT35" s="691"/>
      <c r="CU35" s="691"/>
      <c r="CV35" s="691"/>
      <c r="CW35" s="691"/>
      <c r="CX35" s="691"/>
      <c r="CY35" s="692"/>
      <c r="CZ35" s="664">
        <v>1.2</v>
      </c>
      <c r="DA35" s="689"/>
      <c r="DB35" s="689"/>
      <c r="DC35" s="693"/>
      <c r="DD35" s="668">
        <v>98133</v>
      </c>
      <c r="DE35" s="691"/>
      <c r="DF35" s="691"/>
      <c r="DG35" s="691"/>
      <c r="DH35" s="691"/>
      <c r="DI35" s="691"/>
      <c r="DJ35" s="691"/>
      <c r="DK35" s="692"/>
      <c r="DL35" s="668">
        <v>78019</v>
      </c>
      <c r="DM35" s="691"/>
      <c r="DN35" s="691"/>
      <c r="DO35" s="691"/>
      <c r="DP35" s="691"/>
      <c r="DQ35" s="691"/>
      <c r="DR35" s="691"/>
      <c r="DS35" s="691"/>
      <c r="DT35" s="691"/>
      <c r="DU35" s="691"/>
      <c r="DV35" s="692"/>
      <c r="DW35" s="664">
        <v>1.9</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412805</v>
      </c>
      <c r="S36" s="660"/>
      <c r="T36" s="660"/>
      <c r="U36" s="660"/>
      <c r="V36" s="660"/>
      <c r="W36" s="660"/>
      <c r="X36" s="660"/>
      <c r="Y36" s="661"/>
      <c r="Z36" s="662">
        <v>3.9</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1001393</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35633</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1143437</v>
      </c>
      <c r="CS36" s="660"/>
      <c r="CT36" s="660"/>
      <c r="CU36" s="660"/>
      <c r="CV36" s="660"/>
      <c r="CW36" s="660"/>
      <c r="CX36" s="660"/>
      <c r="CY36" s="661"/>
      <c r="CZ36" s="664">
        <v>11.3</v>
      </c>
      <c r="DA36" s="689"/>
      <c r="DB36" s="689"/>
      <c r="DC36" s="693"/>
      <c r="DD36" s="668">
        <v>878078</v>
      </c>
      <c r="DE36" s="660"/>
      <c r="DF36" s="660"/>
      <c r="DG36" s="660"/>
      <c r="DH36" s="660"/>
      <c r="DI36" s="660"/>
      <c r="DJ36" s="660"/>
      <c r="DK36" s="661"/>
      <c r="DL36" s="668">
        <v>738787</v>
      </c>
      <c r="DM36" s="660"/>
      <c r="DN36" s="660"/>
      <c r="DO36" s="660"/>
      <c r="DP36" s="660"/>
      <c r="DQ36" s="660"/>
      <c r="DR36" s="660"/>
      <c r="DS36" s="660"/>
      <c r="DT36" s="660"/>
      <c r="DU36" s="660"/>
      <c r="DV36" s="661"/>
      <c r="DW36" s="664">
        <v>17.899999999999999</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150570</v>
      </c>
      <c r="S37" s="660"/>
      <c r="T37" s="660"/>
      <c r="U37" s="660"/>
      <c r="V37" s="660"/>
      <c r="W37" s="660"/>
      <c r="X37" s="660"/>
      <c r="Y37" s="661"/>
      <c r="Z37" s="662">
        <v>1.4</v>
      </c>
      <c r="AA37" s="662"/>
      <c r="AB37" s="662"/>
      <c r="AC37" s="662"/>
      <c r="AD37" s="663">
        <v>562</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235319</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-81405</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324219</v>
      </c>
      <c r="CS37" s="691"/>
      <c r="CT37" s="691"/>
      <c r="CU37" s="691"/>
      <c r="CV37" s="691"/>
      <c r="CW37" s="691"/>
      <c r="CX37" s="691"/>
      <c r="CY37" s="692"/>
      <c r="CZ37" s="664">
        <v>3.2</v>
      </c>
      <c r="DA37" s="689"/>
      <c r="DB37" s="689"/>
      <c r="DC37" s="693"/>
      <c r="DD37" s="668">
        <v>324219</v>
      </c>
      <c r="DE37" s="691"/>
      <c r="DF37" s="691"/>
      <c r="DG37" s="691"/>
      <c r="DH37" s="691"/>
      <c r="DI37" s="691"/>
      <c r="DJ37" s="691"/>
      <c r="DK37" s="692"/>
      <c r="DL37" s="668">
        <v>308534</v>
      </c>
      <c r="DM37" s="691"/>
      <c r="DN37" s="691"/>
      <c r="DO37" s="691"/>
      <c r="DP37" s="691"/>
      <c r="DQ37" s="691"/>
      <c r="DR37" s="691"/>
      <c r="DS37" s="691"/>
      <c r="DT37" s="691"/>
      <c r="DU37" s="691"/>
      <c r="DV37" s="692"/>
      <c r="DW37" s="664">
        <v>7.5</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384486</v>
      </c>
      <c r="S38" s="660"/>
      <c r="T38" s="660"/>
      <c r="U38" s="660"/>
      <c r="V38" s="660"/>
      <c r="W38" s="660"/>
      <c r="X38" s="660"/>
      <c r="Y38" s="661"/>
      <c r="Z38" s="662">
        <v>3.6</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27618</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1690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738456</v>
      </c>
      <c r="CS38" s="660"/>
      <c r="CT38" s="660"/>
      <c r="CU38" s="660"/>
      <c r="CV38" s="660"/>
      <c r="CW38" s="660"/>
      <c r="CX38" s="660"/>
      <c r="CY38" s="661"/>
      <c r="CZ38" s="664">
        <v>7.3</v>
      </c>
      <c r="DA38" s="689"/>
      <c r="DB38" s="689"/>
      <c r="DC38" s="693"/>
      <c r="DD38" s="668">
        <v>477620</v>
      </c>
      <c r="DE38" s="660"/>
      <c r="DF38" s="660"/>
      <c r="DG38" s="660"/>
      <c r="DH38" s="660"/>
      <c r="DI38" s="660"/>
      <c r="DJ38" s="660"/>
      <c r="DK38" s="661"/>
      <c r="DL38" s="668">
        <v>449521</v>
      </c>
      <c r="DM38" s="660"/>
      <c r="DN38" s="660"/>
      <c r="DO38" s="660"/>
      <c r="DP38" s="660"/>
      <c r="DQ38" s="660"/>
      <c r="DR38" s="660"/>
      <c r="DS38" s="660"/>
      <c r="DT38" s="660"/>
      <c r="DU38" s="660"/>
      <c r="DV38" s="661"/>
      <c r="DW38" s="664">
        <v>10.9</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2733</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1047000</v>
      </c>
      <c r="CS39" s="691"/>
      <c r="CT39" s="691"/>
      <c r="CU39" s="691"/>
      <c r="CV39" s="691"/>
      <c r="CW39" s="691"/>
      <c r="CX39" s="691"/>
      <c r="CY39" s="692"/>
      <c r="CZ39" s="664">
        <v>10.4</v>
      </c>
      <c r="DA39" s="689"/>
      <c r="DB39" s="689"/>
      <c r="DC39" s="693"/>
      <c r="DD39" s="668">
        <v>219870</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9186</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97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t="s">
        <v>122</v>
      </c>
      <c r="CS40" s="660"/>
      <c r="CT40" s="660"/>
      <c r="CU40" s="660"/>
      <c r="CV40" s="660"/>
      <c r="CW40" s="660"/>
      <c r="CX40" s="660"/>
      <c r="CY40" s="661"/>
      <c r="CZ40" s="664" t="s">
        <v>122</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10682810</v>
      </c>
      <c r="S41" s="732"/>
      <c r="T41" s="732"/>
      <c r="U41" s="732"/>
      <c r="V41" s="732"/>
      <c r="W41" s="732"/>
      <c r="X41" s="732"/>
      <c r="Y41" s="736"/>
      <c r="Z41" s="737">
        <v>100</v>
      </c>
      <c r="AA41" s="737"/>
      <c r="AB41" s="737"/>
      <c r="AC41" s="737"/>
      <c r="AD41" s="738">
        <v>4114694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270508</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467948</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352</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1719831</v>
      </c>
      <c r="CS42" s="691"/>
      <c r="CT42" s="691"/>
      <c r="CU42" s="691"/>
      <c r="CV42" s="691"/>
      <c r="CW42" s="691"/>
      <c r="CX42" s="691"/>
      <c r="CY42" s="692"/>
      <c r="CZ42" s="664">
        <v>17</v>
      </c>
      <c r="DA42" s="689"/>
      <c r="DB42" s="689"/>
      <c r="DC42" s="693"/>
      <c r="DD42" s="668">
        <v>316101</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61184</v>
      </c>
      <c r="CS43" s="691"/>
      <c r="CT43" s="691"/>
      <c r="CU43" s="691"/>
      <c r="CV43" s="691"/>
      <c r="CW43" s="691"/>
      <c r="CX43" s="691"/>
      <c r="CY43" s="692"/>
      <c r="CZ43" s="664">
        <v>0.6</v>
      </c>
      <c r="DA43" s="689"/>
      <c r="DB43" s="689"/>
      <c r="DC43" s="693"/>
      <c r="DD43" s="668">
        <v>61184</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1658680</v>
      </c>
      <c r="CS44" s="660"/>
      <c r="CT44" s="660"/>
      <c r="CU44" s="660"/>
      <c r="CV44" s="660"/>
      <c r="CW44" s="660"/>
      <c r="CX44" s="660"/>
      <c r="CY44" s="661"/>
      <c r="CZ44" s="664">
        <v>16.399999999999999</v>
      </c>
      <c r="DA44" s="665"/>
      <c r="DB44" s="665"/>
      <c r="DC44" s="671"/>
      <c r="DD44" s="668">
        <v>287416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569080</v>
      </c>
      <c r="CS45" s="691"/>
      <c r="CT45" s="691"/>
      <c r="CU45" s="691"/>
      <c r="CV45" s="691"/>
      <c r="CW45" s="691"/>
      <c r="CX45" s="691"/>
      <c r="CY45" s="692"/>
      <c r="CZ45" s="664">
        <v>5.6</v>
      </c>
      <c r="DA45" s="689"/>
      <c r="DB45" s="689"/>
      <c r="DC45" s="693"/>
      <c r="DD45" s="668">
        <v>86645</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1086600</v>
      </c>
      <c r="CS46" s="660"/>
      <c r="CT46" s="660"/>
      <c r="CU46" s="660"/>
      <c r="CV46" s="660"/>
      <c r="CW46" s="660"/>
      <c r="CX46" s="660"/>
      <c r="CY46" s="661"/>
      <c r="CZ46" s="664">
        <v>10.7</v>
      </c>
      <c r="DA46" s="665"/>
      <c r="DB46" s="665"/>
      <c r="DC46" s="671"/>
      <c r="DD46" s="668">
        <v>200571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61151</v>
      </c>
      <c r="CS47" s="691"/>
      <c r="CT47" s="691"/>
      <c r="CU47" s="691"/>
      <c r="CV47" s="691"/>
      <c r="CW47" s="691"/>
      <c r="CX47" s="691"/>
      <c r="CY47" s="692"/>
      <c r="CZ47" s="664">
        <v>0.6</v>
      </c>
      <c r="DA47" s="689"/>
      <c r="DB47" s="689"/>
      <c r="DC47" s="693"/>
      <c r="DD47" s="668">
        <v>28685</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10113495</v>
      </c>
      <c r="CS49" s="718"/>
      <c r="CT49" s="718"/>
      <c r="CU49" s="718"/>
      <c r="CV49" s="718"/>
      <c r="CW49" s="718"/>
      <c r="CX49" s="718"/>
      <c r="CY49" s="747"/>
      <c r="CZ49" s="739">
        <v>100</v>
      </c>
      <c r="DA49" s="748"/>
      <c r="DB49" s="748"/>
      <c r="DC49" s="749"/>
      <c r="DD49" s="750">
        <v>5075657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2OBB9mnnyFC5JAA76BGskzkg42Y95c3Oj2py5Fhp+nCQdFh7v0UnwekWSOHvgYE//dDhIrhBpp5a1knmNgBcKQ==" saltValue="z7uAT0BJEqQ0w0bDXVLRC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10683</v>
      </c>
      <c r="R7" s="789"/>
      <c r="S7" s="789"/>
      <c r="T7" s="789"/>
      <c r="U7" s="789"/>
      <c r="V7" s="789">
        <v>10113</v>
      </c>
      <c r="W7" s="789"/>
      <c r="X7" s="789"/>
      <c r="Y7" s="789"/>
      <c r="Z7" s="789"/>
      <c r="AA7" s="789">
        <v>569</v>
      </c>
      <c r="AB7" s="789"/>
      <c r="AC7" s="789"/>
      <c r="AD7" s="789"/>
      <c r="AE7" s="790"/>
      <c r="AF7" s="791">
        <v>431</v>
      </c>
      <c r="AG7" s="792"/>
      <c r="AH7" s="792"/>
      <c r="AI7" s="792"/>
      <c r="AJ7" s="793"/>
      <c r="AK7" s="794">
        <v>1199</v>
      </c>
      <c r="AL7" s="795"/>
      <c r="AM7" s="795"/>
      <c r="AN7" s="795"/>
      <c r="AO7" s="795"/>
      <c r="AP7" s="795">
        <v>5812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548</v>
      </c>
      <c r="BT7" s="783"/>
      <c r="BU7" s="783"/>
      <c r="BV7" s="783"/>
      <c r="BW7" s="783"/>
      <c r="BX7" s="783"/>
      <c r="BY7" s="783"/>
      <c r="BZ7" s="783"/>
      <c r="CA7" s="783"/>
      <c r="CB7" s="783"/>
      <c r="CC7" s="783"/>
      <c r="CD7" s="783"/>
      <c r="CE7" s="783"/>
      <c r="CF7" s="783"/>
      <c r="CG7" s="798"/>
      <c r="CH7" s="779">
        <v>25</v>
      </c>
      <c r="CI7" s="780"/>
      <c r="CJ7" s="780"/>
      <c r="CK7" s="780"/>
      <c r="CL7" s="781"/>
      <c r="CM7" s="779">
        <v>416</v>
      </c>
      <c r="CN7" s="780"/>
      <c r="CO7" s="780"/>
      <c r="CP7" s="780"/>
      <c r="CQ7" s="781"/>
      <c r="CR7" s="779">
        <v>9</v>
      </c>
      <c r="CS7" s="780"/>
      <c r="CT7" s="780"/>
      <c r="CU7" s="780"/>
      <c r="CV7" s="781"/>
      <c r="CW7" s="779" t="s">
        <v>547</v>
      </c>
      <c r="CX7" s="780"/>
      <c r="CY7" s="780"/>
      <c r="CZ7" s="780"/>
      <c r="DA7" s="781"/>
      <c r="DB7" s="779" t="s">
        <v>547</v>
      </c>
      <c r="DC7" s="780"/>
      <c r="DD7" s="780"/>
      <c r="DE7" s="780"/>
      <c r="DF7" s="781"/>
      <c r="DG7" s="779" t="s">
        <v>547</v>
      </c>
      <c r="DH7" s="780"/>
      <c r="DI7" s="780"/>
      <c r="DJ7" s="780"/>
      <c r="DK7" s="781"/>
      <c r="DL7" s="779" t="s">
        <v>547</v>
      </c>
      <c r="DM7" s="780"/>
      <c r="DN7" s="780"/>
      <c r="DO7" s="780"/>
      <c r="DP7" s="781"/>
      <c r="DQ7" s="779" t="s">
        <v>547</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549</v>
      </c>
      <c r="BT8" s="810"/>
      <c r="BU8" s="810"/>
      <c r="BV8" s="810"/>
      <c r="BW8" s="810"/>
      <c r="BX8" s="810"/>
      <c r="BY8" s="810"/>
      <c r="BZ8" s="810"/>
      <c r="CA8" s="810"/>
      <c r="CB8" s="810"/>
      <c r="CC8" s="810"/>
      <c r="CD8" s="810"/>
      <c r="CE8" s="810"/>
      <c r="CF8" s="810"/>
      <c r="CG8" s="811"/>
      <c r="CH8" s="812">
        <v>23</v>
      </c>
      <c r="CI8" s="813"/>
      <c r="CJ8" s="813"/>
      <c r="CK8" s="813"/>
      <c r="CL8" s="814"/>
      <c r="CM8" s="812">
        <v>189</v>
      </c>
      <c r="CN8" s="813"/>
      <c r="CO8" s="813"/>
      <c r="CP8" s="813"/>
      <c r="CQ8" s="814"/>
      <c r="CR8" s="812">
        <v>100</v>
      </c>
      <c r="CS8" s="813"/>
      <c r="CT8" s="813"/>
      <c r="CU8" s="813"/>
      <c r="CV8" s="814"/>
      <c r="CW8" s="812" t="s">
        <v>547</v>
      </c>
      <c r="CX8" s="813"/>
      <c r="CY8" s="813"/>
      <c r="CZ8" s="813"/>
      <c r="DA8" s="814"/>
      <c r="DB8" s="812" t="s">
        <v>547</v>
      </c>
      <c r="DC8" s="813"/>
      <c r="DD8" s="813"/>
      <c r="DE8" s="813"/>
      <c r="DF8" s="814"/>
      <c r="DG8" s="812" t="s">
        <v>547</v>
      </c>
      <c r="DH8" s="813"/>
      <c r="DI8" s="813"/>
      <c r="DJ8" s="813"/>
      <c r="DK8" s="814"/>
      <c r="DL8" s="812" t="s">
        <v>547</v>
      </c>
      <c r="DM8" s="813"/>
      <c r="DN8" s="813"/>
      <c r="DO8" s="813"/>
      <c r="DP8" s="814"/>
      <c r="DQ8" s="812" t="s">
        <v>547</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550</v>
      </c>
      <c r="BT9" s="810"/>
      <c r="BU9" s="810"/>
      <c r="BV9" s="810"/>
      <c r="BW9" s="810"/>
      <c r="BX9" s="810"/>
      <c r="BY9" s="810"/>
      <c r="BZ9" s="810"/>
      <c r="CA9" s="810"/>
      <c r="CB9" s="810"/>
      <c r="CC9" s="810"/>
      <c r="CD9" s="810"/>
      <c r="CE9" s="810"/>
      <c r="CF9" s="810"/>
      <c r="CG9" s="811"/>
      <c r="CH9" s="812">
        <v>-71</v>
      </c>
      <c r="CI9" s="813"/>
      <c r="CJ9" s="813"/>
      <c r="CK9" s="813"/>
      <c r="CL9" s="814"/>
      <c r="CM9" s="812">
        <v>470</v>
      </c>
      <c r="CN9" s="813"/>
      <c r="CO9" s="813"/>
      <c r="CP9" s="813"/>
      <c r="CQ9" s="814"/>
      <c r="CR9" s="812">
        <v>1000</v>
      </c>
      <c r="CS9" s="813"/>
      <c r="CT9" s="813"/>
      <c r="CU9" s="813"/>
      <c r="CV9" s="814"/>
      <c r="CW9" s="812" t="s">
        <v>547</v>
      </c>
      <c r="CX9" s="813"/>
      <c r="CY9" s="813"/>
      <c r="CZ9" s="813"/>
      <c r="DA9" s="814"/>
      <c r="DB9" s="812" t="s">
        <v>547</v>
      </c>
      <c r="DC9" s="813"/>
      <c r="DD9" s="813"/>
      <c r="DE9" s="813"/>
      <c r="DF9" s="814"/>
      <c r="DG9" s="812" t="s">
        <v>547</v>
      </c>
      <c r="DH9" s="813"/>
      <c r="DI9" s="813"/>
      <c r="DJ9" s="813"/>
      <c r="DK9" s="814"/>
      <c r="DL9" s="812" t="s">
        <v>547</v>
      </c>
      <c r="DM9" s="813"/>
      <c r="DN9" s="813"/>
      <c r="DO9" s="813"/>
      <c r="DP9" s="814"/>
      <c r="DQ9" s="812" t="s">
        <v>547</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10683</v>
      </c>
      <c r="R23" s="829"/>
      <c r="S23" s="829"/>
      <c r="T23" s="829"/>
      <c r="U23" s="829"/>
      <c r="V23" s="829">
        <v>10113</v>
      </c>
      <c r="W23" s="829"/>
      <c r="X23" s="829"/>
      <c r="Y23" s="829"/>
      <c r="Z23" s="829"/>
      <c r="AA23" s="829">
        <v>569</v>
      </c>
      <c r="AB23" s="829"/>
      <c r="AC23" s="829"/>
      <c r="AD23" s="829"/>
      <c r="AE23" s="830"/>
      <c r="AF23" s="831">
        <v>431</v>
      </c>
      <c r="AG23" s="829"/>
      <c r="AH23" s="829"/>
      <c r="AI23" s="829"/>
      <c r="AJ23" s="832"/>
      <c r="AK23" s="833"/>
      <c r="AL23" s="834"/>
      <c r="AM23" s="834"/>
      <c r="AN23" s="834"/>
      <c r="AO23" s="834"/>
      <c r="AP23" s="829">
        <v>5812</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1621</v>
      </c>
      <c r="R28" s="859"/>
      <c r="S28" s="859"/>
      <c r="T28" s="859"/>
      <c r="U28" s="859"/>
      <c r="V28" s="859">
        <v>1585</v>
      </c>
      <c r="W28" s="859"/>
      <c r="X28" s="859"/>
      <c r="Y28" s="859"/>
      <c r="Z28" s="859"/>
      <c r="AA28" s="859">
        <v>36</v>
      </c>
      <c r="AB28" s="859"/>
      <c r="AC28" s="859"/>
      <c r="AD28" s="859"/>
      <c r="AE28" s="860"/>
      <c r="AF28" s="861">
        <v>36</v>
      </c>
      <c r="AG28" s="859"/>
      <c r="AH28" s="859"/>
      <c r="AI28" s="859"/>
      <c r="AJ28" s="862"/>
      <c r="AK28" s="863">
        <v>339</v>
      </c>
      <c r="AL28" s="864"/>
      <c r="AM28" s="864"/>
      <c r="AN28" s="864"/>
      <c r="AO28" s="864"/>
      <c r="AP28" s="864" t="s">
        <v>547</v>
      </c>
      <c r="AQ28" s="864"/>
      <c r="AR28" s="864"/>
      <c r="AS28" s="864"/>
      <c r="AT28" s="864"/>
      <c r="AU28" s="864" t="s">
        <v>547</v>
      </c>
      <c r="AV28" s="864"/>
      <c r="AW28" s="864"/>
      <c r="AX28" s="864"/>
      <c r="AY28" s="864"/>
      <c r="AZ28" s="865" t="s">
        <v>547</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1199</v>
      </c>
      <c r="R29" s="820"/>
      <c r="S29" s="820"/>
      <c r="T29" s="820"/>
      <c r="U29" s="820"/>
      <c r="V29" s="820">
        <v>1134</v>
      </c>
      <c r="W29" s="820"/>
      <c r="X29" s="820"/>
      <c r="Y29" s="820"/>
      <c r="Z29" s="820"/>
      <c r="AA29" s="820">
        <v>65</v>
      </c>
      <c r="AB29" s="820"/>
      <c r="AC29" s="820"/>
      <c r="AD29" s="820"/>
      <c r="AE29" s="821"/>
      <c r="AF29" s="822">
        <v>65</v>
      </c>
      <c r="AG29" s="823"/>
      <c r="AH29" s="823"/>
      <c r="AI29" s="823"/>
      <c r="AJ29" s="824"/>
      <c r="AK29" s="870">
        <v>241</v>
      </c>
      <c r="AL29" s="866"/>
      <c r="AM29" s="866"/>
      <c r="AN29" s="866"/>
      <c r="AO29" s="866"/>
      <c r="AP29" s="866" t="s">
        <v>547</v>
      </c>
      <c r="AQ29" s="866"/>
      <c r="AR29" s="866"/>
      <c r="AS29" s="866"/>
      <c r="AT29" s="866"/>
      <c r="AU29" s="866" t="s">
        <v>547</v>
      </c>
      <c r="AV29" s="866"/>
      <c r="AW29" s="866"/>
      <c r="AX29" s="866"/>
      <c r="AY29" s="866"/>
      <c r="AZ29" s="867" t="s">
        <v>547</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174</v>
      </c>
      <c r="R30" s="820"/>
      <c r="S30" s="820"/>
      <c r="T30" s="820"/>
      <c r="U30" s="820"/>
      <c r="V30" s="820">
        <v>172</v>
      </c>
      <c r="W30" s="820"/>
      <c r="X30" s="820"/>
      <c r="Y30" s="820"/>
      <c r="Z30" s="820"/>
      <c r="AA30" s="820">
        <v>2</v>
      </c>
      <c r="AB30" s="820"/>
      <c r="AC30" s="820"/>
      <c r="AD30" s="820"/>
      <c r="AE30" s="821"/>
      <c r="AF30" s="822">
        <v>2</v>
      </c>
      <c r="AG30" s="823"/>
      <c r="AH30" s="823"/>
      <c r="AI30" s="823"/>
      <c r="AJ30" s="824"/>
      <c r="AK30" s="870">
        <v>66</v>
      </c>
      <c r="AL30" s="866"/>
      <c r="AM30" s="866"/>
      <c r="AN30" s="866"/>
      <c r="AO30" s="866"/>
      <c r="AP30" s="866" t="s">
        <v>547</v>
      </c>
      <c r="AQ30" s="866"/>
      <c r="AR30" s="866"/>
      <c r="AS30" s="866"/>
      <c r="AT30" s="866"/>
      <c r="AU30" s="866" t="s">
        <v>547</v>
      </c>
      <c r="AV30" s="866"/>
      <c r="AW30" s="866"/>
      <c r="AX30" s="866"/>
      <c r="AY30" s="866"/>
      <c r="AZ30" s="867" t="s">
        <v>547</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6</v>
      </c>
      <c r="R31" s="820"/>
      <c r="S31" s="820"/>
      <c r="T31" s="820"/>
      <c r="U31" s="820"/>
      <c r="V31" s="820">
        <v>4</v>
      </c>
      <c r="W31" s="820"/>
      <c r="X31" s="820"/>
      <c r="Y31" s="820"/>
      <c r="Z31" s="820"/>
      <c r="AA31" s="820">
        <v>3</v>
      </c>
      <c r="AB31" s="820"/>
      <c r="AC31" s="820"/>
      <c r="AD31" s="820"/>
      <c r="AE31" s="821"/>
      <c r="AF31" s="822">
        <v>3</v>
      </c>
      <c r="AG31" s="823"/>
      <c r="AH31" s="823"/>
      <c r="AI31" s="823"/>
      <c r="AJ31" s="824"/>
      <c r="AK31" s="870">
        <v>5</v>
      </c>
      <c r="AL31" s="866"/>
      <c r="AM31" s="866"/>
      <c r="AN31" s="866"/>
      <c r="AO31" s="866"/>
      <c r="AP31" s="866" t="s">
        <v>547</v>
      </c>
      <c r="AQ31" s="866"/>
      <c r="AR31" s="866"/>
      <c r="AS31" s="866"/>
      <c r="AT31" s="866"/>
      <c r="AU31" s="871" t="s">
        <v>547</v>
      </c>
      <c r="AV31" s="866"/>
      <c r="AW31" s="866"/>
      <c r="AX31" s="866"/>
      <c r="AY31" s="866"/>
      <c r="AZ31" s="867" t="s">
        <v>547</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1107</v>
      </c>
      <c r="R32" s="820"/>
      <c r="S32" s="820"/>
      <c r="T32" s="820"/>
      <c r="U32" s="820"/>
      <c r="V32" s="820">
        <v>1147</v>
      </c>
      <c r="W32" s="820"/>
      <c r="X32" s="820"/>
      <c r="Y32" s="820"/>
      <c r="Z32" s="820"/>
      <c r="AA32" s="820">
        <v>-40</v>
      </c>
      <c r="AB32" s="820"/>
      <c r="AC32" s="820"/>
      <c r="AD32" s="820"/>
      <c r="AE32" s="821"/>
      <c r="AF32" s="822">
        <v>970</v>
      </c>
      <c r="AG32" s="823"/>
      <c r="AH32" s="823"/>
      <c r="AI32" s="823"/>
      <c r="AJ32" s="824"/>
      <c r="AK32" s="870">
        <v>235</v>
      </c>
      <c r="AL32" s="866"/>
      <c r="AM32" s="866"/>
      <c r="AN32" s="866"/>
      <c r="AO32" s="866"/>
      <c r="AP32" s="866">
        <v>1277</v>
      </c>
      <c r="AQ32" s="866"/>
      <c r="AR32" s="866"/>
      <c r="AS32" s="866"/>
      <c r="AT32" s="866"/>
      <c r="AU32" s="866">
        <v>780</v>
      </c>
      <c r="AV32" s="866"/>
      <c r="AW32" s="866"/>
      <c r="AX32" s="866"/>
      <c r="AY32" s="866"/>
      <c r="AZ32" s="867" t="s">
        <v>547</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224</v>
      </c>
      <c r="R33" s="820"/>
      <c r="S33" s="820"/>
      <c r="T33" s="820"/>
      <c r="U33" s="820"/>
      <c r="V33" s="820">
        <v>192</v>
      </c>
      <c r="W33" s="820"/>
      <c r="X33" s="820"/>
      <c r="Y33" s="820"/>
      <c r="Z33" s="820"/>
      <c r="AA33" s="820">
        <v>32</v>
      </c>
      <c r="AB33" s="820"/>
      <c r="AC33" s="820"/>
      <c r="AD33" s="820"/>
      <c r="AE33" s="821"/>
      <c r="AF33" s="822">
        <v>654</v>
      </c>
      <c r="AG33" s="823"/>
      <c r="AH33" s="823"/>
      <c r="AI33" s="823"/>
      <c r="AJ33" s="824"/>
      <c r="AK33" s="870">
        <v>28</v>
      </c>
      <c r="AL33" s="866"/>
      <c r="AM33" s="866"/>
      <c r="AN33" s="866"/>
      <c r="AO33" s="866"/>
      <c r="AP33" s="866">
        <v>586</v>
      </c>
      <c r="AQ33" s="866"/>
      <c r="AR33" s="866"/>
      <c r="AS33" s="866"/>
      <c r="AT33" s="866"/>
      <c r="AU33" s="866">
        <v>240</v>
      </c>
      <c r="AV33" s="866"/>
      <c r="AW33" s="866"/>
      <c r="AX33" s="866"/>
      <c r="AY33" s="866"/>
      <c r="AZ33" s="867" t="s">
        <v>547</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2"/>
      <c r="R50" s="873"/>
      <c r="S50" s="873"/>
      <c r="T50" s="873"/>
      <c r="U50" s="873"/>
      <c r="V50" s="873"/>
      <c r="W50" s="873"/>
      <c r="X50" s="873"/>
      <c r="Y50" s="873"/>
      <c r="Z50" s="873"/>
      <c r="AA50" s="873"/>
      <c r="AB50" s="873"/>
      <c r="AC50" s="873"/>
      <c r="AD50" s="873"/>
      <c r="AE50" s="874"/>
      <c r="AF50" s="822"/>
      <c r="AG50" s="823"/>
      <c r="AH50" s="823"/>
      <c r="AI50" s="823"/>
      <c r="AJ50" s="824"/>
      <c r="AK50" s="876"/>
      <c r="AL50" s="873"/>
      <c r="AM50" s="873"/>
      <c r="AN50" s="873"/>
      <c r="AO50" s="873"/>
      <c r="AP50" s="873"/>
      <c r="AQ50" s="873"/>
      <c r="AR50" s="873"/>
      <c r="AS50" s="873"/>
      <c r="AT50" s="873"/>
      <c r="AU50" s="873"/>
      <c r="AV50" s="873"/>
      <c r="AW50" s="873"/>
      <c r="AX50" s="873"/>
      <c r="AY50" s="873"/>
      <c r="AZ50" s="875"/>
      <c r="BA50" s="875"/>
      <c r="BB50" s="875"/>
      <c r="BC50" s="875"/>
      <c r="BD50" s="875"/>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2"/>
      <c r="R51" s="873"/>
      <c r="S51" s="873"/>
      <c r="T51" s="873"/>
      <c r="U51" s="873"/>
      <c r="V51" s="873"/>
      <c r="W51" s="873"/>
      <c r="X51" s="873"/>
      <c r="Y51" s="873"/>
      <c r="Z51" s="873"/>
      <c r="AA51" s="873"/>
      <c r="AB51" s="873"/>
      <c r="AC51" s="873"/>
      <c r="AD51" s="873"/>
      <c r="AE51" s="874"/>
      <c r="AF51" s="822"/>
      <c r="AG51" s="823"/>
      <c r="AH51" s="823"/>
      <c r="AI51" s="823"/>
      <c r="AJ51" s="824"/>
      <c r="AK51" s="876"/>
      <c r="AL51" s="873"/>
      <c r="AM51" s="873"/>
      <c r="AN51" s="873"/>
      <c r="AO51" s="873"/>
      <c r="AP51" s="873"/>
      <c r="AQ51" s="873"/>
      <c r="AR51" s="873"/>
      <c r="AS51" s="873"/>
      <c r="AT51" s="873"/>
      <c r="AU51" s="873"/>
      <c r="AV51" s="873"/>
      <c r="AW51" s="873"/>
      <c r="AX51" s="873"/>
      <c r="AY51" s="873"/>
      <c r="AZ51" s="875"/>
      <c r="BA51" s="875"/>
      <c r="BB51" s="875"/>
      <c r="BC51" s="875"/>
      <c r="BD51" s="875"/>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2"/>
      <c r="R52" s="873"/>
      <c r="S52" s="873"/>
      <c r="T52" s="873"/>
      <c r="U52" s="873"/>
      <c r="V52" s="873"/>
      <c r="W52" s="873"/>
      <c r="X52" s="873"/>
      <c r="Y52" s="873"/>
      <c r="Z52" s="873"/>
      <c r="AA52" s="873"/>
      <c r="AB52" s="873"/>
      <c r="AC52" s="873"/>
      <c r="AD52" s="873"/>
      <c r="AE52" s="874"/>
      <c r="AF52" s="822"/>
      <c r="AG52" s="823"/>
      <c r="AH52" s="823"/>
      <c r="AI52" s="823"/>
      <c r="AJ52" s="824"/>
      <c r="AK52" s="876"/>
      <c r="AL52" s="873"/>
      <c r="AM52" s="873"/>
      <c r="AN52" s="873"/>
      <c r="AO52" s="873"/>
      <c r="AP52" s="873"/>
      <c r="AQ52" s="873"/>
      <c r="AR52" s="873"/>
      <c r="AS52" s="873"/>
      <c r="AT52" s="873"/>
      <c r="AU52" s="873"/>
      <c r="AV52" s="873"/>
      <c r="AW52" s="873"/>
      <c r="AX52" s="873"/>
      <c r="AY52" s="873"/>
      <c r="AZ52" s="875"/>
      <c r="BA52" s="875"/>
      <c r="BB52" s="875"/>
      <c r="BC52" s="875"/>
      <c r="BD52" s="875"/>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2"/>
      <c r="R53" s="873"/>
      <c r="S53" s="873"/>
      <c r="T53" s="873"/>
      <c r="U53" s="873"/>
      <c r="V53" s="873"/>
      <c r="W53" s="873"/>
      <c r="X53" s="873"/>
      <c r="Y53" s="873"/>
      <c r="Z53" s="873"/>
      <c r="AA53" s="873"/>
      <c r="AB53" s="873"/>
      <c r="AC53" s="873"/>
      <c r="AD53" s="873"/>
      <c r="AE53" s="874"/>
      <c r="AF53" s="822"/>
      <c r="AG53" s="823"/>
      <c r="AH53" s="823"/>
      <c r="AI53" s="823"/>
      <c r="AJ53" s="824"/>
      <c r="AK53" s="876"/>
      <c r="AL53" s="873"/>
      <c r="AM53" s="873"/>
      <c r="AN53" s="873"/>
      <c r="AO53" s="873"/>
      <c r="AP53" s="873"/>
      <c r="AQ53" s="873"/>
      <c r="AR53" s="873"/>
      <c r="AS53" s="873"/>
      <c r="AT53" s="873"/>
      <c r="AU53" s="873"/>
      <c r="AV53" s="873"/>
      <c r="AW53" s="873"/>
      <c r="AX53" s="873"/>
      <c r="AY53" s="873"/>
      <c r="AZ53" s="875"/>
      <c r="BA53" s="875"/>
      <c r="BB53" s="875"/>
      <c r="BC53" s="875"/>
      <c r="BD53" s="875"/>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2"/>
      <c r="R54" s="873"/>
      <c r="S54" s="873"/>
      <c r="T54" s="873"/>
      <c r="U54" s="873"/>
      <c r="V54" s="873"/>
      <c r="W54" s="873"/>
      <c r="X54" s="873"/>
      <c r="Y54" s="873"/>
      <c r="Z54" s="873"/>
      <c r="AA54" s="873"/>
      <c r="AB54" s="873"/>
      <c r="AC54" s="873"/>
      <c r="AD54" s="873"/>
      <c r="AE54" s="874"/>
      <c r="AF54" s="822"/>
      <c r="AG54" s="823"/>
      <c r="AH54" s="823"/>
      <c r="AI54" s="823"/>
      <c r="AJ54" s="824"/>
      <c r="AK54" s="876"/>
      <c r="AL54" s="873"/>
      <c r="AM54" s="873"/>
      <c r="AN54" s="873"/>
      <c r="AO54" s="873"/>
      <c r="AP54" s="873"/>
      <c r="AQ54" s="873"/>
      <c r="AR54" s="873"/>
      <c r="AS54" s="873"/>
      <c r="AT54" s="873"/>
      <c r="AU54" s="873"/>
      <c r="AV54" s="873"/>
      <c r="AW54" s="873"/>
      <c r="AX54" s="873"/>
      <c r="AY54" s="873"/>
      <c r="AZ54" s="875"/>
      <c r="BA54" s="875"/>
      <c r="BB54" s="875"/>
      <c r="BC54" s="875"/>
      <c r="BD54" s="875"/>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2"/>
      <c r="R55" s="873"/>
      <c r="S55" s="873"/>
      <c r="T55" s="873"/>
      <c r="U55" s="873"/>
      <c r="V55" s="873"/>
      <c r="W55" s="873"/>
      <c r="X55" s="873"/>
      <c r="Y55" s="873"/>
      <c r="Z55" s="873"/>
      <c r="AA55" s="873"/>
      <c r="AB55" s="873"/>
      <c r="AC55" s="873"/>
      <c r="AD55" s="873"/>
      <c r="AE55" s="874"/>
      <c r="AF55" s="822"/>
      <c r="AG55" s="823"/>
      <c r="AH55" s="823"/>
      <c r="AI55" s="823"/>
      <c r="AJ55" s="824"/>
      <c r="AK55" s="876"/>
      <c r="AL55" s="873"/>
      <c r="AM55" s="873"/>
      <c r="AN55" s="873"/>
      <c r="AO55" s="873"/>
      <c r="AP55" s="873"/>
      <c r="AQ55" s="873"/>
      <c r="AR55" s="873"/>
      <c r="AS55" s="873"/>
      <c r="AT55" s="873"/>
      <c r="AU55" s="873"/>
      <c r="AV55" s="873"/>
      <c r="AW55" s="873"/>
      <c r="AX55" s="873"/>
      <c r="AY55" s="873"/>
      <c r="AZ55" s="875"/>
      <c r="BA55" s="875"/>
      <c r="BB55" s="875"/>
      <c r="BC55" s="875"/>
      <c r="BD55" s="875"/>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2"/>
      <c r="R56" s="873"/>
      <c r="S56" s="873"/>
      <c r="T56" s="873"/>
      <c r="U56" s="873"/>
      <c r="V56" s="873"/>
      <c r="W56" s="873"/>
      <c r="X56" s="873"/>
      <c r="Y56" s="873"/>
      <c r="Z56" s="873"/>
      <c r="AA56" s="873"/>
      <c r="AB56" s="873"/>
      <c r="AC56" s="873"/>
      <c r="AD56" s="873"/>
      <c r="AE56" s="874"/>
      <c r="AF56" s="822"/>
      <c r="AG56" s="823"/>
      <c r="AH56" s="823"/>
      <c r="AI56" s="823"/>
      <c r="AJ56" s="824"/>
      <c r="AK56" s="876"/>
      <c r="AL56" s="873"/>
      <c r="AM56" s="873"/>
      <c r="AN56" s="873"/>
      <c r="AO56" s="873"/>
      <c r="AP56" s="873"/>
      <c r="AQ56" s="873"/>
      <c r="AR56" s="873"/>
      <c r="AS56" s="873"/>
      <c r="AT56" s="873"/>
      <c r="AU56" s="873"/>
      <c r="AV56" s="873"/>
      <c r="AW56" s="873"/>
      <c r="AX56" s="873"/>
      <c r="AY56" s="873"/>
      <c r="AZ56" s="875"/>
      <c r="BA56" s="875"/>
      <c r="BB56" s="875"/>
      <c r="BC56" s="875"/>
      <c r="BD56" s="875"/>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2"/>
      <c r="R57" s="873"/>
      <c r="S57" s="873"/>
      <c r="T57" s="873"/>
      <c r="U57" s="873"/>
      <c r="V57" s="873"/>
      <c r="W57" s="873"/>
      <c r="X57" s="873"/>
      <c r="Y57" s="873"/>
      <c r="Z57" s="873"/>
      <c r="AA57" s="873"/>
      <c r="AB57" s="873"/>
      <c r="AC57" s="873"/>
      <c r="AD57" s="873"/>
      <c r="AE57" s="874"/>
      <c r="AF57" s="822"/>
      <c r="AG57" s="823"/>
      <c r="AH57" s="823"/>
      <c r="AI57" s="823"/>
      <c r="AJ57" s="824"/>
      <c r="AK57" s="876"/>
      <c r="AL57" s="873"/>
      <c r="AM57" s="873"/>
      <c r="AN57" s="873"/>
      <c r="AO57" s="873"/>
      <c r="AP57" s="873"/>
      <c r="AQ57" s="873"/>
      <c r="AR57" s="873"/>
      <c r="AS57" s="873"/>
      <c r="AT57" s="873"/>
      <c r="AU57" s="873"/>
      <c r="AV57" s="873"/>
      <c r="AW57" s="873"/>
      <c r="AX57" s="873"/>
      <c r="AY57" s="873"/>
      <c r="AZ57" s="875"/>
      <c r="BA57" s="875"/>
      <c r="BB57" s="875"/>
      <c r="BC57" s="875"/>
      <c r="BD57" s="875"/>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2"/>
      <c r="R58" s="873"/>
      <c r="S58" s="873"/>
      <c r="T58" s="873"/>
      <c r="U58" s="873"/>
      <c r="V58" s="873"/>
      <c r="W58" s="873"/>
      <c r="X58" s="873"/>
      <c r="Y58" s="873"/>
      <c r="Z58" s="873"/>
      <c r="AA58" s="873"/>
      <c r="AB58" s="873"/>
      <c r="AC58" s="873"/>
      <c r="AD58" s="873"/>
      <c r="AE58" s="874"/>
      <c r="AF58" s="822"/>
      <c r="AG58" s="823"/>
      <c r="AH58" s="823"/>
      <c r="AI58" s="823"/>
      <c r="AJ58" s="824"/>
      <c r="AK58" s="876"/>
      <c r="AL58" s="873"/>
      <c r="AM58" s="873"/>
      <c r="AN58" s="873"/>
      <c r="AO58" s="873"/>
      <c r="AP58" s="873"/>
      <c r="AQ58" s="873"/>
      <c r="AR58" s="873"/>
      <c r="AS58" s="873"/>
      <c r="AT58" s="873"/>
      <c r="AU58" s="873"/>
      <c r="AV58" s="873"/>
      <c r="AW58" s="873"/>
      <c r="AX58" s="873"/>
      <c r="AY58" s="873"/>
      <c r="AZ58" s="875"/>
      <c r="BA58" s="875"/>
      <c r="BB58" s="875"/>
      <c r="BC58" s="875"/>
      <c r="BD58" s="875"/>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2"/>
      <c r="R59" s="873"/>
      <c r="S59" s="873"/>
      <c r="T59" s="873"/>
      <c r="U59" s="873"/>
      <c r="V59" s="873"/>
      <c r="W59" s="873"/>
      <c r="X59" s="873"/>
      <c r="Y59" s="873"/>
      <c r="Z59" s="873"/>
      <c r="AA59" s="873"/>
      <c r="AB59" s="873"/>
      <c r="AC59" s="873"/>
      <c r="AD59" s="873"/>
      <c r="AE59" s="874"/>
      <c r="AF59" s="822"/>
      <c r="AG59" s="823"/>
      <c r="AH59" s="823"/>
      <c r="AI59" s="823"/>
      <c r="AJ59" s="824"/>
      <c r="AK59" s="876"/>
      <c r="AL59" s="873"/>
      <c r="AM59" s="873"/>
      <c r="AN59" s="873"/>
      <c r="AO59" s="873"/>
      <c r="AP59" s="873"/>
      <c r="AQ59" s="873"/>
      <c r="AR59" s="873"/>
      <c r="AS59" s="873"/>
      <c r="AT59" s="873"/>
      <c r="AU59" s="873"/>
      <c r="AV59" s="873"/>
      <c r="AW59" s="873"/>
      <c r="AX59" s="873"/>
      <c r="AY59" s="873"/>
      <c r="AZ59" s="875"/>
      <c r="BA59" s="875"/>
      <c r="BB59" s="875"/>
      <c r="BC59" s="875"/>
      <c r="BD59" s="875"/>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2"/>
      <c r="R60" s="873"/>
      <c r="S60" s="873"/>
      <c r="T60" s="873"/>
      <c r="U60" s="873"/>
      <c r="V60" s="873"/>
      <c r="W60" s="873"/>
      <c r="X60" s="873"/>
      <c r="Y60" s="873"/>
      <c r="Z60" s="873"/>
      <c r="AA60" s="873"/>
      <c r="AB60" s="873"/>
      <c r="AC60" s="873"/>
      <c r="AD60" s="873"/>
      <c r="AE60" s="874"/>
      <c r="AF60" s="822"/>
      <c r="AG60" s="823"/>
      <c r="AH60" s="823"/>
      <c r="AI60" s="823"/>
      <c r="AJ60" s="824"/>
      <c r="AK60" s="876"/>
      <c r="AL60" s="873"/>
      <c r="AM60" s="873"/>
      <c r="AN60" s="873"/>
      <c r="AO60" s="873"/>
      <c r="AP60" s="873"/>
      <c r="AQ60" s="873"/>
      <c r="AR60" s="873"/>
      <c r="AS60" s="873"/>
      <c r="AT60" s="873"/>
      <c r="AU60" s="873"/>
      <c r="AV60" s="873"/>
      <c r="AW60" s="873"/>
      <c r="AX60" s="873"/>
      <c r="AY60" s="873"/>
      <c r="AZ60" s="875"/>
      <c r="BA60" s="875"/>
      <c r="BB60" s="875"/>
      <c r="BC60" s="875"/>
      <c r="BD60" s="875"/>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2"/>
      <c r="R61" s="873"/>
      <c r="S61" s="873"/>
      <c r="T61" s="873"/>
      <c r="U61" s="873"/>
      <c r="V61" s="873"/>
      <c r="W61" s="873"/>
      <c r="X61" s="873"/>
      <c r="Y61" s="873"/>
      <c r="Z61" s="873"/>
      <c r="AA61" s="873"/>
      <c r="AB61" s="873"/>
      <c r="AC61" s="873"/>
      <c r="AD61" s="873"/>
      <c r="AE61" s="874"/>
      <c r="AF61" s="822"/>
      <c r="AG61" s="823"/>
      <c r="AH61" s="823"/>
      <c r="AI61" s="823"/>
      <c r="AJ61" s="824"/>
      <c r="AK61" s="876"/>
      <c r="AL61" s="873"/>
      <c r="AM61" s="873"/>
      <c r="AN61" s="873"/>
      <c r="AO61" s="873"/>
      <c r="AP61" s="873"/>
      <c r="AQ61" s="873"/>
      <c r="AR61" s="873"/>
      <c r="AS61" s="873"/>
      <c r="AT61" s="873"/>
      <c r="AU61" s="873"/>
      <c r="AV61" s="873"/>
      <c r="AW61" s="873"/>
      <c r="AX61" s="873"/>
      <c r="AY61" s="873"/>
      <c r="AZ61" s="875"/>
      <c r="BA61" s="875"/>
      <c r="BB61" s="875"/>
      <c r="BC61" s="875"/>
      <c r="BD61" s="875"/>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2"/>
      <c r="R62" s="873"/>
      <c r="S62" s="873"/>
      <c r="T62" s="873"/>
      <c r="U62" s="873"/>
      <c r="V62" s="873"/>
      <c r="W62" s="873"/>
      <c r="X62" s="873"/>
      <c r="Y62" s="873"/>
      <c r="Z62" s="873"/>
      <c r="AA62" s="873"/>
      <c r="AB62" s="873"/>
      <c r="AC62" s="873"/>
      <c r="AD62" s="873"/>
      <c r="AE62" s="874"/>
      <c r="AF62" s="822"/>
      <c r="AG62" s="823"/>
      <c r="AH62" s="823"/>
      <c r="AI62" s="823"/>
      <c r="AJ62" s="824"/>
      <c r="AK62" s="876"/>
      <c r="AL62" s="873"/>
      <c r="AM62" s="873"/>
      <c r="AN62" s="873"/>
      <c r="AO62" s="873"/>
      <c r="AP62" s="873"/>
      <c r="AQ62" s="873"/>
      <c r="AR62" s="873"/>
      <c r="AS62" s="873"/>
      <c r="AT62" s="873"/>
      <c r="AU62" s="873"/>
      <c r="AV62" s="873"/>
      <c r="AW62" s="873"/>
      <c r="AX62" s="873"/>
      <c r="AY62" s="873"/>
      <c r="AZ62" s="875"/>
      <c r="BA62" s="875"/>
      <c r="BB62" s="875"/>
      <c r="BC62" s="875"/>
      <c r="BD62" s="875"/>
      <c r="BE62" s="868"/>
      <c r="BF62" s="868"/>
      <c r="BG62" s="868"/>
      <c r="BH62" s="868"/>
      <c r="BI62" s="869"/>
      <c r="BJ62" s="884"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396</v>
      </c>
      <c r="C63" s="826"/>
      <c r="D63" s="826"/>
      <c r="E63" s="826"/>
      <c r="F63" s="826"/>
      <c r="G63" s="826"/>
      <c r="H63" s="826"/>
      <c r="I63" s="826"/>
      <c r="J63" s="826"/>
      <c r="K63" s="826"/>
      <c r="L63" s="826"/>
      <c r="M63" s="826"/>
      <c r="N63" s="826"/>
      <c r="O63" s="826"/>
      <c r="P63" s="827"/>
      <c r="Q63" s="877"/>
      <c r="R63" s="878"/>
      <c r="S63" s="878"/>
      <c r="T63" s="878"/>
      <c r="U63" s="878"/>
      <c r="V63" s="878"/>
      <c r="W63" s="878"/>
      <c r="X63" s="878"/>
      <c r="Y63" s="878"/>
      <c r="Z63" s="878"/>
      <c r="AA63" s="878"/>
      <c r="AB63" s="878"/>
      <c r="AC63" s="878"/>
      <c r="AD63" s="878"/>
      <c r="AE63" s="879"/>
      <c r="AF63" s="880">
        <v>1729</v>
      </c>
      <c r="AG63" s="881"/>
      <c r="AH63" s="881"/>
      <c r="AI63" s="881"/>
      <c r="AJ63" s="882"/>
      <c r="AK63" s="883"/>
      <c r="AL63" s="878"/>
      <c r="AM63" s="878"/>
      <c r="AN63" s="878"/>
      <c r="AO63" s="878"/>
      <c r="AP63" s="881">
        <v>1863</v>
      </c>
      <c r="AQ63" s="881"/>
      <c r="AR63" s="881"/>
      <c r="AS63" s="881"/>
      <c r="AT63" s="881"/>
      <c r="AU63" s="881">
        <v>1020</v>
      </c>
      <c r="AV63" s="881"/>
      <c r="AW63" s="881"/>
      <c r="AX63" s="881"/>
      <c r="AY63" s="881"/>
      <c r="AZ63" s="885"/>
      <c r="BA63" s="885"/>
      <c r="BB63" s="885"/>
      <c r="BC63" s="885"/>
      <c r="BD63" s="885"/>
      <c r="BE63" s="886"/>
      <c r="BF63" s="886"/>
      <c r="BG63" s="886"/>
      <c r="BH63" s="886"/>
      <c r="BI63" s="887"/>
      <c r="BJ63" s="888" t="s">
        <v>122</v>
      </c>
      <c r="BK63" s="889"/>
      <c r="BL63" s="889"/>
      <c r="BM63" s="889"/>
      <c r="BN63" s="890"/>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398</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1" t="s">
        <v>383</v>
      </c>
      <c r="AG66" s="851"/>
      <c r="AH66" s="851"/>
      <c r="AI66" s="851"/>
      <c r="AJ66" s="892"/>
      <c r="AK66" s="769" t="s">
        <v>384</v>
      </c>
      <c r="AL66" s="764"/>
      <c r="AM66" s="764"/>
      <c r="AN66" s="764"/>
      <c r="AO66" s="765"/>
      <c r="AP66" s="769" t="s">
        <v>385</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3"/>
      <c r="AG67" s="854"/>
      <c r="AH67" s="854"/>
      <c r="AI67" s="854"/>
      <c r="AJ67" s="894"/>
      <c r="AK67" s="895"/>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8"/>
    </row>
    <row r="68" spans="1:131" ht="26.25" customHeight="1" thickTop="1" x14ac:dyDescent="0.15">
      <c r="A68" s="224">
        <v>1</v>
      </c>
      <c r="B68" s="906" t="s">
        <v>556</v>
      </c>
      <c r="C68" s="907"/>
      <c r="D68" s="907"/>
      <c r="E68" s="907"/>
      <c r="F68" s="907"/>
      <c r="G68" s="907"/>
      <c r="H68" s="907"/>
      <c r="I68" s="907"/>
      <c r="J68" s="907"/>
      <c r="K68" s="907"/>
      <c r="L68" s="907"/>
      <c r="M68" s="907"/>
      <c r="N68" s="907"/>
      <c r="O68" s="907"/>
      <c r="P68" s="908"/>
      <c r="Q68" s="909">
        <v>1895</v>
      </c>
      <c r="R68" s="903"/>
      <c r="S68" s="903"/>
      <c r="T68" s="903"/>
      <c r="U68" s="903"/>
      <c r="V68" s="903">
        <v>1887</v>
      </c>
      <c r="W68" s="903"/>
      <c r="X68" s="903"/>
      <c r="Y68" s="903"/>
      <c r="Z68" s="903"/>
      <c r="AA68" s="903">
        <v>9</v>
      </c>
      <c r="AB68" s="903"/>
      <c r="AC68" s="903"/>
      <c r="AD68" s="903"/>
      <c r="AE68" s="903"/>
      <c r="AF68" s="903">
        <v>9</v>
      </c>
      <c r="AG68" s="903"/>
      <c r="AH68" s="903"/>
      <c r="AI68" s="903"/>
      <c r="AJ68" s="903"/>
      <c r="AK68" s="903">
        <v>24</v>
      </c>
      <c r="AL68" s="903"/>
      <c r="AM68" s="903"/>
      <c r="AN68" s="903"/>
      <c r="AO68" s="903"/>
      <c r="AP68" s="903">
        <v>0</v>
      </c>
      <c r="AQ68" s="903"/>
      <c r="AR68" s="903"/>
      <c r="AS68" s="903"/>
      <c r="AT68" s="903"/>
      <c r="AU68" s="903" t="s">
        <v>547</v>
      </c>
      <c r="AV68" s="903"/>
      <c r="AW68" s="903"/>
      <c r="AX68" s="903"/>
      <c r="AY68" s="903"/>
      <c r="AZ68" s="904"/>
      <c r="BA68" s="904"/>
      <c r="BB68" s="904"/>
      <c r="BC68" s="904"/>
      <c r="BD68" s="905"/>
      <c r="BE68" s="229"/>
      <c r="BF68" s="229"/>
      <c r="BG68" s="229"/>
      <c r="BH68" s="229"/>
      <c r="BI68" s="229"/>
      <c r="BJ68" s="229"/>
      <c r="BK68" s="229"/>
      <c r="BL68" s="229"/>
      <c r="BM68" s="229"/>
      <c r="BN68" s="229"/>
      <c r="BO68" s="229"/>
      <c r="BP68" s="229"/>
      <c r="BQ68" s="226">
        <v>62</v>
      </c>
      <c r="BR68" s="231"/>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8"/>
    </row>
    <row r="69" spans="1:131" ht="26.25" customHeight="1" x14ac:dyDescent="0.15">
      <c r="A69" s="226">
        <v>2</v>
      </c>
      <c r="B69" s="910" t="s">
        <v>557</v>
      </c>
      <c r="C69" s="911"/>
      <c r="D69" s="911"/>
      <c r="E69" s="911"/>
      <c r="F69" s="911"/>
      <c r="G69" s="911"/>
      <c r="H69" s="911"/>
      <c r="I69" s="911"/>
      <c r="J69" s="911"/>
      <c r="K69" s="911"/>
      <c r="L69" s="911"/>
      <c r="M69" s="911"/>
      <c r="N69" s="911"/>
      <c r="O69" s="911"/>
      <c r="P69" s="912"/>
      <c r="Q69" s="913">
        <v>25</v>
      </c>
      <c r="R69" s="866"/>
      <c r="S69" s="866"/>
      <c r="T69" s="866"/>
      <c r="U69" s="866"/>
      <c r="V69" s="866">
        <v>23</v>
      </c>
      <c r="W69" s="866"/>
      <c r="X69" s="866"/>
      <c r="Y69" s="866"/>
      <c r="Z69" s="866"/>
      <c r="AA69" s="866">
        <v>1</v>
      </c>
      <c r="AB69" s="866"/>
      <c r="AC69" s="866"/>
      <c r="AD69" s="866"/>
      <c r="AE69" s="866"/>
      <c r="AF69" s="866">
        <v>1</v>
      </c>
      <c r="AG69" s="866"/>
      <c r="AH69" s="866"/>
      <c r="AI69" s="866"/>
      <c r="AJ69" s="866"/>
      <c r="AK69" s="866">
        <v>9</v>
      </c>
      <c r="AL69" s="866"/>
      <c r="AM69" s="866"/>
      <c r="AN69" s="866"/>
      <c r="AO69" s="866"/>
      <c r="AP69" s="866">
        <v>0</v>
      </c>
      <c r="AQ69" s="866"/>
      <c r="AR69" s="866"/>
      <c r="AS69" s="866"/>
      <c r="AT69" s="866"/>
      <c r="AU69" s="866" t="s">
        <v>547</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8"/>
    </row>
    <row r="70" spans="1:131" ht="26.25" customHeight="1" x14ac:dyDescent="0.15">
      <c r="A70" s="226">
        <v>3</v>
      </c>
      <c r="B70" s="910" t="s">
        <v>558</v>
      </c>
      <c r="C70" s="911"/>
      <c r="D70" s="911"/>
      <c r="E70" s="911"/>
      <c r="F70" s="911"/>
      <c r="G70" s="911"/>
      <c r="H70" s="911"/>
      <c r="I70" s="911"/>
      <c r="J70" s="911"/>
      <c r="K70" s="911"/>
      <c r="L70" s="911"/>
      <c r="M70" s="911"/>
      <c r="N70" s="911"/>
      <c r="O70" s="911"/>
      <c r="P70" s="912"/>
      <c r="Q70" s="913">
        <v>22</v>
      </c>
      <c r="R70" s="866"/>
      <c r="S70" s="866"/>
      <c r="T70" s="866"/>
      <c r="U70" s="866"/>
      <c r="V70" s="866">
        <v>20</v>
      </c>
      <c r="W70" s="866"/>
      <c r="X70" s="866"/>
      <c r="Y70" s="866"/>
      <c r="Z70" s="866"/>
      <c r="AA70" s="866">
        <v>2</v>
      </c>
      <c r="AB70" s="866"/>
      <c r="AC70" s="866"/>
      <c r="AD70" s="866"/>
      <c r="AE70" s="866"/>
      <c r="AF70" s="866">
        <v>2</v>
      </c>
      <c r="AG70" s="866"/>
      <c r="AH70" s="866"/>
      <c r="AI70" s="866"/>
      <c r="AJ70" s="866"/>
      <c r="AK70" s="866">
        <v>0</v>
      </c>
      <c r="AL70" s="866"/>
      <c r="AM70" s="866"/>
      <c r="AN70" s="866"/>
      <c r="AO70" s="866"/>
      <c r="AP70" s="866">
        <v>0</v>
      </c>
      <c r="AQ70" s="866"/>
      <c r="AR70" s="866"/>
      <c r="AS70" s="866"/>
      <c r="AT70" s="866"/>
      <c r="AU70" s="866" t="s">
        <v>547</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8"/>
    </row>
    <row r="71" spans="1:131" ht="26.25" customHeight="1" x14ac:dyDescent="0.15">
      <c r="A71" s="226">
        <v>4</v>
      </c>
      <c r="B71" s="910" t="s">
        <v>559</v>
      </c>
      <c r="C71" s="911"/>
      <c r="D71" s="911"/>
      <c r="E71" s="911"/>
      <c r="F71" s="911"/>
      <c r="G71" s="911"/>
      <c r="H71" s="911"/>
      <c r="I71" s="911"/>
      <c r="J71" s="911"/>
      <c r="K71" s="911"/>
      <c r="L71" s="911"/>
      <c r="M71" s="911"/>
      <c r="N71" s="911"/>
      <c r="O71" s="911"/>
      <c r="P71" s="912"/>
      <c r="Q71" s="913">
        <v>222</v>
      </c>
      <c r="R71" s="866"/>
      <c r="S71" s="866"/>
      <c r="T71" s="866"/>
      <c r="U71" s="866"/>
      <c r="V71" s="866">
        <v>215</v>
      </c>
      <c r="W71" s="866"/>
      <c r="X71" s="866"/>
      <c r="Y71" s="866"/>
      <c r="Z71" s="866"/>
      <c r="AA71" s="866">
        <v>7</v>
      </c>
      <c r="AB71" s="866"/>
      <c r="AC71" s="866"/>
      <c r="AD71" s="866"/>
      <c r="AE71" s="866"/>
      <c r="AF71" s="866">
        <v>7</v>
      </c>
      <c r="AG71" s="866"/>
      <c r="AH71" s="866"/>
      <c r="AI71" s="866"/>
      <c r="AJ71" s="866"/>
      <c r="AK71" s="866">
        <v>6</v>
      </c>
      <c r="AL71" s="866"/>
      <c r="AM71" s="866"/>
      <c r="AN71" s="866"/>
      <c r="AO71" s="866"/>
      <c r="AP71" s="866">
        <v>0</v>
      </c>
      <c r="AQ71" s="866"/>
      <c r="AR71" s="866"/>
      <c r="AS71" s="866"/>
      <c r="AT71" s="866"/>
      <c r="AU71" s="866" t="s">
        <v>547</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8"/>
    </row>
    <row r="72" spans="1:131" ht="26.25" customHeight="1" x14ac:dyDescent="0.15">
      <c r="A72" s="226">
        <v>5</v>
      </c>
      <c r="B72" s="910" t="s">
        <v>560</v>
      </c>
      <c r="C72" s="911"/>
      <c r="D72" s="911"/>
      <c r="E72" s="911"/>
      <c r="F72" s="911"/>
      <c r="G72" s="911"/>
      <c r="H72" s="911"/>
      <c r="I72" s="911"/>
      <c r="J72" s="911"/>
      <c r="K72" s="911"/>
      <c r="L72" s="911"/>
      <c r="M72" s="911"/>
      <c r="N72" s="911"/>
      <c r="O72" s="911"/>
      <c r="P72" s="912"/>
      <c r="Q72" s="913">
        <v>176722</v>
      </c>
      <c r="R72" s="866"/>
      <c r="S72" s="866"/>
      <c r="T72" s="866"/>
      <c r="U72" s="866"/>
      <c r="V72" s="866">
        <v>170611</v>
      </c>
      <c r="W72" s="866"/>
      <c r="X72" s="866"/>
      <c r="Y72" s="866"/>
      <c r="Z72" s="866"/>
      <c r="AA72" s="866">
        <v>6110</v>
      </c>
      <c r="AB72" s="866"/>
      <c r="AC72" s="866"/>
      <c r="AD72" s="866"/>
      <c r="AE72" s="866"/>
      <c r="AF72" s="866">
        <v>6110</v>
      </c>
      <c r="AG72" s="866"/>
      <c r="AH72" s="866"/>
      <c r="AI72" s="866"/>
      <c r="AJ72" s="866"/>
      <c r="AK72" s="866">
        <v>2165</v>
      </c>
      <c r="AL72" s="866"/>
      <c r="AM72" s="866"/>
      <c r="AN72" s="866"/>
      <c r="AO72" s="866"/>
      <c r="AP72" s="866" t="s">
        <v>564</v>
      </c>
      <c r="AQ72" s="866"/>
      <c r="AR72" s="866"/>
      <c r="AS72" s="866"/>
      <c r="AT72" s="866"/>
      <c r="AU72" s="866" t="s">
        <v>547</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8"/>
    </row>
    <row r="73" spans="1:131" ht="26.25" customHeight="1" x14ac:dyDescent="0.15">
      <c r="A73" s="226">
        <v>6</v>
      </c>
      <c r="B73" s="910" t="s">
        <v>561</v>
      </c>
      <c r="C73" s="911"/>
      <c r="D73" s="911"/>
      <c r="E73" s="911"/>
      <c r="F73" s="911"/>
      <c r="G73" s="911"/>
      <c r="H73" s="911"/>
      <c r="I73" s="911"/>
      <c r="J73" s="911"/>
      <c r="K73" s="911"/>
      <c r="L73" s="911"/>
      <c r="M73" s="911"/>
      <c r="N73" s="911"/>
      <c r="O73" s="911"/>
      <c r="P73" s="912"/>
      <c r="Q73" s="913">
        <v>1146</v>
      </c>
      <c r="R73" s="866"/>
      <c r="S73" s="866"/>
      <c r="T73" s="866"/>
      <c r="U73" s="866"/>
      <c r="V73" s="866">
        <v>1077</v>
      </c>
      <c r="W73" s="866"/>
      <c r="X73" s="866"/>
      <c r="Y73" s="866"/>
      <c r="Z73" s="866"/>
      <c r="AA73" s="866">
        <v>69</v>
      </c>
      <c r="AB73" s="866"/>
      <c r="AC73" s="866"/>
      <c r="AD73" s="866"/>
      <c r="AE73" s="866"/>
      <c r="AF73" s="866">
        <v>69</v>
      </c>
      <c r="AG73" s="866"/>
      <c r="AH73" s="866"/>
      <c r="AI73" s="866"/>
      <c r="AJ73" s="866"/>
      <c r="AK73" s="866">
        <v>4</v>
      </c>
      <c r="AL73" s="866"/>
      <c r="AM73" s="866"/>
      <c r="AN73" s="866"/>
      <c r="AO73" s="866"/>
      <c r="AP73" s="866">
        <v>54</v>
      </c>
      <c r="AQ73" s="866"/>
      <c r="AR73" s="866"/>
      <c r="AS73" s="866"/>
      <c r="AT73" s="866"/>
      <c r="AU73" s="866">
        <v>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8"/>
    </row>
    <row r="74" spans="1:131" ht="26.25" customHeight="1" x14ac:dyDescent="0.15">
      <c r="A74" s="226">
        <v>7</v>
      </c>
      <c r="B74" s="910" t="s">
        <v>562</v>
      </c>
      <c r="C74" s="911"/>
      <c r="D74" s="911"/>
      <c r="E74" s="911"/>
      <c r="F74" s="911"/>
      <c r="G74" s="911"/>
      <c r="H74" s="911"/>
      <c r="I74" s="911"/>
      <c r="J74" s="911"/>
      <c r="K74" s="911"/>
      <c r="L74" s="911"/>
      <c r="M74" s="911"/>
      <c r="N74" s="911"/>
      <c r="O74" s="911"/>
      <c r="P74" s="912"/>
      <c r="Q74" s="913">
        <v>1112</v>
      </c>
      <c r="R74" s="866"/>
      <c r="S74" s="866"/>
      <c r="T74" s="866"/>
      <c r="U74" s="866"/>
      <c r="V74" s="866">
        <v>1061</v>
      </c>
      <c r="W74" s="866"/>
      <c r="X74" s="866"/>
      <c r="Y74" s="866"/>
      <c r="Z74" s="866"/>
      <c r="AA74" s="866">
        <v>51</v>
      </c>
      <c r="AB74" s="866"/>
      <c r="AC74" s="866"/>
      <c r="AD74" s="866"/>
      <c r="AE74" s="866"/>
      <c r="AF74" s="866">
        <v>22</v>
      </c>
      <c r="AG74" s="866"/>
      <c r="AH74" s="866"/>
      <c r="AI74" s="866"/>
      <c r="AJ74" s="866"/>
      <c r="AK74" s="866">
        <v>31</v>
      </c>
      <c r="AL74" s="866"/>
      <c r="AM74" s="866"/>
      <c r="AN74" s="866"/>
      <c r="AO74" s="866"/>
      <c r="AP74" s="866">
        <v>488</v>
      </c>
      <c r="AQ74" s="866"/>
      <c r="AR74" s="866"/>
      <c r="AS74" s="866"/>
      <c r="AT74" s="866"/>
      <c r="AU74" s="866">
        <v>87</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8"/>
    </row>
    <row r="75" spans="1:131" ht="26.25" customHeight="1" x14ac:dyDescent="0.15">
      <c r="A75" s="226">
        <v>8</v>
      </c>
      <c r="B75" s="910" t="s">
        <v>563</v>
      </c>
      <c r="C75" s="911"/>
      <c r="D75" s="911"/>
      <c r="E75" s="911"/>
      <c r="F75" s="911"/>
      <c r="G75" s="911"/>
      <c r="H75" s="911"/>
      <c r="I75" s="911"/>
      <c r="J75" s="911"/>
      <c r="K75" s="911"/>
      <c r="L75" s="911"/>
      <c r="M75" s="911"/>
      <c r="N75" s="911"/>
      <c r="O75" s="911"/>
      <c r="P75" s="912"/>
      <c r="Q75" s="914">
        <v>111</v>
      </c>
      <c r="R75" s="915"/>
      <c r="S75" s="915"/>
      <c r="T75" s="915"/>
      <c r="U75" s="870"/>
      <c r="V75" s="916">
        <v>106</v>
      </c>
      <c r="W75" s="915"/>
      <c r="X75" s="915"/>
      <c r="Y75" s="915"/>
      <c r="Z75" s="870"/>
      <c r="AA75" s="916">
        <v>5</v>
      </c>
      <c r="AB75" s="915"/>
      <c r="AC75" s="915"/>
      <c r="AD75" s="915"/>
      <c r="AE75" s="870"/>
      <c r="AF75" s="916">
        <v>5</v>
      </c>
      <c r="AG75" s="915"/>
      <c r="AH75" s="915"/>
      <c r="AI75" s="915"/>
      <c r="AJ75" s="870"/>
      <c r="AK75" s="916">
        <v>0</v>
      </c>
      <c r="AL75" s="915"/>
      <c r="AM75" s="915"/>
      <c r="AN75" s="915"/>
      <c r="AO75" s="870"/>
      <c r="AP75" s="916">
        <v>0</v>
      </c>
      <c r="AQ75" s="915"/>
      <c r="AR75" s="915"/>
      <c r="AS75" s="915"/>
      <c r="AT75" s="870"/>
      <c r="AU75" s="916" t="s">
        <v>547</v>
      </c>
      <c r="AV75" s="915"/>
      <c r="AW75" s="915"/>
      <c r="AX75" s="915"/>
      <c r="AY75" s="870"/>
      <c r="AZ75" s="868"/>
      <c r="BA75" s="868"/>
      <c r="BB75" s="868"/>
      <c r="BC75" s="868"/>
      <c r="BD75" s="869"/>
      <c r="BE75" s="229"/>
      <c r="BF75" s="229"/>
      <c r="BG75" s="229"/>
      <c r="BH75" s="229"/>
      <c r="BI75" s="229"/>
      <c r="BJ75" s="229"/>
      <c r="BK75" s="229"/>
      <c r="BL75" s="229"/>
      <c r="BM75" s="229"/>
      <c r="BN75" s="229"/>
      <c r="BO75" s="229"/>
      <c r="BP75" s="229"/>
      <c r="BQ75" s="226">
        <v>69</v>
      </c>
      <c r="BR75" s="231"/>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8"/>
    </row>
    <row r="76" spans="1:131" ht="26.25" customHeight="1" x14ac:dyDescent="0.15">
      <c r="A76" s="226">
        <v>9</v>
      </c>
      <c r="B76" s="910"/>
      <c r="C76" s="911"/>
      <c r="D76" s="911"/>
      <c r="E76" s="911"/>
      <c r="F76" s="911"/>
      <c r="G76" s="911"/>
      <c r="H76" s="911"/>
      <c r="I76" s="911"/>
      <c r="J76" s="911"/>
      <c r="K76" s="911"/>
      <c r="L76" s="911"/>
      <c r="M76" s="911"/>
      <c r="N76" s="911"/>
      <c r="O76" s="911"/>
      <c r="P76" s="912"/>
      <c r="Q76" s="914"/>
      <c r="R76" s="915"/>
      <c r="S76" s="915"/>
      <c r="T76" s="915"/>
      <c r="U76" s="870"/>
      <c r="V76" s="916"/>
      <c r="W76" s="915"/>
      <c r="X76" s="915"/>
      <c r="Y76" s="915"/>
      <c r="Z76" s="870"/>
      <c r="AA76" s="916"/>
      <c r="AB76" s="915"/>
      <c r="AC76" s="915"/>
      <c r="AD76" s="915"/>
      <c r="AE76" s="870"/>
      <c r="AF76" s="916"/>
      <c r="AG76" s="915"/>
      <c r="AH76" s="915"/>
      <c r="AI76" s="915"/>
      <c r="AJ76" s="870"/>
      <c r="AK76" s="916"/>
      <c r="AL76" s="915"/>
      <c r="AM76" s="915"/>
      <c r="AN76" s="915"/>
      <c r="AO76" s="870"/>
      <c r="AP76" s="916"/>
      <c r="AQ76" s="915"/>
      <c r="AR76" s="915"/>
      <c r="AS76" s="915"/>
      <c r="AT76" s="870"/>
      <c r="AU76" s="916"/>
      <c r="AV76" s="915"/>
      <c r="AW76" s="915"/>
      <c r="AX76" s="915"/>
      <c r="AY76" s="870"/>
      <c r="AZ76" s="868"/>
      <c r="BA76" s="868"/>
      <c r="BB76" s="868"/>
      <c r="BC76" s="868"/>
      <c r="BD76" s="869"/>
      <c r="BE76" s="229"/>
      <c r="BF76" s="229"/>
      <c r="BG76" s="229"/>
      <c r="BH76" s="229"/>
      <c r="BI76" s="229"/>
      <c r="BJ76" s="229"/>
      <c r="BK76" s="229"/>
      <c r="BL76" s="229"/>
      <c r="BM76" s="229"/>
      <c r="BN76" s="229"/>
      <c r="BO76" s="229"/>
      <c r="BP76" s="229"/>
      <c r="BQ76" s="226">
        <v>70</v>
      </c>
      <c r="BR76" s="231"/>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8"/>
    </row>
    <row r="77" spans="1:131" ht="26.25" customHeight="1" x14ac:dyDescent="0.15">
      <c r="A77" s="226">
        <v>10</v>
      </c>
      <c r="B77" s="910"/>
      <c r="C77" s="911"/>
      <c r="D77" s="911"/>
      <c r="E77" s="911"/>
      <c r="F77" s="911"/>
      <c r="G77" s="911"/>
      <c r="H77" s="911"/>
      <c r="I77" s="911"/>
      <c r="J77" s="911"/>
      <c r="K77" s="911"/>
      <c r="L77" s="911"/>
      <c r="M77" s="911"/>
      <c r="N77" s="911"/>
      <c r="O77" s="911"/>
      <c r="P77" s="912"/>
      <c r="Q77" s="914"/>
      <c r="R77" s="915"/>
      <c r="S77" s="915"/>
      <c r="T77" s="915"/>
      <c r="U77" s="870"/>
      <c r="V77" s="916"/>
      <c r="W77" s="915"/>
      <c r="X77" s="915"/>
      <c r="Y77" s="915"/>
      <c r="Z77" s="870"/>
      <c r="AA77" s="916"/>
      <c r="AB77" s="915"/>
      <c r="AC77" s="915"/>
      <c r="AD77" s="915"/>
      <c r="AE77" s="870"/>
      <c r="AF77" s="916"/>
      <c r="AG77" s="915"/>
      <c r="AH77" s="915"/>
      <c r="AI77" s="915"/>
      <c r="AJ77" s="870"/>
      <c r="AK77" s="916"/>
      <c r="AL77" s="915"/>
      <c r="AM77" s="915"/>
      <c r="AN77" s="915"/>
      <c r="AO77" s="870"/>
      <c r="AP77" s="916"/>
      <c r="AQ77" s="915"/>
      <c r="AR77" s="915"/>
      <c r="AS77" s="915"/>
      <c r="AT77" s="870"/>
      <c r="AU77" s="916"/>
      <c r="AV77" s="915"/>
      <c r="AW77" s="915"/>
      <c r="AX77" s="915"/>
      <c r="AY77" s="870"/>
      <c r="AZ77" s="868"/>
      <c r="BA77" s="868"/>
      <c r="BB77" s="868"/>
      <c r="BC77" s="868"/>
      <c r="BD77" s="869"/>
      <c r="BE77" s="229"/>
      <c r="BF77" s="229"/>
      <c r="BG77" s="229"/>
      <c r="BH77" s="229"/>
      <c r="BI77" s="229"/>
      <c r="BJ77" s="229"/>
      <c r="BK77" s="229"/>
      <c r="BL77" s="229"/>
      <c r="BM77" s="229"/>
      <c r="BN77" s="229"/>
      <c r="BO77" s="229"/>
      <c r="BP77" s="229"/>
      <c r="BQ77" s="226">
        <v>71</v>
      </c>
      <c r="BR77" s="231"/>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8"/>
    </row>
    <row r="78" spans="1:131" ht="26.25" customHeight="1" x14ac:dyDescent="0.15">
      <c r="A78" s="226">
        <v>11</v>
      </c>
      <c r="B78" s="910"/>
      <c r="C78" s="911"/>
      <c r="D78" s="911"/>
      <c r="E78" s="911"/>
      <c r="F78" s="911"/>
      <c r="G78" s="911"/>
      <c r="H78" s="911"/>
      <c r="I78" s="911"/>
      <c r="J78" s="911"/>
      <c r="K78" s="911"/>
      <c r="L78" s="911"/>
      <c r="M78" s="911"/>
      <c r="N78" s="911"/>
      <c r="O78" s="911"/>
      <c r="P78" s="912"/>
      <c r="Q78" s="913"/>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8"/>
    </row>
    <row r="79" spans="1:131" ht="26.25" customHeight="1" x14ac:dyDescent="0.15">
      <c r="A79" s="226">
        <v>12</v>
      </c>
      <c r="B79" s="910"/>
      <c r="C79" s="911"/>
      <c r="D79" s="911"/>
      <c r="E79" s="911"/>
      <c r="F79" s="911"/>
      <c r="G79" s="911"/>
      <c r="H79" s="911"/>
      <c r="I79" s="911"/>
      <c r="J79" s="911"/>
      <c r="K79" s="911"/>
      <c r="L79" s="911"/>
      <c r="M79" s="911"/>
      <c r="N79" s="911"/>
      <c r="O79" s="911"/>
      <c r="P79" s="912"/>
      <c r="Q79" s="913"/>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8"/>
    </row>
    <row r="80" spans="1:131" ht="26.25" customHeight="1" x14ac:dyDescent="0.15">
      <c r="A80" s="226">
        <v>13</v>
      </c>
      <c r="B80" s="910"/>
      <c r="C80" s="911"/>
      <c r="D80" s="911"/>
      <c r="E80" s="911"/>
      <c r="F80" s="911"/>
      <c r="G80" s="911"/>
      <c r="H80" s="911"/>
      <c r="I80" s="911"/>
      <c r="J80" s="911"/>
      <c r="K80" s="911"/>
      <c r="L80" s="911"/>
      <c r="M80" s="911"/>
      <c r="N80" s="911"/>
      <c r="O80" s="911"/>
      <c r="P80" s="912"/>
      <c r="Q80" s="913"/>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8"/>
    </row>
    <row r="81" spans="1:131" ht="26.25" customHeight="1" x14ac:dyDescent="0.15">
      <c r="A81" s="226">
        <v>14</v>
      </c>
      <c r="B81" s="910"/>
      <c r="C81" s="911"/>
      <c r="D81" s="911"/>
      <c r="E81" s="911"/>
      <c r="F81" s="911"/>
      <c r="G81" s="911"/>
      <c r="H81" s="911"/>
      <c r="I81" s="911"/>
      <c r="J81" s="911"/>
      <c r="K81" s="911"/>
      <c r="L81" s="911"/>
      <c r="M81" s="911"/>
      <c r="N81" s="911"/>
      <c r="O81" s="911"/>
      <c r="P81" s="912"/>
      <c r="Q81" s="913"/>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8"/>
    </row>
    <row r="82" spans="1:131" ht="26.25" customHeight="1" x14ac:dyDescent="0.15">
      <c r="A82" s="226">
        <v>15</v>
      </c>
      <c r="B82" s="910"/>
      <c r="C82" s="911"/>
      <c r="D82" s="911"/>
      <c r="E82" s="911"/>
      <c r="F82" s="911"/>
      <c r="G82" s="911"/>
      <c r="H82" s="911"/>
      <c r="I82" s="911"/>
      <c r="J82" s="911"/>
      <c r="K82" s="911"/>
      <c r="L82" s="911"/>
      <c r="M82" s="911"/>
      <c r="N82" s="911"/>
      <c r="O82" s="911"/>
      <c r="P82" s="912"/>
      <c r="Q82" s="913"/>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8"/>
    </row>
    <row r="83" spans="1:131" ht="26.25" customHeight="1" x14ac:dyDescent="0.15">
      <c r="A83" s="226">
        <v>16</v>
      </c>
      <c r="B83" s="910"/>
      <c r="C83" s="911"/>
      <c r="D83" s="911"/>
      <c r="E83" s="911"/>
      <c r="F83" s="911"/>
      <c r="G83" s="911"/>
      <c r="H83" s="911"/>
      <c r="I83" s="911"/>
      <c r="J83" s="911"/>
      <c r="K83" s="911"/>
      <c r="L83" s="911"/>
      <c r="M83" s="911"/>
      <c r="N83" s="911"/>
      <c r="O83" s="911"/>
      <c r="P83" s="912"/>
      <c r="Q83" s="913"/>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8"/>
    </row>
    <row r="84" spans="1:131" ht="26.25" customHeight="1" x14ac:dyDescent="0.15">
      <c r="A84" s="226">
        <v>17</v>
      </c>
      <c r="B84" s="910"/>
      <c r="C84" s="911"/>
      <c r="D84" s="911"/>
      <c r="E84" s="911"/>
      <c r="F84" s="911"/>
      <c r="G84" s="911"/>
      <c r="H84" s="911"/>
      <c r="I84" s="911"/>
      <c r="J84" s="911"/>
      <c r="K84" s="911"/>
      <c r="L84" s="911"/>
      <c r="M84" s="911"/>
      <c r="N84" s="911"/>
      <c r="O84" s="911"/>
      <c r="P84" s="912"/>
      <c r="Q84" s="913"/>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8"/>
    </row>
    <row r="85" spans="1:131" ht="26.25" customHeight="1" x14ac:dyDescent="0.15">
      <c r="A85" s="226">
        <v>18</v>
      </c>
      <c r="B85" s="910"/>
      <c r="C85" s="911"/>
      <c r="D85" s="911"/>
      <c r="E85" s="911"/>
      <c r="F85" s="911"/>
      <c r="G85" s="911"/>
      <c r="H85" s="911"/>
      <c r="I85" s="911"/>
      <c r="J85" s="911"/>
      <c r="K85" s="911"/>
      <c r="L85" s="911"/>
      <c r="M85" s="911"/>
      <c r="N85" s="911"/>
      <c r="O85" s="911"/>
      <c r="P85" s="912"/>
      <c r="Q85" s="913"/>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8"/>
    </row>
    <row r="86" spans="1:131" ht="26.25" customHeight="1" x14ac:dyDescent="0.15">
      <c r="A86" s="226">
        <v>19</v>
      </c>
      <c r="B86" s="910"/>
      <c r="C86" s="911"/>
      <c r="D86" s="911"/>
      <c r="E86" s="911"/>
      <c r="F86" s="911"/>
      <c r="G86" s="911"/>
      <c r="H86" s="911"/>
      <c r="I86" s="911"/>
      <c r="J86" s="911"/>
      <c r="K86" s="911"/>
      <c r="L86" s="911"/>
      <c r="M86" s="911"/>
      <c r="N86" s="911"/>
      <c r="O86" s="911"/>
      <c r="P86" s="912"/>
      <c r="Q86" s="913"/>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8"/>
    </row>
    <row r="87" spans="1:131" ht="26.25" customHeight="1" x14ac:dyDescent="0.15">
      <c r="A87" s="232">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9"/>
      <c r="BF87" s="229"/>
      <c r="BG87" s="229"/>
      <c r="BH87" s="229"/>
      <c r="BI87" s="229"/>
      <c r="BJ87" s="229"/>
      <c r="BK87" s="229"/>
      <c r="BL87" s="229"/>
      <c r="BM87" s="229"/>
      <c r="BN87" s="229"/>
      <c r="BO87" s="229"/>
      <c r="BP87" s="229"/>
      <c r="BQ87" s="226">
        <v>81</v>
      </c>
      <c r="BR87" s="231"/>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8"/>
    </row>
    <row r="88" spans="1:131" ht="26.25" customHeight="1" thickBot="1" x14ac:dyDescent="0.2">
      <c r="A88" s="228" t="s">
        <v>376</v>
      </c>
      <c r="B88" s="825" t="s">
        <v>400</v>
      </c>
      <c r="C88" s="826"/>
      <c r="D88" s="826"/>
      <c r="E88" s="826"/>
      <c r="F88" s="826"/>
      <c r="G88" s="826"/>
      <c r="H88" s="826"/>
      <c r="I88" s="826"/>
      <c r="J88" s="826"/>
      <c r="K88" s="826"/>
      <c r="L88" s="826"/>
      <c r="M88" s="826"/>
      <c r="N88" s="826"/>
      <c r="O88" s="826"/>
      <c r="P88" s="827"/>
      <c r="Q88" s="877"/>
      <c r="R88" s="878"/>
      <c r="S88" s="878"/>
      <c r="T88" s="878"/>
      <c r="U88" s="878"/>
      <c r="V88" s="878"/>
      <c r="W88" s="878"/>
      <c r="X88" s="878"/>
      <c r="Y88" s="878"/>
      <c r="Z88" s="878"/>
      <c r="AA88" s="878"/>
      <c r="AB88" s="878"/>
      <c r="AC88" s="878"/>
      <c r="AD88" s="878"/>
      <c r="AE88" s="878"/>
      <c r="AF88" s="881">
        <v>6225</v>
      </c>
      <c r="AG88" s="881"/>
      <c r="AH88" s="881"/>
      <c r="AI88" s="881"/>
      <c r="AJ88" s="881"/>
      <c r="AK88" s="878"/>
      <c r="AL88" s="878"/>
      <c r="AM88" s="878"/>
      <c r="AN88" s="878"/>
      <c r="AO88" s="878"/>
      <c r="AP88" s="881">
        <v>119</v>
      </c>
      <c r="AQ88" s="881"/>
      <c r="AR88" s="881"/>
      <c r="AS88" s="881"/>
      <c r="AT88" s="881"/>
      <c r="AU88" s="881">
        <v>93</v>
      </c>
      <c r="AV88" s="881"/>
      <c r="AW88" s="881"/>
      <c r="AX88" s="881"/>
      <c r="AY88" s="881"/>
      <c r="AZ88" s="886"/>
      <c r="BA88" s="886"/>
      <c r="BB88" s="886"/>
      <c r="BC88" s="886"/>
      <c r="BD88" s="887"/>
      <c r="BE88" s="229"/>
      <c r="BF88" s="229"/>
      <c r="BG88" s="229"/>
      <c r="BH88" s="229"/>
      <c r="BI88" s="229"/>
      <c r="BJ88" s="229"/>
      <c r="BK88" s="229"/>
      <c r="BL88" s="229"/>
      <c r="BM88" s="229"/>
      <c r="BN88" s="229"/>
      <c r="BO88" s="229"/>
      <c r="BP88" s="229"/>
      <c r="BQ88" s="226">
        <v>82</v>
      </c>
      <c r="BR88" s="231"/>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401</v>
      </c>
      <c r="BS102" s="826"/>
      <c r="BT102" s="826"/>
      <c r="BU102" s="826"/>
      <c r="BV102" s="826"/>
      <c r="BW102" s="826"/>
      <c r="BX102" s="826"/>
      <c r="BY102" s="826"/>
      <c r="BZ102" s="826"/>
      <c r="CA102" s="826"/>
      <c r="CB102" s="826"/>
      <c r="CC102" s="826"/>
      <c r="CD102" s="826"/>
      <c r="CE102" s="826"/>
      <c r="CF102" s="826"/>
      <c r="CG102" s="827"/>
      <c r="CH102" s="924"/>
      <c r="CI102" s="925"/>
      <c r="CJ102" s="925"/>
      <c r="CK102" s="925"/>
      <c r="CL102" s="926"/>
      <c r="CM102" s="924"/>
      <c r="CN102" s="925"/>
      <c r="CO102" s="925"/>
      <c r="CP102" s="925"/>
      <c r="CQ102" s="926"/>
      <c r="CR102" s="927">
        <v>1109</v>
      </c>
      <c r="CS102" s="889"/>
      <c r="CT102" s="889"/>
      <c r="CU102" s="889"/>
      <c r="CV102" s="928"/>
      <c r="CW102" s="927" t="s">
        <v>547</v>
      </c>
      <c r="CX102" s="889"/>
      <c r="CY102" s="889"/>
      <c r="CZ102" s="889"/>
      <c r="DA102" s="928"/>
      <c r="DB102" s="927" t="s">
        <v>547</v>
      </c>
      <c r="DC102" s="889"/>
      <c r="DD102" s="889"/>
      <c r="DE102" s="889"/>
      <c r="DF102" s="928"/>
      <c r="DG102" s="927" t="s">
        <v>547</v>
      </c>
      <c r="DH102" s="889"/>
      <c r="DI102" s="889"/>
      <c r="DJ102" s="889"/>
      <c r="DK102" s="928"/>
      <c r="DL102" s="927" t="s">
        <v>547</v>
      </c>
      <c r="DM102" s="889"/>
      <c r="DN102" s="889"/>
      <c r="DO102" s="889"/>
      <c r="DP102" s="928"/>
      <c r="DQ102" s="927" t="s">
        <v>547</v>
      </c>
      <c r="DR102" s="889"/>
      <c r="DS102" s="889"/>
      <c r="DT102" s="889"/>
      <c r="DU102" s="928"/>
      <c r="DV102" s="825"/>
      <c r="DW102" s="826"/>
      <c r="DX102" s="826"/>
      <c r="DY102" s="826"/>
      <c r="DZ102" s="951"/>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2" t="s">
        <v>402</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3" t="s">
        <v>403</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4" t="s">
        <v>406</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407</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8" customFormat="1" ht="26.25" customHeight="1" x14ac:dyDescent="0.15">
      <c r="A109" s="949" t="s">
        <v>408</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409</v>
      </c>
      <c r="AB109" s="930"/>
      <c r="AC109" s="930"/>
      <c r="AD109" s="930"/>
      <c r="AE109" s="931"/>
      <c r="AF109" s="929" t="s">
        <v>410</v>
      </c>
      <c r="AG109" s="930"/>
      <c r="AH109" s="930"/>
      <c r="AI109" s="930"/>
      <c r="AJ109" s="931"/>
      <c r="AK109" s="929" t="s">
        <v>294</v>
      </c>
      <c r="AL109" s="930"/>
      <c r="AM109" s="930"/>
      <c r="AN109" s="930"/>
      <c r="AO109" s="931"/>
      <c r="AP109" s="929" t="s">
        <v>411</v>
      </c>
      <c r="AQ109" s="930"/>
      <c r="AR109" s="930"/>
      <c r="AS109" s="930"/>
      <c r="AT109" s="932"/>
      <c r="AU109" s="949" t="s">
        <v>408</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409</v>
      </c>
      <c r="BR109" s="930"/>
      <c r="BS109" s="930"/>
      <c r="BT109" s="930"/>
      <c r="BU109" s="931"/>
      <c r="BV109" s="929" t="s">
        <v>410</v>
      </c>
      <c r="BW109" s="930"/>
      <c r="BX109" s="930"/>
      <c r="BY109" s="930"/>
      <c r="BZ109" s="931"/>
      <c r="CA109" s="929" t="s">
        <v>294</v>
      </c>
      <c r="CB109" s="930"/>
      <c r="CC109" s="930"/>
      <c r="CD109" s="930"/>
      <c r="CE109" s="931"/>
      <c r="CF109" s="950" t="s">
        <v>411</v>
      </c>
      <c r="CG109" s="950"/>
      <c r="CH109" s="950"/>
      <c r="CI109" s="950"/>
      <c r="CJ109" s="950"/>
      <c r="CK109" s="929" t="s">
        <v>412</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409</v>
      </c>
      <c r="DH109" s="930"/>
      <c r="DI109" s="930"/>
      <c r="DJ109" s="930"/>
      <c r="DK109" s="931"/>
      <c r="DL109" s="929" t="s">
        <v>410</v>
      </c>
      <c r="DM109" s="930"/>
      <c r="DN109" s="930"/>
      <c r="DO109" s="930"/>
      <c r="DP109" s="931"/>
      <c r="DQ109" s="929" t="s">
        <v>294</v>
      </c>
      <c r="DR109" s="930"/>
      <c r="DS109" s="930"/>
      <c r="DT109" s="930"/>
      <c r="DU109" s="931"/>
      <c r="DV109" s="929" t="s">
        <v>411</v>
      </c>
      <c r="DW109" s="930"/>
      <c r="DX109" s="930"/>
      <c r="DY109" s="930"/>
      <c r="DZ109" s="932"/>
    </row>
    <row r="110" spans="1:131" s="218" customFormat="1" ht="26.25" customHeight="1" x14ac:dyDescent="0.15">
      <c r="A110" s="933" t="s">
        <v>413</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590957</v>
      </c>
      <c r="AB110" s="937"/>
      <c r="AC110" s="937"/>
      <c r="AD110" s="937"/>
      <c r="AE110" s="938"/>
      <c r="AF110" s="939">
        <v>605392</v>
      </c>
      <c r="AG110" s="937"/>
      <c r="AH110" s="937"/>
      <c r="AI110" s="937"/>
      <c r="AJ110" s="938"/>
      <c r="AK110" s="939">
        <v>601959</v>
      </c>
      <c r="AL110" s="937"/>
      <c r="AM110" s="937"/>
      <c r="AN110" s="937"/>
      <c r="AO110" s="938"/>
      <c r="AP110" s="940">
        <v>16.600000000000001</v>
      </c>
      <c r="AQ110" s="941"/>
      <c r="AR110" s="941"/>
      <c r="AS110" s="941"/>
      <c r="AT110" s="942"/>
      <c r="AU110" s="943" t="s">
        <v>69</v>
      </c>
      <c r="AV110" s="944"/>
      <c r="AW110" s="944"/>
      <c r="AX110" s="944"/>
      <c r="AY110" s="944"/>
      <c r="AZ110" s="966" t="s">
        <v>414</v>
      </c>
      <c r="BA110" s="934"/>
      <c r="BB110" s="934"/>
      <c r="BC110" s="934"/>
      <c r="BD110" s="934"/>
      <c r="BE110" s="934"/>
      <c r="BF110" s="934"/>
      <c r="BG110" s="934"/>
      <c r="BH110" s="934"/>
      <c r="BI110" s="934"/>
      <c r="BJ110" s="934"/>
      <c r="BK110" s="934"/>
      <c r="BL110" s="934"/>
      <c r="BM110" s="934"/>
      <c r="BN110" s="934"/>
      <c r="BO110" s="934"/>
      <c r="BP110" s="935"/>
      <c r="BQ110" s="967">
        <v>5716281</v>
      </c>
      <c r="BR110" s="968"/>
      <c r="BS110" s="968"/>
      <c r="BT110" s="968"/>
      <c r="BU110" s="968"/>
      <c r="BV110" s="968">
        <v>6007108</v>
      </c>
      <c r="BW110" s="968"/>
      <c r="BX110" s="968"/>
      <c r="BY110" s="968"/>
      <c r="BZ110" s="968"/>
      <c r="CA110" s="968">
        <v>5811810</v>
      </c>
      <c r="CB110" s="968"/>
      <c r="CC110" s="968"/>
      <c r="CD110" s="968"/>
      <c r="CE110" s="968"/>
      <c r="CF110" s="981">
        <v>160.30000000000001</v>
      </c>
      <c r="CG110" s="982"/>
      <c r="CH110" s="982"/>
      <c r="CI110" s="982"/>
      <c r="CJ110" s="982"/>
      <c r="CK110" s="983" t="s">
        <v>415</v>
      </c>
      <c r="CL110" s="984"/>
      <c r="CM110" s="966" t="s">
        <v>416</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122</v>
      </c>
      <c r="DH110" s="968"/>
      <c r="DI110" s="968"/>
      <c r="DJ110" s="968"/>
      <c r="DK110" s="968"/>
      <c r="DL110" s="968" t="s">
        <v>122</v>
      </c>
      <c r="DM110" s="968"/>
      <c r="DN110" s="968"/>
      <c r="DO110" s="968"/>
      <c r="DP110" s="968"/>
      <c r="DQ110" s="968" t="s">
        <v>122</v>
      </c>
      <c r="DR110" s="968"/>
      <c r="DS110" s="968"/>
      <c r="DT110" s="968"/>
      <c r="DU110" s="968"/>
      <c r="DV110" s="969" t="s">
        <v>122</v>
      </c>
      <c r="DW110" s="969"/>
      <c r="DX110" s="969"/>
      <c r="DY110" s="969"/>
      <c r="DZ110" s="970"/>
    </row>
    <row r="111" spans="1:131" s="218" customFormat="1" ht="26.25" customHeight="1" x14ac:dyDescent="0.15">
      <c r="A111" s="971" t="s">
        <v>417</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418</v>
      </c>
      <c r="BA111" s="960"/>
      <c r="BB111" s="960"/>
      <c r="BC111" s="960"/>
      <c r="BD111" s="960"/>
      <c r="BE111" s="960"/>
      <c r="BF111" s="960"/>
      <c r="BG111" s="960"/>
      <c r="BH111" s="960"/>
      <c r="BI111" s="960"/>
      <c r="BJ111" s="960"/>
      <c r="BK111" s="960"/>
      <c r="BL111" s="960"/>
      <c r="BM111" s="960"/>
      <c r="BN111" s="960"/>
      <c r="BO111" s="960"/>
      <c r="BP111" s="961"/>
      <c r="BQ111" s="962" t="s">
        <v>122</v>
      </c>
      <c r="BR111" s="963"/>
      <c r="BS111" s="963"/>
      <c r="BT111" s="963"/>
      <c r="BU111" s="963"/>
      <c r="BV111" s="963" t="s">
        <v>122</v>
      </c>
      <c r="BW111" s="963"/>
      <c r="BX111" s="963"/>
      <c r="BY111" s="963"/>
      <c r="BZ111" s="963"/>
      <c r="CA111" s="963" t="s">
        <v>122</v>
      </c>
      <c r="CB111" s="963"/>
      <c r="CC111" s="963"/>
      <c r="CD111" s="963"/>
      <c r="CE111" s="963"/>
      <c r="CF111" s="957" t="s">
        <v>122</v>
      </c>
      <c r="CG111" s="958"/>
      <c r="CH111" s="958"/>
      <c r="CI111" s="958"/>
      <c r="CJ111" s="958"/>
      <c r="CK111" s="985"/>
      <c r="CL111" s="986"/>
      <c r="CM111" s="959" t="s">
        <v>419</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8" customFormat="1" ht="26.25" customHeight="1" x14ac:dyDescent="0.15">
      <c r="A112" s="989" t="s">
        <v>420</v>
      </c>
      <c r="B112" s="990"/>
      <c r="C112" s="960" t="s">
        <v>421</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422</v>
      </c>
      <c r="BA112" s="960"/>
      <c r="BB112" s="960"/>
      <c r="BC112" s="960"/>
      <c r="BD112" s="960"/>
      <c r="BE112" s="960"/>
      <c r="BF112" s="960"/>
      <c r="BG112" s="960"/>
      <c r="BH112" s="960"/>
      <c r="BI112" s="960"/>
      <c r="BJ112" s="960"/>
      <c r="BK112" s="960"/>
      <c r="BL112" s="960"/>
      <c r="BM112" s="960"/>
      <c r="BN112" s="960"/>
      <c r="BO112" s="960"/>
      <c r="BP112" s="961"/>
      <c r="BQ112" s="962">
        <v>1067402</v>
      </c>
      <c r="BR112" s="963"/>
      <c r="BS112" s="963"/>
      <c r="BT112" s="963"/>
      <c r="BU112" s="963"/>
      <c r="BV112" s="963">
        <v>1039372</v>
      </c>
      <c r="BW112" s="963"/>
      <c r="BX112" s="963"/>
      <c r="BY112" s="963"/>
      <c r="BZ112" s="963"/>
      <c r="CA112" s="963">
        <v>1019868</v>
      </c>
      <c r="CB112" s="963"/>
      <c r="CC112" s="963"/>
      <c r="CD112" s="963"/>
      <c r="CE112" s="963"/>
      <c r="CF112" s="957">
        <v>28.1</v>
      </c>
      <c r="CG112" s="958"/>
      <c r="CH112" s="958"/>
      <c r="CI112" s="958"/>
      <c r="CJ112" s="958"/>
      <c r="CK112" s="985"/>
      <c r="CL112" s="986"/>
      <c r="CM112" s="959" t="s">
        <v>423</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8" customFormat="1" ht="26.25" customHeight="1" x14ac:dyDescent="0.15">
      <c r="A113" s="991"/>
      <c r="B113" s="992"/>
      <c r="C113" s="960" t="s">
        <v>424</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77874</v>
      </c>
      <c r="AB113" s="975"/>
      <c r="AC113" s="975"/>
      <c r="AD113" s="975"/>
      <c r="AE113" s="976"/>
      <c r="AF113" s="977">
        <v>73741</v>
      </c>
      <c r="AG113" s="975"/>
      <c r="AH113" s="975"/>
      <c r="AI113" s="975"/>
      <c r="AJ113" s="976"/>
      <c r="AK113" s="977">
        <v>74061</v>
      </c>
      <c r="AL113" s="975"/>
      <c r="AM113" s="975"/>
      <c r="AN113" s="975"/>
      <c r="AO113" s="976"/>
      <c r="AP113" s="978">
        <v>2</v>
      </c>
      <c r="AQ113" s="979"/>
      <c r="AR113" s="979"/>
      <c r="AS113" s="979"/>
      <c r="AT113" s="980"/>
      <c r="AU113" s="945"/>
      <c r="AV113" s="946"/>
      <c r="AW113" s="946"/>
      <c r="AX113" s="946"/>
      <c r="AY113" s="946"/>
      <c r="AZ113" s="959" t="s">
        <v>425</v>
      </c>
      <c r="BA113" s="960"/>
      <c r="BB113" s="960"/>
      <c r="BC113" s="960"/>
      <c r="BD113" s="960"/>
      <c r="BE113" s="960"/>
      <c r="BF113" s="960"/>
      <c r="BG113" s="960"/>
      <c r="BH113" s="960"/>
      <c r="BI113" s="960"/>
      <c r="BJ113" s="960"/>
      <c r="BK113" s="960"/>
      <c r="BL113" s="960"/>
      <c r="BM113" s="960"/>
      <c r="BN113" s="960"/>
      <c r="BO113" s="960"/>
      <c r="BP113" s="961"/>
      <c r="BQ113" s="962">
        <v>139836</v>
      </c>
      <c r="BR113" s="963"/>
      <c r="BS113" s="963"/>
      <c r="BT113" s="963"/>
      <c r="BU113" s="963"/>
      <c r="BV113" s="963">
        <v>113150</v>
      </c>
      <c r="BW113" s="963"/>
      <c r="BX113" s="963"/>
      <c r="BY113" s="963"/>
      <c r="BZ113" s="963"/>
      <c r="CA113" s="963">
        <v>93517</v>
      </c>
      <c r="CB113" s="963"/>
      <c r="CC113" s="963"/>
      <c r="CD113" s="963"/>
      <c r="CE113" s="963"/>
      <c r="CF113" s="957">
        <v>2.6</v>
      </c>
      <c r="CG113" s="958"/>
      <c r="CH113" s="958"/>
      <c r="CI113" s="958"/>
      <c r="CJ113" s="958"/>
      <c r="CK113" s="985"/>
      <c r="CL113" s="986"/>
      <c r="CM113" s="959" t="s">
        <v>426</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8" customFormat="1" ht="26.25" customHeight="1" x14ac:dyDescent="0.15">
      <c r="A114" s="991"/>
      <c r="B114" s="992"/>
      <c r="C114" s="960" t="s">
        <v>427</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36146</v>
      </c>
      <c r="AB114" s="996"/>
      <c r="AC114" s="996"/>
      <c r="AD114" s="996"/>
      <c r="AE114" s="997"/>
      <c r="AF114" s="998">
        <v>35369</v>
      </c>
      <c r="AG114" s="996"/>
      <c r="AH114" s="996"/>
      <c r="AI114" s="996"/>
      <c r="AJ114" s="997"/>
      <c r="AK114" s="998">
        <v>26254</v>
      </c>
      <c r="AL114" s="996"/>
      <c r="AM114" s="996"/>
      <c r="AN114" s="996"/>
      <c r="AO114" s="997"/>
      <c r="AP114" s="999">
        <v>0.7</v>
      </c>
      <c r="AQ114" s="1000"/>
      <c r="AR114" s="1000"/>
      <c r="AS114" s="1000"/>
      <c r="AT114" s="1001"/>
      <c r="AU114" s="945"/>
      <c r="AV114" s="946"/>
      <c r="AW114" s="946"/>
      <c r="AX114" s="946"/>
      <c r="AY114" s="946"/>
      <c r="AZ114" s="959" t="s">
        <v>428</v>
      </c>
      <c r="BA114" s="960"/>
      <c r="BB114" s="960"/>
      <c r="BC114" s="960"/>
      <c r="BD114" s="960"/>
      <c r="BE114" s="960"/>
      <c r="BF114" s="960"/>
      <c r="BG114" s="960"/>
      <c r="BH114" s="960"/>
      <c r="BI114" s="960"/>
      <c r="BJ114" s="960"/>
      <c r="BK114" s="960"/>
      <c r="BL114" s="960"/>
      <c r="BM114" s="960"/>
      <c r="BN114" s="960"/>
      <c r="BO114" s="960"/>
      <c r="BP114" s="961"/>
      <c r="BQ114" s="962">
        <v>1049563</v>
      </c>
      <c r="BR114" s="963"/>
      <c r="BS114" s="963"/>
      <c r="BT114" s="963"/>
      <c r="BU114" s="963"/>
      <c r="BV114" s="963">
        <v>1018391</v>
      </c>
      <c r="BW114" s="963"/>
      <c r="BX114" s="963"/>
      <c r="BY114" s="963"/>
      <c r="BZ114" s="963"/>
      <c r="CA114" s="963">
        <v>959754</v>
      </c>
      <c r="CB114" s="963"/>
      <c r="CC114" s="963"/>
      <c r="CD114" s="963"/>
      <c r="CE114" s="963"/>
      <c r="CF114" s="957">
        <v>26.5</v>
      </c>
      <c r="CG114" s="958"/>
      <c r="CH114" s="958"/>
      <c r="CI114" s="958"/>
      <c r="CJ114" s="958"/>
      <c r="CK114" s="985"/>
      <c r="CL114" s="986"/>
      <c r="CM114" s="959" t="s">
        <v>429</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8" customFormat="1" ht="26.25" customHeight="1" x14ac:dyDescent="0.15">
      <c r="A115" s="991"/>
      <c r="B115" s="992"/>
      <c r="C115" s="960" t="s">
        <v>430</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t="s">
        <v>122</v>
      </c>
      <c r="AB115" s="975"/>
      <c r="AC115" s="975"/>
      <c r="AD115" s="975"/>
      <c r="AE115" s="976"/>
      <c r="AF115" s="977" t="s">
        <v>122</v>
      </c>
      <c r="AG115" s="975"/>
      <c r="AH115" s="975"/>
      <c r="AI115" s="975"/>
      <c r="AJ115" s="976"/>
      <c r="AK115" s="977" t="s">
        <v>122</v>
      </c>
      <c r="AL115" s="975"/>
      <c r="AM115" s="975"/>
      <c r="AN115" s="975"/>
      <c r="AO115" s="976"/>
      <c r="AP115" s="978" t="s">
        <v>122</v>
      </c>
      <c r="AQ115" s="979"/>
      <c r="AR115" s="979"/>
      <c r="AS115" s="979"/>
      <c r="AT115" s="980"/>
      <c r="AU115" s="945"/>
      <c r="AV115" s="946"/>
      <c r="AW115" s="946"/>
      <c r="AX115" s="946"/>
      <c r="AY115" s="946"/>
      <c r="AZ115" s="959" t="s">
        <v>431</v>
      </c>
      <c r="BA115" s="960"/>
      <c r="BB115" s="960"/>
      <c r="BC115" s="960"/>
      <c r="BD115" s="960"/>
      <c r="BE115" s="960"/>
      <c r="BF115" s="960"/>
      <c r="BG115" s="960"/>
      <c r="BH115" s="960"/>
      <c r="BI115" s="960"/>
      <c r="BJ115" s="960"/>
      <c r="BK115" s="960"/>
      <c r="BL115" s="960"/>
      <c r="BM115" s="960"/>
      <c r="BN115" s="960"/>
      <c r="BO115" s="960"/>
      <c r="BP115" s="961"/>
      <c r="BQ115" s="962">
        <v>1881</v>
      </c>
      <c r="BR115" s="963"/>
      <c r="BS115" s="963"/>
      <c r="BT115" s="963"/>
      <c r="BU115" s="963"/>
      <c r="BV115" s="963">
        <v>561</v>
      </c>
      <c r="BW115" s="963"/>
      <c r="BX115" s="963"/>
      <c r="BY115" s="963"/>
      <c r="BZ115" s="963"/>
      <c r="CA115" s="963" t="s">
        <v>122</v>
      </c>
      <c r="CB115" s="963"/>
      <c r="CC115" s="963"/>
      <c r="CD115" s="963"/>
      <c r="CE115" s="963"/>
      <c r="CF115" s="957" t="s">
        <v>122</v>
      </c>
      <c r="CG115" s="958"/>
      <c r="CH115" s="958"/>
      <c r="CI115" s="958"/>
      <c r="CJ115" s="958"/>
      <c r="CK115" s="985"/>
      <c r="CL115" s="986"/>
      <c r="CM115" s="959" t="s">
        <v>432</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122</v>
      </c>
      <c r="DH115" s="996"/>
      <c r="DI115" s="996"/>
      <c r="DJ115" s="996"/>
      <c r="DK115" s="997"/>
      <c r="DL115" s="998" t="s">
        <v>122</v>
      </c>
      <c r="DM115" s="996"/>
      <c r="DN115" s="996"/>
      <c r="DO115" s="996"/>
      <c r="DP115" s="997"/>
      <c r="DQ115" s="998" t="s">
        <v>122</v>
      </c>
      <c r="DR115" s="996"/>
      <c r="DS115" s="996"/>
      <c r="DT115" s="996"/>
      <c r="DU115" s="997"/>
      <c r="DV115" s="999" t="s">
        <v>122</v>
      </c>
      <c r="DW115" s="1000"/>
      <c r="DX115" s="1000"/>
      <c r="DY115" s="1000"/>
      <c r="DZ115" s="1001"/>
    </row>
    <row r="116" spans="1:130" s="218" customFormat="1" ht="26.25" customHeight="1" x14ac:dyDescent="0.15">
      <c r="A116" s="993"/>
      <c r="B116" s="994"/>
      <c r="C116" s="1002" t="s">
        <v>433</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122</v>
      </c>
      <c r="AB116" s="996"/>
      <c r="AC116" s="996"/>
      <c r="AD116" s="996"/>
      <c r="AE116" s="997"/>
      <c r="AF116" s="998" t="s">
        <v>122</v>
      </c>
      <c r="AG116" s="996"/>
      <c r="AH116" s="996"/>
      <c r="AI116" s="996"/>
      <c r="AJ116" s="997"/>
      <c r="AK116" s="998" t="s">
        <v>122</v>
      </c>
      <c r="AL116" s="996"/>
      <c r="AM116" s="996"/>
      <c r="AN116" s="996"/>
      <c r="AO116" s="997"/>
      <c r="AP116" s="999" t="s">
        <v>122</v>
      </c>
      <c r="AQ116" s="1000"/>
      <c r="AR116" s="1000"/>
      <c r="AS116" s="1000"/>
      <c r="AT116" s="1001"/>
      <c r="AU116" s="945"/>
      <c r="AV116" s="946"/>
      <c r="AW116" s="946"/>
      <c r="AX116" s="946"/>
      <c r="AY116" s="946"/>
      <c r="AZ116" s="1004" t="s">
        <v>434</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435</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t="s">
        <v>122</v>
      </c>
      <c r="DH116" s="996"/>
      <c r="DI116" s="996"/>
      <c r="DJ116" s="996"/>
      <c r="DK116" s="997"/>
      <c r="DL116" s="998" t="s">
        <v>122</v>
      </c>
      <c r="DM116" s="996"/>
      <c r="DN116" s="996"/>
      <c r="DO116" s="996"/>
      <c r="DP116" s="997"/>
      <c r="DQ116" s="998" t="s">
        <v>122</v>
      </c>
      <c r="DR116" s="996"/>
      <c r="DS116" s="996"/>
      <c r="DT116" s="996"/>
      <c r="DU116" s="997"/>
      <c r="DV116" s="999" t="s">
        <v>122</v>
      </c>
      <c r="DW116" s="1000"/>
      <c r="DX116" s="1000"/>
      <c r="DY116" s="1000"/>
      <c r="DZ116" s="1001"/>
    </row>
    <row r="117" spans="1:130" s="218" customFormat="1" ht="26.25" customHeight="1" x14ac:dyDescent="0.15">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436</v>
      </c>
      <c r="Z117" s="931"/>
      <c r="AA117" s="1015">
        <v>704977</v>
      </c>
      <c r="AB117" s="1016"/>
      <c r="AC117" s="1016"/>
      <c r="AD117" s="1016"/>
      <c r="AE117" s="1017"/>
      <c r="AF117" s="1018">
        <v>714502</v>
      </c>
      <c r="AG117" s="1016"/>
      <c r="AH117" s="1016"/>
      <c r="AI117" s="1016"/>
      <c r="AJ117" s="1017"/>
      <c r="AK117" s="1018">
        <v>702274</v>
      </c>
      <c r="AL117" s="1016"/>
      <c r="AM117" s="1016"/>
      <c r="AN117" s="1016"/>
      <c r="AO117" s="1017"/>
      <c r="AP117" s="1019"/>
      <c r="AQ117" s="1020"/>
      <c r="AR117" s="1020"/>
      <c r="AS117" s="1020"/>
      <c r="AT117" s="1021"/>
      <c r="AU117" s="945"/>
      <c r="AV117" s="946"/>
      <c r="AW117" s="946"/>
      <c r="AX117" s="946"/>
      <c r="AY117" s="946"/>
      <c r="AZ117" s="1011" t="s">
        <v>437</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438</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8" customFormat="1" ht="26.25" customHeight="1" x14ac:dyDescent="0.15">
      <c r="A118" s="949" t="s">
        <v>412</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409</v>
      </c>
      <c r="AB118" s="930"/>
      <c r="AC118" s="930"/>
      <c r="AD118" s="930"/>
      <c r="AE118" s="931"/>
      <c r="AF118" s="929" t="s">
        <v>410</v>
      </c>
      <c r="AG118" s="930"/>
      <c r="AH118" s="930"/>
      <c r="AI118" s="930"/>
      <c r="AJ118" s="931"/>
      <c r="AK118" s="929" t="s">
        <v>294</v>
      </c>
      <c r="AL118" s="930"/>
      <c r="AM118" s="930"/>
      <c r="AN118" s="930"/>
      <c r="AO118" s="931"/>
      <c r="AP118" s="1007" t="s">
        <v>411</v>
      </c>
      <c r="AQ118" s="1008"/>
      <c r="AR118" s="1008"/>
      <c r="AS118" s="1008"/>
      <c r="AT118" s="1009"/>
      <c r="AU118" s="945"/>
      <c r="AV118" s="946"/>
      <c r="AW118" s="946"/>
      <c r="AX118" s="946"/>
      <c r="AY118" s="946"/>
      <c r="AZ118" s="1010" t="s">
        <v>439</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440</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8" customFormat="1" ht="26.25" customHeight="1" x14ac:dyDescent="0.15">
      <c r="A119" s="1093" t="s">
        <v>415</v>
      </c>
      <c r="B119" s="984"/>
      <c r="C119" s="966" t="s">
        <v>416</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122</v>
      </c>
      <c r="AB119" s="937"/>
      <c r="AC119" s="937"/>
      <c r="AD119" s="937"/>
      <c r="AE119" s="938"/>
      <c r="AF119" s="939" t="s">
        <v>122</v>
      </c>
      <c r="AG119" s="937"/>
      <c r="AH119" s="937"/>
      <c r="AI119" s="937"/>
      <c r="AJ119" s="938"/>
      <c r="AK119" s="939" t="s">
        <v>122</v>
      </c>
      <c r="AL119" s="937"/>
      <c r="AM119" s="937"/>
      <c r="AN119" s="937"/>
      <c r="AO119" s="938"/>
      <c r="AP119" s="940" t="s">
        <v>122</v>
      </c>
      <c r="AQ119" s="941"/>
      <c r="AR119" s="941"/>
      <c r="AS119" s="941"/>
      <c r="AT119" s="942"/>
      <c r="AU119" s="947"/>
      <c r="AV119" s="948"/>
      <c r="AW119" s="948"/>
      <c r="AX119" s="948"/>
      <c r="AY119" s="948"/>
      <c r="AZ119" s="239" t="s">
        <v>177</v>
      </c>
      <c r="BA119" s="239"/>
      <c r="BB119" s="239"/>
      <c r="BC119" s="239"/>
      <c r="BD119" s="239"/>
      <c r="BE119" s="239"/>
      <c r="BF119" s="239"/>
      <c r="BG119" s="239"/>
      <c r="BH119" s="239"/>
      <c r="BI119" s="239"/>
      <c r="BJ119" s="239"/>
      <c r="BK119" s="239"/>
      <c r="BL119" s="239"/>
      <c r="BM119" s="239"/>
      <c r="BN119" s="239"/>
      <c r="BO119" s="1014" t="s">
        <v>441</v>
      </c>
      <c r="BP119" s="1042"/>
      <c r="BQ119" s="1036">
        <v>7974963</v>
      </c>
      <c r="BR119" s="1037"/>
      <c r="BS119" s="1037"/>
      <c r="BT119" s="1037"/>
      <c r="BU119" s="1037"/>
      <c r="BV119" s="1037">
        <v>8178582</v>
      </c>
      <c r="BW119" s="1037"/>
      <c r="BX119" s="1037"/>
      <c r="BY119" s="1037"/>
      <c r="BZ119" s="1037"/>
      <c r="CA119" s="1037">
        <v>7884949</v>
      </c>
      <c r="CB119" s="1037"/>
      <c r="CC119" s="1037"/>
      <c r="CD119" s="1037"/>
      <c r="CE119" s="1037"/>
      <c r="CF119" s="1038"/>
      <c r="CG119" s="1039"/>
      <c r="CH119" s="1039"/>
      <c r="CI119" s="1039"/>
      <c r="CJ119" s="1040"/>
      <c r="CK119" s="987"/>
      <c r="CL119" s="988"/>
      <c r="CM119" s="1010" t="s">
        <v>442</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t="s">
        <v>122</v>
      </c>
      <c r="DH119" s="1023"/>
      <c r="DI119" s="1023"/>
      <c r="DJ119" s="1023"/>
      <c r="DK119" s="1024"/>
      <c r="DL119" s="1022" t="s">
        <v>122</v>
      </c>
      <c r="DM119" s="1023"/>
      <c r="DN119" s="1023"/>
      <c r="DO119" s="1023"/>
      <c r="DP119" s="1024"/>
      <c r="DQ119" s="1022" t="s">
        <v>122</v>
      </c>
      <c r="DR119" s="1023"/>
      <c r="DS119" s="1023"/>
      <c r="DT119" s="1023"/>
      <c r="DU119" s="1024"/>
      <c r="DV119" s="1025" t="s">
        <v>122</v>
      </c>
      <c r="DW119" s="1026"/>
      <c r="DX119" s="1026"/>
      <c r="DY119" s="1026"/>
      <c r="DZ119" s="1027"/>
    </row>
    <row r="120" spans="1:130" s="218" customFormat="1" ht="26.25" customHeight="1" x14ac:dyDescent="0.15">
      <c r="A120" s="1094"/>
      <c r="B120" s="986"/>
      <c r="C120" s="959" t="s">
        <v>419</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443</v>
      </c>
      <c r="AV120" s="1029"/>
      <c r="AW120" s="1029"/>
      <c r="AX120" s="1029"/>
      <c r="AY120" s="1030"/>
      <c r="AZ120" s="966" t="s">
        <v>444</v>
      </c>
      <c r="BA120" s="934"/>
      <c r="BB120" s="934"/>
      <c r="BC120" s="934"/>
      <c r="BD120" s="934"/>
      <c r="BE120" s="934"/>
      <c r="BF120" s="934"/>
      <c r="BG120" s="934"/>
      <c r="BH120" s="934"/>
      <c r="BI120" s="934"/>
      <c r="BJ120" s="934"/>
      <c r="BK120" s="934"/>
      <c r="BL120" s="934"/>
      <c r="BM120" s="934"/>
      <c r="BN120" s="934"/>
      <c r="BO120" s="934"/>
      <c r="BP120" s="935"/>
      <c r="BQ120" s="967">
        <v>9596362</v>
      </c>
      <c r="BR120" s="968"/>
      <c r="BS120" s="968"/>
      <c r="BT120" s="968"/>
      <c r="BU120" s="968"/>
      <c r="BV120" s="968">
        <v>8141004</v>
      </c>
      <c r="BW120" s="968"/>
      <c r="BX120" s="968"/>
      <c r="BY120" s="968"/>
      <c r="BZ120" s="968"/>
      <c r="CA120" s="968">
        <v>8278494</v>
      </c>
      <c r="CB120" s="968"/>
      <c r="CC120" s="968"/>
      <c r="CD120" s="968"/>
      <c r="CE120" s="968"/>
      <c r="CF120" s="981">
        <v>228.4</v>
      </c>
      <c r="CG120" s="982"/>
      <c r="CH120" s="982"/>
      <c r="CI120" s="982"/>
      <c r="CJ120" s="982"/>
      <c r="CK120" s="1043" t="s">
        <v>445</v>
      </c>
      <c r="CL120" s="1044"/>
      <c r="CM120" s="1044"/>
      <c r="CN120" s="1044"/>
      <c r="CO120" s="1045"/>
      <c r="CP120" s="1051" t="s">
        <v>392</v>
      </c>
      <c r="CQ120" s="1052"/>
      <c r="CR120" s="1052"/>
      <c r="CS120" s="1052"/>
      <c r="CT120" s="1052"/>
      <c r="CU120" s="1052"/>
      <c r="CV120" s="1052"/>
      <c r="CW120" s="1052"/>
      <c r="CX120" s="1052"/>
      <c r="CY120" s="1052"/>
      <c r="CZ120" s="1052"/>
      <c r="DA120" s="1052"/>
      <c r="DB120" s="1052"/>
      <c r="DC120" s="1052"/>
      <c r="DD120" s="1052"/>
      <c r="DE120" s="1052"/>
      <c r="DF120" s="1053"/>
      <c r="DG120" s="967">
        <v>827890</v>
      </c>
      <c r="DH120" s="968"/>
      <c r="DI120" s="968"/>
      <c r="DJ120" s="968"/>
      <c r="DK120" s="968"/>
      <c r="DL120" s="968">
        <v>801921</v>
      </c>
      <c r="DM120" s="968"/>
      <c r="DN120" s="968"/>
      <c r="DO120" s="968"/>
      <c r="DP120" s="968"/>
      <c r="DQ120" s="968">
        <v>780107</v>
      </c>
      <c r="DR120" s="968"/>
      <c r="DS120" s="968"/>
      <c r="DT120" s="968"/>
      <c r="DU120" s="968"/>
      <c r="DV120" s="969">
        <v>21.5</v>
      </c>
      <c r="DW120" s="969"/>
      <c r="DX120" s="969"/>
      <c r="DY120" s="969"/>
      <c r="DZ120" s="970"/>
    </row>
    <row r="121" spans="1:130" s="218" customFormat="1" ht="26.25" customHeight="1" x14ac:dyDescent="0.15">
      <c r="A121" s="1094"/>
      <c r="B121" s="986"/>
      <c r="C121" s="1011" t="s">
        <v>446</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447</v>
      </c>
      <c r="BA121" s="960"/>
      <c r="BB121" s="960"/>
      <c r="BC121" s="960"/>
      <c r="BD121" s="960"/>
      <c r="BE121" s="960"/>
      <c r="BF121" s="960"/>
      <c r="BG121" s="960"/>
      <c r="BH121" s="960"/>
      <c r="BI121" s="960"/>
      <c r="BJ121" s="960"/>
      <c r="BK121" s="960"/>
      <c r="BL121" s="960"/>
      <c r="BM121" s="960"/>
      <c r="BN121" s="960"/>
      <c r="BO121" s="960"/>
      <c r="BP121" s="961"/>
      <c r="BQ121" s="962">
        <v>17775</v>
      </c>
      <c r="BR121" s="963"/>
      <c r="BS121" s="963"/>
      <c r="BT121" s="963"/>
      <c r="BU121" s="963"/>
      <c r="BV121" s="963">
        <v>10377</v>
      </c>
      <c r="BW121" s="963"/>
      <c r="BX121" s="963"/>
      <c r="BY121" s="963"/>
      <c r="BZ121" s="963"/>
      <c r="CA121" s="963">
        <v>3203</v>
      </c>
      <c r="CB121" s="963"/>
      <c r="CC121" s="963"/>
      <c r="CD121" s="963"/>
      <c r="CE121" s="963"/>
      <c r="CF121" s="957">
        <v>0.1</v>
      </c>
      <c r="CG121" s="958"/>
      <c r="CH121" s="958"/>
      <c r="CI121" s="958"/>
      <c r="CJ121" s="958"/>
      <c r="CK121" s="1046"/>
      <c r="CL121" s="1047"/>
      <c r="CM121" s="1047"/>
      <c r="CN121" s="1047"/>
      <c r="CO121" s="1048"/>
      <c r="CP121" s="1056" t="s">
        <v>394</v>
      </c>
      <c r="CQ121" s="1057"/>
      <c r="CR121" s="1057"/>
      <c r="CS121" s="1057"/>
      <c r="CT121" s="1057"/>
      <c r="CU121" s="1057"/>
      <c r="CV121" s="1057"/>
      <c r="CW121" s="1057"/>
      <c r="CX121" s="1057"/>
      <c r="CY121" s="1057"/>
      <c r="CZ121" s="1057"/>
      <c r="DA121" s="1057"/>
      <c r="DB121" s="1057"/>
      <c r="DC121" s="1057"/>
      <c r="DD121" s="1057"/>
      <c r="DE121" s="1057"/>
      <c r="DF121" s="1058"/>
      <c r="DG121" s="962">
        <v>239512</v>
      </c>
      <c r="DH121" s="963"/>
      <c r="DI121" s="963"/>
      <c r="DJ121" s="963"/>
      <c r="DK121" s="963"/>
      <c r="DL121" s="963">
        <v>237451</v>
      </c>
      <c r="DM121" s="963"/>
      <c r="DN121" s="963"/>
      <c r="DO121" s="963"/>
      <c r="DP121" s="963"/>
      <c r="DQ121" s="963">
        <v>239761</v>
      </c>
      <c r="DR121" s="963"/>
      <c r="DS121" s="963"/>
      <c r="DT121" s="963"/>
      <c r="DU121" s="963"/>
      <c r="DV121" s="964">
        <v>6.6</v>
      </c>
      <c r="DW121" s="964"/>
      <c r="DX121" s="964"/>
      <c r="DY121" s="964"/>
      <c r="DZ121" s="965"/>
    </row>
    <row r="122" spans="1:130" s="218" customFormat="1" ht="26.25" customHeight="1" x14ac:dyDescent="0.15">
      <c r="A122" s="1094"/>
      <c r="B122" s="986"/>
      <c r="C122" s="959" t="s">
        <v>429</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448</v>
      </c>
      <c r="BA122" s="1002"/>
      <c r="BB122" s="1002"/>
      <c r="BC122" s="1002"/>
      <c r="BD122" s="1002"/>
      <c r="BE122" s="1002"/>
      <c r="BF122" s="1002"/>
      <c r="BG122" s="1002"/>
      <c r="BH122" s="1002"/>
      <c r="BI122" s="1002"/>
      <c r="BJ122" s="1002"/>
      <c r="BK122" s="1002"/>
      <c r="BL122" s="1002"/>
      <c r="BM122" s="1002"/>
      <c r="BN122" s="1002"/>
      <c r="BO122" s="1002"/>
      <c r="BP122" s="1003"/>
      <c r="BQ122" s="1036">
        <v>4965184</v>
      </c>
      <c r="BR122" s="1037"/>
      <c r="BS122" s="1037"/>
      <c r="BT122" s="1037"/>
      <c r="BU122" s="1037"/>
      <c r="BV122" s="1037">
        <v>5732945</v>
      </c>
      <c r="BW122" s="1037"/>
      <c r="BX122" s="1037"/>
      <c r="BY122" s="1037"/>
      <c r="BZ122" s="1037"/>
      <c r="CA122" s="1037">
        <v>4973228</v>
      </c>
      <c r="CB122" s="1037"/>
      <c r="CC122" s="1037"/>
      <c r="CD122" s="1037"/>
      <c r="CE122" s="1037"/>
      <c r="CF122" s="1054">
        <v>137.19999999999999</v>
      </c>
      <c r="CG122" s="1055"/>
      <c r="CH122" s="1055"/>
      <c r="CI122" s="1055"/>
      <c r="CJ122" s="1055"/>
      <c r="CK122" s="1046"/>
      <c r="CL122" s="1047"/>
      <c r="CM122" s="1047"/>
      <c r="CN122" s="1047"/>
      <c r="CO122" s="1048"/>
      <c r="CP122" s="1056" t="s">
        <v>391</v>
      </c>
      <c r="CQ122" s="1057"/>
      <c r="CR122" s="1057"/>
      <c r="CS122" s="1057"/>
      <c r="CT122" s="1057"/>
      <c r="CU122" s="1057"/>
      <c r="CV122" s="1057"/>
      <c r="CW122" s="1057"/>
      <c r="CX122" s="1057"/>
      <c r="CY122" s="1057"/>
      <c r="CZ122" s="1057"/>
      <c r="DA122" s="1057"/>
      <c r="DB122" s="1057"/>
      <c r="DC122" s="1057"/>
      <c r="DD122" s="1057"/>
      <c r="DE122" s="1057"/>
      <c r="DF122" s="1058"/>
      <c r="DG122" s="962" t="s">
        <v>122</v>
      </c>
      <c r="DH122" s="963"/>
      <c r="DI122" s="963"/>
      <c r="DJ122" s="963"/>
      <c r="DK122" s="963"/>
      <c r="DL122" s="963" t="s">
        <v>122</v>
      </c>
      <c r="DM122" s="963"/>
      <c r="DN122" s="963"/>
      <c r="DO122" s="963"/>
      <c r="DP122" s="963"/>
      <c r="DQ122" s="963" t="s">
        <v>122</v>
      </c>
      <c r="DR122" s="963"/>
      <c r="DS122" s="963"/>
      <c r="DT122" s="963"/>
      <c r="DU122" s="963"/>
      <c r="DV122" s="964" t="s">
        <v>122</v>
      </c>
      <c r="DW122" s="964"/>
      <c r="DX122" s="964"/>
      <c r="DY122" s="964"/>
      <c r="DZ122" s="965"/>
    </row>
    <row r="123" spans="1:130" s="218" customFormat="1" ht="26.25" customHeight="1" x14ac:dyDescent="0.15">
      <c r="A123" s="1094"/>
      <c r="B123" s="986"/>
      <c r="C123" s="959" t="s">
        <v>435</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t="s">
        <v>122</v>
      </c>
      <c r="AB123" s="996"/>
      <c r="AC123" s="996"/>
      <c r="AD123" s="996"/>
      <c r="AE123" s="997"/>
      <c r="AF123" s="998" t="s">
        <v>122</v>
      </c>
      <c r="AG123" s="996"/>
      <c r="AH123" s="996"/>
      <c r="AI123" s="996"/>
      <c r="AJ123" s="997"/>
      <c r="AK123" s="998" t="s">
        <v>122</v>
      </c>
      <c r="AL123" s="996"/>
      <c r="AM123" s="996"/>
      <c r="AN123" s="996"/>
      <c r="AO123" s="997"/>
      <c r="AP123" s="999" t="s">
        <v>122</v>
      </c>
      <c r="AQ123" s="1000"/>
      <c r="AR123" s="1000"/>
      <c r="AS123" s="1000"/>
      <c r="AT123" s="1001"/>
      <c r="AU123" s="1034"/>
      <c r="AV123" s="1035"/>
      <c r="AW123" s="1035"/>
      <c r="AX123" s="1035"/>
      <c r="AY123" s="1035"/>
      <c r="AZ123" s="239" t="s">
        <v>177</v>
      </c>
      <c r="BA123" s="239"/>
      <c r="BB123" s="239"/>
      <c r="BC123" s="239"/>
      <c r="BD123" s="239"/>
      <c r="BE123" s="239"/>
      <c r="BF123" s="239"/>
      <c r="BG123" s="239"/>
      <c r="BH123" s="239"/>
      <c r="BI123" s="239"/>
      <c r="BJ123" s="239"/>
      <c r="BK123" s="239"/>
      <c r="BL123" s="239"/>
      <c r="BM123" s="239"/>
      <c r="BN123" s="239"/>
      <c r="BO123" s="1014" t="s">
        <v>449</v>
      </c>
      <c r="BP123" s="1042"/>
      <c r="BQ123" s="1100">
        <v>14579321</v>
      </c>
      <c r="BR123" s="1101"/>
      <c r="BS123" s="1101"/>
      <c r="BT123" s="1101"/>
      <c r="BU123" s="1101"/>
      <c r="BV123" s="1101">
        <v>13884326</v>
      </c>
      <c r="BW123" s="1101"/>
      <c r="BX123" s="1101"/>
      <c r="BY123" s="1101"/>
      <c r="BZ123" s="1101"/>
      <c r="CA123" s="1101">
        <v>13254925</v>
      </c>
      <c r="CB123" s="1101"/>
      <c r="CC123" s="1101"/>
      <c r="CD123" s="1101"/>
      <c r="CE123" s="1101"/>
      <c r="CF123" s="1038"/>
      <c r="CG123" s="1039"/>
      <c r="CH123" s="1039"/>
      <c r="CI123" s="1039"/>
      <c r="CJ123" s="1040"/>
      <c r="CK123" s="1046"/>
      <c r="CL123" s="1047"/>
      <c r="CM123" s="1047"/>
      <c r="CN123" s="1047"/>
      <c r="CO123" s="1048"/>
      <c r="CP123" s="1056" t="s">
        <v>389</v>
      </c>
      <c r="CQ123" s="1057"/>
      <c r="CR123" s="1057"/>
      <c r="CS123" s="1057"/>
      <c r="CT123" s="1057"/>
      <c r="CU123" s="1057"/>
      <c r="CV123" s="1057"/>
      <c r="CW123" s="1057"/>
      <c r="CX123" s="1057"/>
      <c r="CY123" s="1057"/>
      <c r="CZ123" s="1057"/>
      <c r="DA123" s="1057"/>
      <c r="DB123" s="1057"/>
      <c r="DC123" s="1057"/>
      <c r="DD123" s="1057"/>
      <c r="DE123" s="1057"/>
      <c r="DF123" s="1058"/>
      <c r="DG123" s="995" t="s">
        <v>122</v>
      </c>
      <c r="DH123" s="996"/>
      <c r="DI123" s="996"/>
      <c r="DJ123" s="996"/>
      <c r="DK123" s="997"/>
      <c r="DL123" s="998" t="s">
        <v>122</v>
      </c>
      <c r="DM123" s="996"/>
      <c r="DN123" s="996"/>
      <c r="DO123" s="996"/>
      <c r="DP123" s="997"/>
      <c r="DQ123" s="998" t="s">
        <v>122</v>
      </c>
      <c r="DR123" s="996"/>
      <c r="DS123" s="996"/>
      <c r="DT123" s="996"/>
      <c r="DU123" s="997"/>
      <c r="DV123" s="999" t="s">
        <v>122</v>
      </c>
      <c r="DW123" s="1000"/>
      <c r="DX123" s="1000"/>
      <c r="DY123" s="1000"/>
      <c r="DZ123" s="1001"/>
    </row>
    <row r="124" spans="1:130" s="218" customFormat="1" ht="26.25" customHeight="1" thickBot="1" x14ac:dyDescent="0.2">
      <c r="A124" s="1094"/>
      <c r="B124" s="986"/>
      <c r="C124" s="959" t="s">
        <v>438</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450</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t="s">
        <v>122</v>
      </c>
      <c r="BR124" s="1064"/>
      <c r="BS124" s="1064"/>
      <c r="BT124" s="1064"/>
      <c r="BU124" s="1064"/>
      <c r="BV124" s="1064" t="s">
        <v>122</v>
      </c>
      <c r="BW124" s="1064"/>
      <c r="BX124" s="1064"/>
      <c r="BY124" s="1064"/>
      <c r="BZ124" s="1064"/>
      <c r="CA124" s="1064" t="s">
        <v>122</v>
      </c>
      <c r="CB124" s="1064"/>
      <c r="CC124" s="1064"/>
      <c r="CD124" s="1064"/>
      <c r="CE124" s="1064"/>
      <c r="CF124" s="1065"/>
      <c r="CG124" s="1066"/>
      <c r="CH124" s="1066"/>
      <c r="CI124" s="1066"/>
      <c r="CJ124" s="1067"/>
      <c r="CK124" s="1049"/>
      <c r="CL124" s="1049"/>
      <c r="CM124" s="1049"/>
      <c r="CN124" s="1049"/>
      <c r="CO124" s="1050"/>
      <c r="CP124" s="1056" t="s">
        <v>451</v>
      </c>
      <c r="CQ124" s="1057"/>
      <c r="CR124" s="1057"/>
      <c r="CS124" s="1057"/>
      <c r="CT124" s="1057"/>
      <c r="CU124" s="1057"/>
      <c r="CV124" s="1057"/>
      <c r="CW124" s="1057"/>
      <c r="CX124" s="1057"/>
      <c r="CY124" s="1057"/>
      <c r="CZ124" s="1057"/>
      <c r="DA124" s="1057"/>
      <c r="DB124" s="1057"/>
      <c r="DC124" s="1057"/>
      <c r="DD124" s="1057"/>
      <c r="DE124" s="1057"/>
      <c r="DF124" s="1058"/>
      <c r="DG124" s="1041" t="s">
        <v>122</v>
      </c>
      <c r="DH124" s="1023"/>
      <c r="DI124" s="1023"/>
      <c r="DJ124" s="1023"/>
      <c r="DK124" s="1024"/>
      <c r="DL124" s="1022" t="s">
        <v>122</v>
      </c>
      <c r="DM124" s="1023"/>
      <c r="DN124" s="1023"/>
      <c r="DO124" s="1023"/>
      <c r="DP124" s="1024"/>
      <c r="DQ124" s="1022" t="s">
        <v>122</v>
      </c>
      <c r="DR124" s="1023"/>
      <c r="DS124" s="1023"/>
      <c r="DT124" s="1023"/>
      <c r="DU124" s="1024"/>
      <c r="DV124" s="1025" t="s">
        <v>122</v>
      </c>
      <c r="DW124" s="1026"/>
      <c r="DX124" s="1026"/>
      <c r="DY124" s="1026"/>
      <c r="DZ124" s="1027"/>
    </row>
    <row r="125" spans="1:130" s="218" customFormat="1" ht="26.25" customHeight="1" x14ac:dyDescent="0.15">
      <c r="A125" s="1094"/>
      <c r="B125" s="986"/>
      <c r="C125" s="959" t="s">
        <v>440</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9" t="s">
        <v>452</v>
      </c>
      <c r="CL125" s="1044"/>
      <c r="CM125" s="1044"/>
      <c r="CN125" s="1044"/>
      <c r="CO125" s="1045"/>
      <c r="CP125" s="966" t="s">
        <v>453</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8" customFormat="1" ht="26.25" customHeight="1" thickBot="1" x14ac:dyDescent="0.2">
      <c r="A126" s="1094"/>
      <c r="B126" s="986"/>
      <c r="C126" s="959" t="s">
        <v>442</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t="s">
        <v>122</v>
      </c>
      <c r="AB126" s="996"/>
      <c r="AC126" s="996"/>
      <c r="AD126" s="996"/>
      <c r="AE126" s="997"/>
      <c r="AF126" s="998" t="s">
        <v>122</v>
      </c>
      <c r="AG126" s="996"/>
      <c r="AH126" s="996"/>
      <c r="AI126" s="996"/>
      <c r="AJ126" s="997"/>
      <c r="AK126" s="998" t="s">
        <v>122</v>
      </c>
      <c r="AL126" s="996"/>
      <c r="AM126" s="996"/>
      <c r="AN126" s="996"/>
      <c r="AO126" s="997"/>
      <c r="AP126" s="999" t="s">
        <v>122</v>
      </c>
      <c r="AQ126" s="1000"/>
      <c r="AR126" s="1000"/>
      <c r="AS126" s="1000"/>
      <c r="AT126" s="1001"/>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0"/>
      <c r="CL126" s="1047"/>
      <c r="CM126" s="1047"/>
      <c r="CN126" s="1047"/>
      <c r="CO126" s="1048"/>
      <c r="CP126" s="959" t="s">
        <v>454</v>
      </c>
      <c r="CQ126" s="960"/>
      <c r="CR126" s="960"/>
      <c r="CS126" s="960"/>
      <c r="CT126" s="960"/>
      <c r="CU126" s="960"/>
      <c r="CV126" s="960"/>
      <c r="CW126" s="960"/>
      <c r="CX126" s="960"/>
      <c r="CY126" s="960"/>
      <c r="CZ126" s="960"/>
      <c r="DA126" s="960"/>
      <c r="DB126" s="960"/>
      <c r="DC126" s="960"/>
      <c r="DD126" s="960"/>
      <c r="DE126" s="960"/>
      <c r="DF126" s="961"/>
      <c r="DG126" s="962" t="s">
        <v>122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8" customFormat="1" ht="26.25" customHeight="1" x14ac:dyDescent="0.15">
      <c r="A127" s="1095"/>
      <c r="B127" s="988"/>
      <c r="C127" s="1010" t="s">
        <v>455</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t="s">
        <v>122</v>
      </c>
      <c r="AB127" s="996"/>
      <c r="AC127" s="996"/>
      <c r="AD127" s="996"/>
      <c r="AE127" s="997"/>
      <c r="AF127" s="998" t="s">
        <v>122</v>
      </c>
      <c r="AG127" s="996"/>
      <c r="AH127" s="996"/>
      <c r="AI127" s="996"/>
      <c r="AJ127" s="997"/>
      <c r="AK127" s="998" t="s">
        <v>122</v>
      </c>
      <c r="AL127" s="996"/>
      <c r="AM127" s="996"/>
      <c r="AN127" s="996"/>
      <c r="AO127" s="997"/>
      <c r="AP127" s="999" t="s">
        <v>122</v>
      </c>
      <c r="AQ127" s="1000"/>
      <c r="AR127" s="1000"/>
      <c r="AS127" s="1000"/>
      <c r="AT127" s="1001"/>
      <c r="AU127" s="220"/>
      <c r="AV127" s="220"/>
      <c r="AW127" s="220"/>
      <c r="AX127" s="1068" t="s">
        <v>456</v>
      </c>
      <c r="AY127" s="1069"/>
      <c r="AZ127" s="1069"/>
      <c r="BA127" s="1069"/>
      <c r="BB127" s="1069"/>
      <c r="BC127" s="1069"/>
      <c r="BD127" s="1069"/>
      <c r="BE127" s="1070"/>
      <c r="BF127" s="1071" t="s">
        <v>457</v>
      </c>
      <c r="BG127" s="1069"/>
      <c r="BH127" s="1069"/>
      <c r="BI127" s="1069"/>
      <c r="BJ127" s="1069"/>
      <c r="BK127" s="1069"/>
      <c r="BL127" s="1070"/>
      <c r="BM127" s="1071" t="s">
        <v>458</v>
      </c>
      <c r="BN127" s="1069"/>
      <c r="BO127" s="1069"/>
      <c r="BP127" s="1069"/>
      <c r="BQ127" s="1069"/>
      <c r="BR127" s="1069"/>
      <c r="BS127" s="1070"/>
      <c r="BT127" s="1071" t="s">
        <v>459</v>
      </c>
      <c r="BU127" s="1069"/>
      <c r="BV127" s="1069"/>
      <c r="BW127" s="1069"/>
      <c r="BX127" s="1069"/>
      <c r="BY127" s="1069"/>
      <c r="BZ127" s="1092"/>
      <c r="CA127" s="220"/>
      <c r="CB127" s="220"/>
      <c r="CC127" s="220"/>
      <c r="CD127" s="243"/>
      <c r="CE127" s="243"/>
      <c r="CF127" s="243"/>
      <c r="CG127" s="220"/>
      <c r="CH127" s="220"/>
      <c r="CI127" s="220"/>
      <c r="CJ127" s="242"/>
      <c r="CK127" s="1060"/>
      <c r="CL127" s="1047"/>
      <c r="CM127" s="1047"/>
      <c r="CN127" s="1047"/>
      <c r="CO127" s="1048"/>
      <c r="CP127" s="959" t="s">
        <v>460</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8" customFormat="1" ht="26.25" customHeight="1" thickBot="1" x14ac:dyDescent="0.2">
      <c r="A128" s="1078" t="s">
        <v>461</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462</v>
      </c>
      <c r="X128" s="1080"/>
      <c r="Y128" s="1080"/>
      <c r="Z128" s="1081"/>
      <c r="AA128" s="1082">
        <v>10569</v>
      </c>
      <c r="AB128" s="1083"/>
      <c r="AC128" s="1083"/>
      <c r="AD128" s="1083"/>
      <c r="AE128" s="1084"/>
      <c r="AF128" s="1085">
        <v>7656</v>
      </c>
      <c r="AG128" s="1083"/>
      <c r="AH128" s="1083"/>
      <c r="AI128" s="1083"/>
      <c r="AJ128" s="1084"/>
      <c r="AK128" s="1085">
        <v>7307</v>
      </c>
      <c r="AL128" s="1083"/>
      <c r="AM128" s="1083"/>
      <c r="AN128" s="1083"/>
      <c r="AO128" s="1084"/>
      <c r="AP128" s="1086"/>
      <c r="AQ128" s="1087"/>
      <c r="AR128" s="1087"/>
      <c r="AS128" s="1087"/>
      <c r="AT128" s="1088"/>
      <c r="AU128" s="220"/>
      <c r="AV128" s="220"/>
      <c r="AW128" s="220"/>
      <c r="AX128" s="933" t="s">
        <v>463</v>
      </c>
      <c r="AY128" s="934"/>
      <c r="AZ128" s="934"/>
      <c r="BA128" s="934"/>
      <c r="BB128" s="934"/>
      <c r="BC128" s="934"/>
      <c r="BD128" s="934"/>
      <c r="BE128" s="935"/>
      <c r="BF128" s="1089" t="s">
        <v>122</v>
      </c>
      <c r="BG128" s="1090"/>
      <c r="BH128" s="1090"/>
      <c r="BI128" s="1090"/>
      <c r="BJ128" s="1090"/>
      <c r="BK128" s="1090"/>
      <c r="BL128" s="1091"/>
      <c r="BM128" s="1089">
        <v>15</v>
      </c>
      <c r="BN128" s="1090"/>
      <c r="BO128" s="1090"/>
      <c r="BP128" s="1090"/>
      <c r="BQ128" s="1090"/>
      <c r="BR128" s="1090"/>
      <c r="BS128" s="1091"/>
      <c r="BT128" s="1089">
        <v>20</v>
      </c>
      <c r="BU128" s="1090"/>
      <c r="BV128" s="1090"/>
      <c r="BW128" s="1090"/>
      <c r="BX128" s="1090"/>
      <c r="BY128" s="1090"/>
      <c r="BZ128" s="1113"/>
      <c r="CA128" s="243"/>
      <c r="CB128" s="243"/>
      <c r="CC128" s="243"/>
      <c r="CD128" s="243"/>
      <c r="CE128" s="243"/>
      <c r="CF128" s="243"/>
      <c r="CG128" s="220"/>
      <c r="CH128" s="220"/>
      <c r="CI128" s="220"/>
      <c r="CJ128" s="242"/>
      <c r="CK128" s="1061"/>
      <c r="CL128" s="1062"/>
      <c r="CM128" s="1062"/>
      <c r="CN128" s="1062"/>
      <c r="CO128" s="1063"/>
      <c r="CP128" s="1072" t="s">
        <v>464</v>
      </c>
      <c r="CQ128" s="762"/>
      <c r="CR128" s="762"/>
      <c r="CS128" s="762"/>
      <c r="CT128" s="762"/>
      <c r="CU128" s="762"/>
      <c r="CV128" s="762"/>
      <c r="CW128" s="762"/>
      <c r="CX128" s="762"/>
      <c r="CY128" s="762"/>
      <c r="CZ128" s="762"/>
      <c r="DA128" s="762"/>
      <c r="DB128" s="762"/>
      <c r="DC128" s="762"/>
      <c r="DD128" s="762"/>
      <c r="DE128" s="762"/>
      <c r="DF128" s="1073"/>
      <c r="DG128" s="1074">
        <v>1881</v>
      </c>
      <c r="DH128" s="1075"/>
      <c r="DI128" s="1075"/>
      <c r="DJ128" s="1075"/>
      <c r="DK128" s="1075"/>
      <c r="DL128" s="1075">
        <v>561</v>
      </c>
      <c r="DM128" s="1075"/>
      <c r="DN128" s="1075"/>
      <c r="DO128" s="1075"/>
      <c r="DP128" s="1075"/>
      <c r="DQ128" s="1075" t="s">
        <v>122</v>
      </c>
      <c r="DR128" s="1075"/>
      <c r="DS128" s="1075"/>
      <c r="DT128" s="1075"/>
      <c r="DU128" s="1075"/>
      <c r="DV128" s="1076" t="s">
        <v>122</v>
      </c>
      <c r="DW128" s="1076"/>
      <c r="DX128" s="1076"/>
      <c r="DY128" s="1076"/>
      <c r="DZ128" s="1077"/>
    </row>
    <row r="129" spans="1:131" s="218" customFormat="1" ht="26.25" customHeight="1" x14ac:dyDescent="0.15">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465</v>
      </c>
      <c r="X129" s="1108"/>
      <c r="Y129" s="1108"/>
      <c r="Z129" s="1109"/>
      <c r="AA129" s="995">
        <v>3887176</v>
      </c>
      <c r="AB129" s="996"/>
      <c r="AC129" s="996"/>
      <c r="AD129" s="996"/>
      <c r="AE129" s="997"/>
      <c r="AF129" s="998">
        <v>3981786</v>
      </c>
      <c r="AG129" s="996"/>
      <c r="AH129" s="996"/>
      <c r="AI129" s="996"/>
      <c r="AJ129" s="997"/>
      <c r="AK129" s="998">
        <v>4094149</v>
      </c>
      <c r="AL129" s="996"/>
      <c r="AM129" s="996"/>
      <c r="AN129" s="996"/>
      <c r="AO129" s="997"/>
      <c r="AP129" s="1110"/>
      <c r="AQ129" s="1111"/>
      <c r="AR129" s="1111"/>
      <c r="AS129" s="1111"/>
      <c r="AT129" s="1112"/>
      <c r="AU129" s="221"/>
      <c r="AV129" s="221"/>
      <c r="AW129" s="221"/>
      <c r="AX129" s="1102" t="s">
        <v>466</v>
      </c>
      <c r="AY129" s="960"/>
      <c r="AZ129" s="960"/>
      <c r="BA129" s="960"/>
      <c r="BB129" s="960"/>
      <c r="BC129" s="960"/>
      <c r="BD129" s="960"/>
      <c r="BE129" s="961"/>
      <c r="BF129" s="1103" t="s">
        <v>122</v>
      </c>
      <c r="BG129" s="1104"/>
      <c r="BH129" s="1104"/>
      <c r="BI129" s="1104"/>
      <c r="BJ129" s="1104"/>
      <c r="BK129" s="1104"/>
      <c r="BL129" s="1105"/>
      <c r="BM129" s="1103">
        <v>20</v>
      </c>
      <c r="BN129" s="1104"/>
      <c r="BO129" s="1104"/>
      <c r="BP129" s="1104"/>
      <c r="BQ129" s="1104"/>
      <c r="BR129" s="1104"/>
      <c r="BS129" s="1105"/>
      <c r="BT129" s="1103">
        <v>30</v>
      </c>
      <c r="BU129" s="1104"/>
      <c r="BV129" s="1104"/>
      <c r="BW129" s="1104"/>
      <c r="BX129" s="1104"/>
      <c r="BY129" s="1104"/>
      <c r="BZ129" s="1106"/>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1" t="s">
        <v>467</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468</v>
      </c>
      <c r="X130" s="1108"/>
      <c r="Y130" s="1108"/>
      <c r="Z130" s="1109"/>
      <c r="AA130" s="995">
        <v>420653</v>
      </c>
      <c r="AB130" s="996"/>
      <c r="AC130" s="996"/>
      <c r="AD130" s="996"/>
      <c r="AE130" s="997"/>
      <c r="AF130" s="998">
        <v>450364</v>
      </c>
      <c r="AG130" s="996"/>
      <c r="AH130" s="996"/>
      <c r="AI130" s="996"/>
      <c r="AJ130" s="997"/>
      <c r="AK130" s="998">
        <v>469511</v>
      </c>
      <c r="AL130" s="996"/>
      <c r="AM130" s="996"/>
      <c r="AN130" s="996"/>
      <c r="AO130" s="997"/>
      <c r="AP130" s="1110"/>
      <c r="AQ130" s="1111"/>
      <c r="AR130" s="1111"/>
      <c r="AS130" s="1111"/>
      <c r="AT130" s="1112"/>
      <c r="AU130" s="221"/>
      <c r="AV130" s="221"/>
      <c r="AW130" s="221"/>
      <c r="AX130" s="1102" t="s">
        <v>469</v>
      </c>
      <c r="AY130" s="960"/>
      <c r="AZ130" s="960"/>
      <c r="BA130" s="960"/>
      <c r="BB130" s="960"/>
      <c r="BC130" s="960"/>
      <c r="BD130" s="960"/>
      <c r="BE130" s="961"/>
      <c r="BF130" s="1138">
        <v>7.1</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470</v>
      </c>
      <c r="X131" s="1145"/>
      <c r="Y131" s="1145"/>
      <c r="Z131" s="1146"/>
      <c r="AA131" s="1041">
        <v>3466523</v>
      </c>
      <c r="AB131" s="1023"/>
      <c r="AC131" s="1023"/>
      <c r="AD131" s="1023"/>
      <c r="AE131" s="1024"/>
      <c r="AF131" s="1022">
        <v>3531422</v>
      </c>
      <c r="AG131" s="1023"/>
      <c r="AH131" s="1023"/>
      <c r="AI131" s="1023"/>
      <c r="AJ131" s="1024"/>
      <c r="AK131" s="1022">
        <v>3624638</v>
      </c>
      <c r="AL131" s="1023"/>
      <c r="AM131" s="1023"/>
      <c r="AN131" s="1023"/>
      <c r="AO131" s="1024"/>
      <c r="AP131" s="1147"/>
      <c r="AQ131" s="1148"/>
      <c r="AR131" s="1148"/>
      <c r="AS131" s="1148"/>
      <c r="AT131" s="1149"/>
      <c r="AU131" s="221"/>
      <c r="AV131" s="221"/>
      <c r="AW131" s="221"/>
      <c r="AX131" s="1120" t="s">
        <v>471</v>
      </c>
      <c r="AY131" s="762"/>
      <c r="AZ131" s="762"/>
      <c r="BA131" s="762"/>
      <c r="BB131" s="762"/>
      <c r="BC131" s="762"/>
      <c r="BD131" s="762"/>
      <c r="BE131" s="1073"/>
      <c r="BF131" s="1121" t="s">
        <v>122</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7" t="s">
        <v>472</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473</v>
      </c>
      <c r="W132" s="1131"/>
      <c r="X132" s="1131"/>
      <c r="Y132" s="1131"/>
      <c r="Z132" s="1132"/>
      <c r="AA132" s="1133">
        <v>7.8971061200000001</v>
      </c>
      <c r="AB132" s="1134"/>
      <c r="AC132" s="1134"/>
      <c r="AD132" s="1134"/>
      <c r="AE132" s="1135"/>
      <c r="AF132" s="1136">
        <v>7.2628533209999997</v>
      </c>
      <c r="AG132" s="1134"/>
      <c r="AH132" s="1134"/>
      <c r="AI132" s="1134"/>
      <c r="AJ132" s="1135"/>
      <c r="AK132" s="1136">
        <v>6.2200970140000003</v>
      </c>
      <c r="AL132" s="1134"/>
      <c r="AM132" s="1134"/>
      <c r="AN132" s="1134"/>
      <c r="AO132" s="1135"/>
      <c r="AP132" s="1038"/>
      <c r="AQ132" s="1039"/>
      <c r="AR132" s="1039"/>
      <c r="AS132" s="1039"/>
      <c r="AT132" s="113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474</v>
      </c>
      <c r="W133" s="1114"/>
      <c r="X133" s="1114"/>
      <c r="Y133" s="1114"/>
      <c r="Z133" s="1115"/>
      <c r="AA133" s="1116">
        <v>7.7</v>
      </c>
      <c r="AB133" s="1117"/>
      <c r="AC133" s="1117"/>
      <c r="AD133" s="1117"/>
      <c r="AE133" s="1118"/>
      <c r="AF133" s="1116">
        <v>7.4</v>
      </c>
      <c r="AG133" s="1117"/>
      <c r="AH133" s="1117"/>
      <c r="AI133" s="1117"/>
      <c r="AJ133" s="1118"/>
      <c r="AK133" s="1116">
        <v>7.1</v>
      </c>
      <c r="AL133" s="1117"/>
      <c r="AM133" s="1117"/>
      <c r="AN133" s="1117"/>
      <c r="AO133" s="1118"/>
      <c r="AP133" s="1065"/>
      <c r="AQ133" s="1066"/>
      <c r="AR133" s="1066"/>
      <c r="AS133" s="1066"/>
      <c r="AT133" s="1119"/>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CXccof/I7n9LtXwDK2aHDHczIyyru26etnK0jpUnhaSpi73CiMGpoVfYVRZXJgTIjWuVShIMqNwmaqKQzui2A==" saltValue="kb1rB/jcsVF4HC5CgQjq0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0KaISe+UfjljApIeTfGYFvdrbeHTFcLCnzwt9AC31aH/VdWFK11/8F/Yi6s1GlBHs0Sv2AVxuTuQ2nYp72zfPQ==" saltValue="YtkoBMcIatkSiyQAvSwhR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xSsZaNWksF1uF/Q2WsdRB8q3jnJ8HgLuYBu0lr4gzqpEurUMmMni9Ki+8q9vzO8eygIxTopiEkUnkYieHvL9w==" saltValue="iJZluJ+az5qTbgJ8KmNwq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1"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2"/>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3" t="s">
        <v>483</v>
      </c>
      <c r="AL9" s="1154"/>
      <c r="AM9" s="1154"/>
      <c r="AN9" s="1155"/>
      <c r="AO9" s="269">
        <v>1346279</v>
      </c>
      <c r="AP9" s="269">
        <v>134386</v>
      </c>
      <c r="AQ9" s="270">
        <v>186275</v>
      </c>
      <c r="AR9" s="271">
        <v>-27.9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3" t="s">
        <v>484</v>
      </c>
      <c r="AL10" s="1154"/>
      <c r="AM10" s="1154"/>
      <c r="AN10" s="1155"/>
      <c r="AO10" s="272">
        <v>152912</v>
      </c>
      <c r="AP10" s="272">
        <v>15264</v>
      </c>
      <c r="AQ10" s="273">
        <v>28060</v>
      </c>
      <c r="AR10" s="274">
        <v>-45.6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3" t="s">
        <v>485</v>
      </c>
      <c r="AL11" s="1154"/>
      <c r="AM11" s="1154"/>
      <c r="AN11" s="1155"/>
      <c r="AO11" s="272">
        <v>8086</v>
      </c>
      <c r="AP11" s="272">
        <v>807</v>
      </c>
      <c r="AQ11" s="273">
        <v>7123</v>
      </c>
      <c r="AR11" s="274">
        <v>-88.7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3" t="s">
        <v>486</v>
      </c>
      <c r="AL12" s="1154"/>
      <c r="AM12" s="1154"/>
      <c r="AN12" s="1155"/>
      <c r="AO12" s="272" t="s">
        <v>487</v>
      </c>
      <c r="AP12" s="272" t="s">
        <v>487</v>
      </c>
      <c r="AQ12" s="273">
        <v>57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3" t="s">
        <v>488</v>
      </c>
      <c r="AL13" s="1154"/>
      <c r="AM13" s="1154"/>
      <c r="AN13" s="1155"/>
      <c r="AO13" s="272">
        <v>91598</v>
      </c>
      <c r="AP13" s="272">
        <v>9143</v>
      </c>
      <c r="AQ13" s="273">
        <v>6435</v>
      </c>
      <c r="AR13" s="274">
        <v>42.1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3" t="s">
        <v>489</v>
      </c>
      <c r="AL14" s="1154"/>
      <c r="AM14" s="1154"/>
      <c r="AN14" s="1155"/>
      <c r="AO14" s="272">
        <v>61184</v>
      </c>
      <c r="AP14" s="272">
        <v>6107</v>
      </c>
      <c r="AQ14" s="273">
        <v>3786</v>
      </c>
      <c r="AR14" s="274">
        <v>61.3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6" t="s">
        <v>490</v>
      </c>
      <c r="AL15" s="1157"/>
      <c r="AM15" s="1157"/>
      <c r="AN15" s="1158"/>
      <c r="AO15" s="272">
        <v>-92919</v>
      </c>
      <c r="AP15" s="272">
        <v>-9275</v>
      </c>
      <c r="AQ15" s="273">
        <v>-9323</v>
      </c>
      <c r="AR15" s="274">
        <v>-0.5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6" t="s">
        <v>177</v>
      </c>
      <c r="AL16" s="1157"/>
      <c r="AM16" s="1157"/>
      <c r="AN16" s="1158"/>
      <c r="AO16" s="272">
        <v>1567140</v>
      </c>
      <c r="AP16" s="272">
        <v>156432</v>
      </c>
      <c r="AQ16" s="273">
        <v>222412</v>
      </c>
      <c r="AR16" s="274">
        <v>-29.7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9" t="s">
        <v>495</v>
      </c>
      <c r="AL21" s="1160"/>
      <c r="AM21" s="1160"/>
      <c r="AN21" s="1161"/>
      <c r="AO21" s="285">
        <v>13.38</v>
      </c>
      <c r="AP21" s="286">
        <v>17.59</v>
      </c>
      <c r="AQ21" s="287">
        <v>-4.21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9" t="s">
        <v>496</v>
      </c>
      <c r="AL22" s="1160"/>
      <c r="AM22" s="1160"/>
      <c r="AN22" s="1161"/>
      <c r="AO22" s="290">
        <v>93.2</v>
      </c>
      <c r="AP22" s="291">
        <v>95.9</v>
      </c>
      <c r="AQ22" s="292">
        <v>-2.7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0" t="s">
        <v>497</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1"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2"/>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7" t="s">
        <v>500</v>
      </c>
      <c r="AL32" s="1168"/>
      <c r="AM32" s="1168"/>
      <c r="AN32" s="1169"/>
      <c r="AO32" s="300">
        <v>601959</v>
      </c>
      <c r="AP32" s="300">
        <v>60088</v>
      </c>
      <c r="AQ32" s="301">
        <v>124581</v>
      </c>
      <c r="AR32" s="302">
        <v>-51.8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7" t="s">
        <v>501</v>
      </c>
      <c r="AL33" s="1168"/>
      <c r="AM33" s="1168"/>
      <c r="AN33" s="1169"/>
      <c r="AO33" s="300" t="s">
        <v>487</v>
      </c>
      <c r="AP33" s="300" t="s">
        <v>487</v>
      </c>
      <c r="AQ33" s="301">
        <v>76</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7" t="s">
        <v>502</v>
      </c>
      <c r="AL34" s="1168"/>
      <c r="AM34" s="1168"/>
      <c r="AN34" s="1169"/>
      <c r="AO34" s="300" t="s">
        <v>487</v>
      </c>
      <c r="AP34" s="300" t="s">
        <v>487</v>
      </c>
      <c r="AQ34" s="301">
        <v>163</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7" t="s">
        <v>503</v>
      </c>
      <c r="AL35" s="1168"/>
      <c r="AM35" s="1168"/>
      <c r="AN35" s="1169"/>
      <c r="AO35" s="300">
        <v>74061</v>
      </c>
      <c r="AP35" s="300">
        <v>7393</v>
      </c>
      <c r="AQ35" s="301">
        <v>24428</v>
      </c>
      <c r="AR35" s="302">
        <v>-69.7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7" t="s">
        <v>504</v>
      </c>
      <c r="AL36" s="1168"/>
      <c r="AM36" s="1168"/>
      <c r="AN36" s="1169"/>
      <c r="AO36" s="300">
        <v>26254</v>
      </c>
      <c r="AP36" s="300">
        <v>2621</v>
      </c>
      <c r="AQ36" s="301">
        <v>4294</v>
      </c>
      <c r="AR36" s="302">
        <v>-39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7" t="s">
        <v>505</v>
      </c>
      <c r="AL37" s="1168"/>
      <c r="AM37" s="1168"/>
      <c r="AN37" s="1169"/>
      <c r="AO37" s="300" t="s">
        <v>487</v>
      </c>
      <c r="AP37" s="300" t="s">
        <v>487</v>
      </c>
      <c r="AQ37" s="301">
        <v>880</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0" t="s">
        <v>506</v>
      </c>
      <c r="AL38" s="1171"/>
      <c r="AM38" s="1171"/>
      <c r="AN38" s="1172"/>
      <c r="AO38" s="303" t="s">
        <v>487</v>
      </c>
      <c r="AP38" s="303" t="s">
        <v>487</v>
      </c>
      <c r="AQ38" s="304">
        <v>22</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0" t="s">
        <v>507</v>
      </c>
      <c r="AL39" s="1171"/>
      <c r="AM39" s="1171"/>
      <c r="AN39" s="1172"/>
      <c r="AO39" s="300">
        <v>-7307</v>
      </c>
      <c r="AP39" s="300">
        <v>-729</v>
      </c>
      <c r="AQ39" s="301">
        <v>-5293</v>
      </c>
      <c r="AR39" s="302">
        <v>-86.2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7" t="s">
        <v>508</v>
      </c>
      <c r="AL40" s="1168"/>
      <c r="AM40" s="1168"/>
      <c r="AN40" s="1169"/>
      <c r="AO40" s="300">
        <v>-469511</v>
      </c>
      <c r="AP40" s="300">
        <v>-46867</v>
      </c>
      <c r="AQ40" s="301">
        <v>-99375</v>
      </c>
      <c r="AR40" s="302">
        <v>-52.8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3" t="s">
        <v>287</v>
      </c>
      <c r="AL41" s="1174"/>
      <c r="AM41" s="1174"/>
      <c r="AN41" s="1175"/>
      <c r="AO41" s="300">
        <v>225456</v>
      </c>
      <c r="AP41" s="300">
        <v>22505</v>
      </c>
      <c r="AQ41" s="301">
        <v>49775</v>
      </c>
      <c r="AR41" s="302">
        <v>-54.8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2" t="s">
        <v>478</v>
      </c>
      <c r="AN49" s="1164" t="s">
        <v>511</v>
      </c>
      <c r="AO49" s="1165"/>
      <c r="AP49" s="1165"/>
      <c r="AQ49" s="1165"/>
      <c r="AR49" s="1166"/>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3"/>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1406906</v>
      </c>
      <c r="AN51" s="322">
        <v>134542</v>
      </c>
      <c r="AO51" s="323">
        <v>5.9</v>
      </c>
      <c r="AP51" s="324">
        <v>200194</v>
      </c>
      <c r="AQ51" s="325">
        <v>69.3</v>
      </c>
      <c r="AR51" s="326">
        <v>-63.4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1160989</v>
      </c>
      <c r="AN52" s="330">
        <v>111025</v>
      </c>
      <c r="AO52" s="331">
        <v>40.9</v>
      </c>
      <c r="AP52" s="332">
        <v>106422</v>
      </c>
      <c r="AQ52" s="333">
        <v>112.9</v>
      </c>
      <c r="AR52" s="334">
        <v>-72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1266358</v>
      </c>
      <c r="AN53" s="322">
        <v>122555</v>
      </c>
      <c r="AO53" s="323">
        <v>-8.9</v>
      </c>
      <c r="AP53" s="324">
        <v>196914</v>
      </c>
      <c r="AQ53" s="325">
        <v>-1.6</v>
      </c>
      <c r="AR53" s="326">
        <v>-7.3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887902</v>
      </c>
      <c r="AN54" s="330">
        <v>85929</v>
      </c>
      <c r="AO54" s="331">
        <v>-22.6</v>
      </c>
      <c r="AP54" s="332">
        <v>98966</v>
      </c>
      <c r="AQ54" s="333">
        <v>-7</v>
      </c>
      <c r="AR54" s="334">
        <v>-15.6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1263084</v>
      </c>
      <c r="AN55" s="322">
        <v>123084</v>
      </c>
      <c r="AO55" s="323">
        <v>0.4</v>
      </c>
      <c r="AP55" s="324">
        <v>204757</v>
      </c>
      <c r="AQ55" s="325">
        <v>4</v>
      </c>
      <c r="AR55" s="326">
        <v>-3.6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617744</v>
      </c>
      <c r="AN56" s="330">
        <v>60197</v>
      </c>
      <c r="AO56" s="331">
        <v>-29.9</v>
      </c>
      <c r="AP56" s="332">
        <v>106071</v>
      </c>
      <c r="AQ56" s="333">
        <v>7.2</v>
      </c>
      <c r="AR56" s="334">
        <v>-37.1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1749932</v>
      </c>
      <c r="AN57" s="322">
        <v>172441</v>
      </c>
      <c r="AO57" s="323">
        <v>40.1</v>
      </c>
      <c r="AP57" s="324">
        <v>194971</v>
      </c>
      <c r="AQ57" s="325">
        <v>-4.8</v>
      </c>
      <c r="AR57" s="326">
        <v>44.9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1313304</v>
      </c>
      <c r="AN58" s="330">
        <v>129415</v>
      </c>
      <c r="AO58" s="331">
        <v>115</v>
      </c>
      <c r="AP58" s="332">
        <v>105966</v>
      </c>
      <c r="AQ58" s="333">
        <v>-0.1</v>
      </c>
      <c r="AR58" s="334">
        <v>115.1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1658680</v>
      </c>
      <c r="AN59" s="322">
        <v>165570</v>
      </c>
      <c r="AO59" s="323">
        <v>-4</v>
      </c>
      <c r="AP59" s="324">
        <v>224172</v>
      </c>
      <c r="AQ59" s="325">
        <v>15</v>
      </c>
      <c r="AR59" s="326">
        <v>-19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1086600</v>
      </c>
      <c r="AN60" s="330">
        <v>108465</v>
      </c>
      <c r="AO60" s="331">
        <v>-16.2</v>
      </c>
      <c r="AP60" s="332">
        <v>117611</v>
      </c>
      <c r="AQ60" s="333">
        <v>11</v>
      </c>
      <c r="AR60" s="334">
        <v>-27.2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1468992</v>
      </c>
      <c r="AN61" s="337">
        <v>143638</v>
      </c>
      <c r="AO61" s="338">
        <v>6.7</v>
      </c>
      <c r="AP61" s="339">
        <v>204202</v>
      </c>
      <c r="AQ61" s="340">
        <v>16.399999999999999</v>
      </c>
      <c r="AR61" s="326">
        <v>-9.6999999999999993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1013308</v>
      </c>
      <c r="AN62" s="330">
        <v>99006</v>
      </c>
      <c r="AO62" s="331">
        <v>17.399999999999999</v>
      </c>
      <c r="AP62" s="332">
        <v>107007</v>
      </c>
      <c r="AQ62" s="333">
        <v>24.8</v>
      </c>
      <c r="AR62" s="334">
        <v>-7.4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Bd2SEVVob/wJf+IOP58zekSqJS9kieciynmfob/ixbDB2XMiWTzyDoOStP5Zh/pxakPrpPfF51NIuJatIxfE1g==" saltValue="8N3ShhbHbqMp6Vdk7tnXC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KsssAPP93VR6upDAOX1W/rdiuHdyQlNT6ok+z6/BOsWR8jcyBO/QEnQkQS3hl9/HRWUoKMOQryTMSWIriqsbXg==" saltValue="SjtgPcNnoOZhJGG2GbId0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e5dAH9rMdGOXsXh50aJ2jZFc2wwGRe241W19KzhNifD3WLsq39x8IG0WbdSCBQ/vn48/uRuV0KThsRK2EJtVpw==" saltValue="Bw7SKx4sGU4eD45DC4f7E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6" t="s">
        <v>3</v>
      </c>
      <c r="D47" s="1176"/>
      <c r="E47" s="1177"/>
      <c r="F47" s="11">
        <v>21.18</v>
      </c>
      <c r="G47" s="12">
        <v>21.64</v>
      </c>
      <c r="H47" s="12">
        <v>21.45</v>
      </c>
      <c r="I47" s="12">
        <v>20.54</v>
      </c>
      <c r="J47" s="13">
        <v>18.91</v>
      </c>
    </row>
    <row r="48" spans="2:10" ht="57.75" customHeight="1" x14ac:dyDescent="0.15">
      <c r="B48" s="14"/>
      <c r="C48" s="1178" t="s">
        <v>4</v>
      </c>
      <c r="D48" s="1178"/>
      <c r="E48" s="1179"/>
      <c r="F48" s="15">
        <v>7.66</v>
      </c>
      <c r="G48" s="16">
        <v>12.65</v>
      </c>
      <c r="H48" s="16">
        <v>12.03</v>
      </c>
      <c r="I48" s="16">
        <v>10.35</v>
      </c>
      <c r="J48" s="17">
        <v>10.53</v>
      </c>
    </row>
    <row r="49" spans="2:10" ht="57.75" customHeight="1" thickBot="1" x14ac:dyDescent="0.2">
      <c r="B49" s="18"/>
      <c r="C49" s="1180" t="s">
        <v>5</v>
      </c>
      <c r="D49" s="1180"/>
      <c r="E49" s="1181"/>
      <c r="F49" s="19">
        <v>0.73</v>
      </c>
      <c r="G49" s="20">
        <v>3.91</v>
      </c>
      <c r="H49" s="20" t="s">
        <v>530</v>
      </c>
      <c r="I49" s="20" t="s">
        <v>531</v>
      </c>
      <c r="J49" s="21" t="s">
        <v>532</v>
      </c>
    </row>
    <row r="50" spans="2:10" x14ac:dyDescent="0.15"/>
  </sheetData>
  <sheetProtection algorithmName="SHA-512" hashValue="rxfb11yrCdkqBVCaDS0SNmpyK5jGhLLqrS6Dgo5qcMJfZVYFPu37pDW+sI+5El/b6U1ydlYdMKKHCqSkv35gHA==" saltValue="SPgymjSFQ0BEuI1Pxg4z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8" t="s">
        <v>533</v>
      </c>
      <c r="D34" s="1188"/>
      <c r="E34" s="1189"/>
      <c r="F34" s="32">
        <v>11.47</v>
      </c>
      <c r="G34" s="33">
        <v>11.69</v>
      </c>
      <c r="H34" s="33">
        <v>24.06</v>
      </c>
      <c r="I34" s="33">
        <v>25.22</v>
      </c>
      <c r="J34" s="34">
        <v>23.68</v>
      </c>
      <c r="K34" s="22"/>
      <c r="L34" s="22"/>
      <c r="M34" s="22"/>
      <c r="N34" s="22"/>
      <c r="O34" s="22"/>
      <c r="P34" s="22"/>
    </row>
    <row r="35" spans="1:16" ht="39" customHeight="1" x14ac:dyDescent="0.15">
      <c r="A35" s="22"/>
      <c r="B35" s="35"/>
      <c r="C35" s="1182" t="s">
        <v>534</v>
      </c>
      <c r="D35" s="1183"/>
      <c r="E35" s="1184"/>
      <c r="F35" s="36">
        <v>15.93</v>
      </c>
      <c r="G35" s="37">
        <v>15.64</v>
      </c>
      <c r="H35" s="37">
        <v>17.04</v>
      </c>
      <c r="I35" s="37">
        <v>16.989999999999998</v>
      </c>
      <c r="J35" s="38">
        <v>15.97</v>
      </c>
      <c r="K35" s="22"/>
      <c r="L35" s="22"/>
      <c r="M35" s="22"/>
      <c r="N35" s="22"/>
      <c r="O35" s="22"/>
      <c r="P35" s="22"/>
    </row>
    <row r="36" spans="1:16" ht="39" customHeight="1" x14ac:dyDescent="0.15">
      <c r="A36" s="22"/>
      <c r="B36" s="35"/>
      <c r="C36" s="1182" t="s">
        <v>535</v>
      </c>
      <c r="D36" s="1183"/>
      <c r="E36" s="1184"/>
      <c r="F36" s="36">
        <v>7.66</v>
      </c>
      <c r="G36" s="37">
        <v>12.64</v>
      </c>
      <c r="H36" s="37">
        <v>12.02</v>
      </c>
      <c r="I36" s="37">
        <v>10.34</v>
      </c>
      <c r="J36" s="38">
        <v>10.53</v>
      </c>
      <c r="K36" s="22"/>
      <c r="L36" s="22"/>
      <c r="M36" s="22"/>
      <c r="N36" s="22"/>
      <c r="O36" s="22"/>
      <c r="P36" s="22"/>
    </row>
    <row r="37" spans="1:16" ht="39" customHeight="1" x14ac:dyDescent="0.15">
      <c r="A37" s="22"/>
      <c r="B37" s="35"/>
      <c r="C37" s="1182" t="s">
        <v>536</v>
      </c>
      <c r="D37" s="1183"/>
      <c r="E37" s="1184"/>
      <c r="F37" s="36">
        <v>2.0499999999999998</v>
      </c>
      <c r="G37" s="37">
        <v>1.48</v>
      </c>
      <c r="H37" s="37">
        <v>1.1299999999999999</v>
      </c>
      <c r="I37" s="37">
        <v>0.56000000000000005</v>
      </c>
      <c r="J37" s="38">
        <v>1.59</v>
      </c>
      <c r="K37" s="22"/>
      <c r="L37" s="22"/>
      <c r="M37" s="22"/>
      <c r="N37" s="22"/>
      <c r="O37" s="22"/>
      <c r="P37" s="22"/>
    </row>
    <row r="38" spans="1:16" ht="39" customHeight="1" x14ac:dyDescent="0.15">
      <c r="A38" s="22"/>
      <c r="B38" s="35"/>
      <c r="C38" s="1182" t="s">
        <v>537</v>
      </c>
      <c r="D38" s="1183"/>
      <c r="E38" s="1184"/>
      <c r="F38" s="36">
        <v>1.24</v>
      </c>
      <c r="G38" s="37">
        <v>1.67</v>
      </c>
      <c r="H38" s="37">
        <v>1.52</v>
      </c>
      <c r="I38" s="37">
        <v>1.1499999999999999</v>
      </c>
      <c r="J38" s="38">
        <v>0.87</v>
      </c>
      <c r="K38" s="22"/>
      <c r="L38" s="22"/>
      <c r="M38" s="22"/>
      <c r="N38" s="22"/>
      <c r="O38" s="22"/>
      <c r="P38" s="22"/>
    </row>
    <row r="39" spans="1:16" ht="39" customHeight="1" x14ac:dyDescent="0.15">
      <c r="A39" s="22"/>
      <c r="B39" s="35"/>
      <c r="C39" s="1182" t="s">
        <v>538</v>
      </c>
      <c r="D39" s="1183"/>
      <c r="E39" s="1184"/>
      <c r="F39" s="36">
        <v>0.03</v>
      </c>
      <c r="G39" s="37">
        <v>0.03</v>
      </c>
      <c r="H39" s="37">
        <v>0.04</v>
      </c>
      <c r="I39" s="37">
        <v>0.04</v>
      </c>
      <c r="J39" s="38">
        <v>0.06</v>
      </c>
      <c r="K39" s="22"/>
      <c r="L39" s="22"/>
      <c r="M39" s="22"/>
      <c r="N39" s="22"/>
      <c r="O39" s="22"/>
      <c r="P39" s="22"/>
    </row>
    <row r="40" spans="1:16" ht="39" customHeight="1" x14ac:dyDescent="0.15">
      <c r="A40" s="22"/>
      <c r="B40" s="35"/>
      <c r="C40" s="1182" t="s">
        <v>539</v>
      </c>
      <c r="D40" s="1183"/>
      <c r="E40" s="1184"/>
      <c r="F40" s="36">
        <v>0.08</v>
      </c>
      <c r="G40" s="37">
        <v>0.05</v>
      </c>
      <c r="H40" s="37">
        <v>0.04</v>
      </c>
      <c r="I40" s="37">
        <v>0.04</v>
      </c>
      <c r="J40" s="38">
        <v>0.04</v>
      </c>
      <c r="K40" s="22"/>
      <c r="L40" s="22"/>
      <c r="M40" s="22"/>
      <c r="N40" s="22"/>
      <c r="O40" s="22"/>
      <c r="P40" s="22"/>
    </row>
    <row r="41" spans="1:16" ht="39" customHeight="1" x14ac:dyDescent="0.15">
      <c r="A41" s="22"/>
      <c r="B41" s="35"/>
      <c r="C41" s="1182"/>
      <c r="D41" s="1183"/>
      <c r="E41" s="1184"/>
      <c r="F41" s="36"/>
      <c r="G41" s="37"/>
      <c r="H41" s="37"/>
      <c r="I41" s="37"/>
      <c r="J41" s="38"/>
      <c r="K41" s="22"/>
      <c r="L41" s="22"/>
      <c r="M41" s="22"/>
      <c r="N41" s="22"/>
      <c r="O41" s="22"/>
      <c r="P41" s="22"/>
    </row>
    <row r="42" spans="1:16" ht="39" customHeight="1" x14ac:dyDescent="0.15">
      <c r="A42" s="22"/>
      <c r="B42" s="39"/>
      <c r="C42" s="1182" t="s">
        <v>540</v>
      </c>
      <c r="D42" s="1183"/>
      <c r="E42" s="1184"/>
      <c r="F42" s="36" t="s">
        <v>487</v>
      </c>
      <c r="G42" s="37" t="s">
        <v>487</v>
      </c>
      <c r="H42" s="37" t="s">
        <v>487</v>
      </c>
      <c r="I42" s="37" t="s">
        <v>487</v>
      </c>
      <c r="J42" s="38" t="s">
        <v>487</v>
      </c>
      <c r="K42" s="22"/>
      <c r="L42" s="22"/>
      <c r="M42" s="22"/>
      <c r="N42" s="22"/>
      <c r="O42" s="22"/>
      <c r="P42" s="22"/>
    </row>
    <row r="43" spans="1:16" ht="39" customHeight="1" thickBot="1" x14ac:dyDescent="0.2">
      <c r="A43" s="22"/>
      <c r="B43" s="40"/>
      <c r="C43" s="1185" t="s">
        <v>541</v>
      </c>
      <c r="D43" s="1186"/>
      <c r="E43" s="1187"/>
      <c r="F43" s="41" t="s">
        <v>487</v>
      </c>
      <c r="G43" s="42" t="s">
        <v>487</v>
      </c>
      <c r="H43" s="42" t="s">
        <v>487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sheetData>
  <sheetProtection algorithmName="SHA-512" hashValue="Pmj3xbdN2G05cNchgidrJYnD9cndREVUBOyryK2To8LQYTp6t8cnTjM7sz3yG+68tkNIau7dUVdJCqi3cZCELw==" saltValue="V1GN0shSQQNP4uXgOZ750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90" t="s">
        <v>9</v>
      </c>
      <c r="C45" s="1191"/>
      <c r="D45" s="58"/>
      <c r="E45" s="1196" t="s">
        <v>10</v>
      </c>
      <c r="F45" s="1196"/>
      <c r="G45" s="1196"/>
      <c r="H45" s="1196"/>
      <c r="I45" s="1196"/>
      <c r="J45" s="1197"/>
      <c r="K45" s="59">
        <v>573</v>
      </c>
      <c r="L45" s="60">
        <v>572</v>
      </c>
      <c r="M45" s="60">
        <v>591</v>
      </c>
      <c r="N45" s="60">
        <v>605</v>
      </c>
      <c r="O45" s="61">
        <v>602</v>
      </c>
      <c r="P45" s="48"/>
      <c r="Q45" s="48"/>
      <c r="R45" s="48"/>
      <c r="S45" s="48"/>
      <c r="T45" s="48"/>
      <c r="U45" s="48"/>
    </row>
    <row r="46" spans="1:21" ht="30.75" customHeight="1" x14ac:dyDescent="0.15">
      <c r="A46" s="48"/>
      <c r="B46" s="1192"/>
      <c r="C46" s="1193"/>
      <c r="D46" s="62"/>
      <c r="E46" s="1198" t="s">
        <v>11</v>
      </c>
      <c r="F46" s="1198"/>
      <c r="G46" s="1198"/>
      <c r="H46" s="1198"/>
      <c r="I46" s="1198"/>
      <c r="J46" s="1199"/>
      <c r="K46" s="63" t="s">
        <v>487</v>
      </c>
      <c r="L46" s="64" t="s">
        <v>487</v>
      </c>
      <c r="M46" s="64" t="s">
        <v>487</v>
      </c>
      <c r="N46" s="64" t="s">
        <v>487</v>
      </c>
      <c r="O46" s="65" t="s">
        <v>487</v>
      </c>
      <c r="P46" s="48"/>
      <c r="Q46" s="48"/>
      <c r="R46" s="48"/>
      <c r="S46" s="48"/>
      <c r="T46" s="48"/>
      <c r="U46" s="48"/>
    </row>
    <row r="47" spans="1:21" ht="30.75" customHeight="1" x14ac:dyDescent="0.15">
      <c r="A47" s="48"/>
      <c r="B47" s="1192"/>
      <c r="C47" s="1193"/>
      <c r="D47" s="62"/>
      <c r="E47" s="1198" t="s">
        <v>12</v>
      </c>
      <c r="F47" s="1198"/>
      <c r="G47" s="1198"/>
      <c r="H47" s="1198"/>
      <c r="I47" s="1198"/>
      <c r="J47" s="1199"/>
      <c r="K47" s="63" t="s">
        <v>487</v>
      </c>
      <c r="L47" s="64" t="s">
        <v>487</v>
      </c>
      <c r="M47" s="64" t="s">
        <v>487</v>
      </c>
      <c r="N47" s="64" t="s">
        <v>487</v>
      </c>
      <c r="O47" s="65" t="s">
        <v>487</v>
      </c>
      <c r="P47" s="48"/>
      <c r="Q47" s="48"/>
      <c r="R47" s="48"/>
      <c r="S47" s="48"/>
      <c r="T47" s="48"/>
      <c r="U47" s="48"/>
    </row>
    <row r="48" spans="1:21" ht="30.75" customHeight="1" x14ac:dyDescent="0.15">
      <c r="A48" s="48"/>
      <c r="B48" s="1192"/>
      <c r="C48" s="1193"/>
      <c r="D48" s="62"/>
      <c r="E48" s="1198" t="s">
        <v>13</v>
      </c>
      <c r="F48" s="1198"/>
      <c r="G48" s="1198"/>
      <c r="H48" s="1198"/>
      <c r="I48" s="1198"/>
      <c r="J48" s="1199"/>
      <c r="K48" s="63">
        <v>75</v>
      </c>
      <c r="L48" s="64">
        <v>74</v>
      </c>
      <c r="M48" s="64">
        <v>78</v>
      </c>
      <c r="N48" s="64">
        <v>74</v>
      </c>
      <c r="O48" s="65">
        <v>74</v>
      </c>
      <c r="P48" s="48"/>
      <c r="Q48" s="48"/>
      <c r="R48" s="48"/>
      <c r="S48" s="48"/>
      <c r="T48" s="48"/>
      <c r="U48" s="48"/>
    </row>
    <row r="49" spans="1:21" ht="30.75" customHeight="1" x14ac:dyDescent="0.15">
      <c r="A49" s="48"/>
      <c r="B49" s="1192"/>
      <c r="C49" s="1193"/>
      <c r="D49" s="62"/>
      <c r="E49" s="1198" t="s">
        <v>14</v>
      </c>
      <c r="F49" s="1198"/>
      <c r="G49" s="1198"/>
      <c r="H49" s="1198"/>
      <c r="I49" s="1198"/>
      <c r="J49" s="1199"/>
      <c r="K49" s="63">
        <v>34</v>
      </c>
      <c r="L49" s="64">
        <v>35</v>
      </c>
      <c r="M49" s="64">
        <v>36</v>
      </c>
      <c r="N49" s="64">
        <v>35</v>
      </c>
      <c r="O49" s="65">
        <v>26</v>
      </c>
      <c r="P49" s="48"/>
      <c r="Q49" s="48"/>
      <c r="R49" s="48"/>
      <c r="S49" s="48"/>
      <c r="T49" s="48"/>
      <c r="U49" s="48"/>
    </row>
    <row r="50" spans="1:21" ht="30.75" customHeight="1" x14ac:dyDescent="0.15">
      <c r="A50" s="48"/>
      <c r="B50" s="1192"/>
      <c r="C50" s="1193"/>
      <c r="D50" s="62"/>
      <c r="E50" s="1198" t="s">
        <v>15</v>
      </c>
      <c r="F50" s="1198"/>
      <c r="G50" s="1198"/>
      <c r="H50" s="1198"/>
      <c r="I50" s="1198"/>
      <c r="J50" s="1199"/>
      <c r="K50" s="63">
        <v>2</v>
      </c>
      <c r="L50" s="64">
        <v>2</v>
      </c>
      <c r="M50" s="64" t="s">
        <v>487</v>
      </c>
      <c r="N50" s="64" t="s">
        <v>487</v>
      </c>
      <c r="O50" s="65" t="s">
        <v>487</v>
      </c>
      <c r="P50" s="48"/>
      <c r="Q50" s="48"/>
      <c r="R50" s="48"/>
      <c r="S50" s="48"/>
      <c r="T50" s="48"/>
      <c r="U50" s="48"/>
    </row>
    <row r="51" spans="1:21" ht="30.75" customHeight="1" x14ac:dyDescent="0.15">
      <c r="A51" s="48"/>
      <c r="B51" s="1194"/>
      <c r="C51" s="1195"/>
      <c r="D51" s="66"/>
      <c r="E51" s="1198" t="s">
        <v>16</v>
      </c>
      <c r="F51" s="1198"/>
      <c r="G51" s="1198"/>
      <c r="H51" s="1198"/>
      <c r="I51" s="1198"/>
      <c r="J51" s="1199"/>
      <c r="K51" s="63" t="s">
        <v>487</v>
      </c>
      <c r="L51" s="64" t="s">
        <v>487</v>
      </c>
      <c r="M51" s="64" t="s">
        <v>487</v>
      </c>
      <c r="N51" s="64" t="s">
        <v>487</v>
      </c>
      <c r="O51" s="65" t="s">
        <v>487</v>
      </c>
      <c r="P51" s="48"/>
      <c r="Q51" s="48"/>
      <c r="R51" s="48"/>
      <c r="S51" s="48"/>
      <c r="T51" s="48"/>
      <c r="U51" s="48"/>
    </row>
    <row r="52" spans="1:21" ht="30.75" customHeight="1" x14ac:dyDescent="0.15">
      <c r="A52" s="48"/>
      <c r="B52" s="1200" t="s">
        <v>17</v>
      </c>
      <c r="C52" s="1201"/>
      <c r="D52" s="66"/>
      <c r="E52" s="1198" t="s">
        <v>18</v>
      </c>
      <c r="F52" s="1198"/>
      <c r="G52" s="1198"/>
      <c r="H52" s="1198"/>
      <c r="I52" s="1198"/>
      <c r="J52" s="1199"/>
      <c r="K52" s="63">
        <v>418</v>
      </c>
      <c r="L52" s="64">
        <v>427</v>
      </c>
      <c r="M52" s="64">
        <v>432</v>
      </c>
      <c r="N52" s="64">
        <v>459</v>
      </c>
      <c r="O52" s="65">
        <v>477</v>
      </c>
      <c r="P52" s="48"/>
      <c r="Q52" s="48"/>
      <c r="R52" s="48"/>
      <c r="S52" s="48"/>
      <c r="T52" s="48"/>
      <c r="U52" s="48"/>
    </row>
    <row r="53" spans="1:21" ht="30.75" customHeight="1" thickBot="1" x14ac:dyDescent="0.2">
      <c r="A53" s="48"/>
      <c r="B53" s="1202" t="s">
        <v>19</v>
      </c>
      <c r="C53" s="1203"/>
      <c r="D53" s="67"/>
      <c r="E53" s="1204" t="s">
        <v>20</v>
      </c>
      <c r="F53" s="1204"/>
      <c r="G53" s="1204"/>
      <c r="H53" s="1204"/>
      <c r="I53" s="1204"/>
      <c r="J53" s="1205"/>
      <c r="K53" s="68">
        <v>266</v>
      </c>
      <c r="L53" s="69">
        <v>256</v>
      </c>
      <c r="M53" s="69">
        <v>273</v>
      </c>
      <c r="N53" s="69">
        <v>255</v>
      </c>
      <c r="O53" s="70">
        <v>225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206" t="s">
        <v>24</v>
      </c>
      <c r="C58" s="1207"/>
      <c r="D58" s="1212" t="s">
        <v>25</v>
      </c>
      <c r="E58" s="1213"/>
      <c r="F58" s="1213"/>
      <c r="G58" s="1213"/>
      <c r="H58" s="1213"/>
      <c r="I58" s="1213"/>
      <c r="J58" s="1214"/>
      <c r="K58" s="83" t="s">
        <v>565</v>
      </c>
      <c r="L58" s="84" t="s">
        <v>565</v>
      </c>
      <c r="M58" s="84" t="s">
        <v>565</v>
      </c>
      <c r="N58" s="84" t="s">
        <v>565</v>
      </c>
      <c r="O58" s="85" t="s">
        <v>565</v>
      </c>
    </row>
    <row r="59" spans="1:21" ht="31.5" customHeight="1" x14ac:dyDescent="0.15">
      <c r="B59" s="1208"/>
      <c r="C59" s="1209"/>
      <c r="D59" s="1215" t="s">
        <v>26</v>
      </c>
      <c r="E59" s="1216"/>
      <c r="F59" s="1216"/>
      <c r="G59" s="1216"/>
      <c r="H59" s="1216"/>
      <c r="I59" s="1216"/>
      <c r="J59" s="1217"/>
      <c r="K59" s="86" t="s">
        <v>565</v>
      </c>
      <c r="L59" s="87" t="s">
        <v>565</v>
      </c>
      <c r="M59" s="87" t="s">
        <v>565</v>
      </c>
      <c r="N59" s="87" t="s">
        <v>565</v>
      </c>
      <c r="O59" s="88" t="s">
        <v>565</v>
      </c>
    </row>
    <row r="60" spans="1:21" ht="31.5" customHeight="1" thickBot="1" x14ac:dyDescent="0.2">
      <c r="B60" s="1210"/>
      <c r="C60" s="1211"/>
      <c r="D60" s="1218" t="s">
        <v>27</v>
      </c>
      <c r="E60" s="1219"/>
      <c r="F60" s="1219"/>
      <c r="G60" s="1219"/>
      <c r="H60" s="1219"/>
      <c r="I60" s="1219"/>
      <c r="J60" s="1220"/>
      <c r="K60" s="89" t="s">
        <v>565</v>
      </c>
      <c r="L60" s="90" t="s">
        <v>565</v>
      </c>
      <c r="M60" s="90" t="s">
        <v>565</v>
      </c>
      <c r="N60" s="90" t="s">
        <v>565</v>
      </c>
      <c r="O60" s="91" t="s">
        <v>565</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row r="68" s="49" customFormat="1" ht="12.6" hidden="1" customHeight="1" x14ac:dyDescent="0.15"/>
    <row r="69" s="49" customFormat="1" ht="12.6" hidden="1" customHeight="1" x14ac:dyDescent="0.15"/>
    <row r="70" s="49" customFormat="1" ht="12.6" hidden="1" customHeight="1" x14ac:dyDescent="0.15"/>
    <row r="71" s="49" customFormat="1" ht="12.6" hidden="1" customHeight="1" x14ac:dyDescent="0.15"/>
    <row r="72" s="49" customFormat="1" ht="12.6" hidden="1" customHeight="1" x14ac:dyDescent="0.15"/>
    <row r="73" s="49" customFormat="1" ht="12.6" hidden="1" customHeight="1" x14ac:dyDescent="0.15"/>
    <row r="74" s="49" customFormat="1" ht="12.6" hidden="1" customHeight="1" x14ac:dyDescent="0.15"/>
  </sheetData>
  <sheetProtection algorithmName="SHA-512" hashValue="b7i2qf7w9rKyZ733pu24qHonPABSwEjfcYNwEDRX3O8WuSSRfVDUh8xsGwhj6hFrSytvW1DiyAt+oW/zcOXDgQ==" saltValue="zcD2WSSuQo1VmKAkoqvfD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21" t="s">
        <v>30</v>
      </c>
      <c r="C41" s="1222"/>
      <c r="D41" s="105"/>
      <c r="E41" s="1227" t="s">
        <v>31</v>
      </c>
      <c r="F41" s="1227"/>
      <c r="G41" s="1227"/>
      <c r="H41" s="1228"/>
      <c r="I41" s="343">
        <v>5987</v>
      </c>
      <c r="J41" s="344">
        <v>6021</v>
      </c>
      <c r="K41" s="344">
        <v>5716</v>
      </c>
      <c r="L41" s="344">
        <v>6007</v>
      </c>
      <c r="M41" s="345">
        <v>5812</v>
      </c>
    </row>
    <row r="42" spans="2:13" ht="27.75" customHeight="1" x14ac:dyDescent="0.15">
      <c r="B42" s="1223"/>
      <c r="C42" s="1224"/>
      <c r="D42" s="106"/>
      <c r="E42" s="1229" t="s">
        <v>32</v>
      </c>
      <c r="F42" s="1229"/>
      <c r="G42" s="1229"/>
      <c r="H42" s="1230"/>
      <c r="I42" s="346">
        <v>2</v>
      </c>
      <c r="J42" s="347">
        <v>0</v>
      </c>
      <c r="K42" s="347" t="s">
        <v>487</v>
      </c>
      <c r="L42" s="347" t="s">
        <v>487</v>
      </c>
      <c r="M42" s="348" t="s">
        <v>487</v>
      </c>
    </row>
    <row r="43" spans="2:13" ht="27.75" customHeight="1" x14ac:dyDescent="0.15">
      <c r="B43" s="1223"/>
      <c r="C43" s="1224"/>
      <c r="D43" s="106"/>
      <c r="E43" s="1229" t="s">
        <v>33</v>
      </c>
      <c r="F43" s="1229"/>
      <c r="G43" s="1229"/>
      <c r="H43" s="1230"/>
      <c r="I43" s="346">
        <v>1209</v>
      </c>
      <c r="J43" s="347">
        <v>1196</v>
      </c>
      <c r="K43" s="347">
        <v>1067</v>
      </c>
      <c r="L43" s="347">
        <v>1039</v>
      </c>
      <c r="M43" s="348">
        <v>1020</v>
      </c>
    </row>
    <row r="44" spans="2:13" ht="27.75" customHeight="1" x14ac:dyDescent="0.15">
      <c r="B44" s="1223"/>
      <c r="C44" s="1224"/>
      <c r="D44" s="106"/>
      <c r="E44" s="1229" t="s">
        <v>34</v>
      </c>
      <c r="F44" s="1229"/>
      <c r="G44" s="1229"/>
      <c r="H44" s="1230"/>
      <c r="I44" s="346">
        <v>195</v>
      </c>
      <c r="J44" s="347">
        <v>166</v>
      </c>
      <c r="K44" s="347">
        <v>140</v>
      </c>
      <c r="L44" s="347">
        <v>113</v>
      </c>
      <c r="M44" s="348">
        <v>94</v>
      </c>
    </row>
    <row r="45" spans="2:13" ht="27.75" customHeight="1" x14ac:dyDescent="0.15">
      <c r="B45" s="1223"/>
      <c r="C45" s="1224"/>
      <c r="D45" s="106"/>
      <c r="E45" s="1229" t="s">
        <v>35</v>
      </c>
      <c r="F45" s="1229"/>
      <c r="G45" s="1229"/>
      <c r="H45" s="1230"/>
      <c r="I45" s="346">
        <v>1080</v>
      </c>
      <c r="J45" s="347">
        <v>1051</v>
      </c>
      <c r="K45" s="347">
        <v>1050</v>
      </c>
      <c r="L45" s="347">
        <v>1018</v>
      </c>
      <c r="M45" s="348">
        <v>960</v>
      </c>
    </row>
    <row r="46" spans="2:13" ht="27.75" customHeight="1" x14ac:dyDescent="0.15">
      <c r="B46" s="1223"/>
      <c r="C46" s="1224"/>
      <c r="D46" s="107"/>
      <c r="E46" s="1229" t="s">
        <v>36</v>
      </c>
      <c r="F46" s="1229"/>
      <c r="G46" s="1229"/>
      <c r="H46" s="1230"/>
      <c r="I46" s="346">
        <v>5</v>
      </c>
      <c r="J46" s="347">
        <v>3</v>
      </c>
      <c r="K46" s="347">
        <v>2</v>
      </c>
      <c r="L46" s="347">
        <v>1</v>
      </c>
      <c r="M46" s="348" t="s">
        <v>487</v>
      </c>
    </row>
    <row r="47" spans="2:13" ht="27.75" customHeight="1" x14ac:dyDescent="0.15">
      <c r="B47" s="1223"/>
      <c r="C47" s="1224"/>
      <c r="D47" s="108"/>
      <c r="E47" s="1231" t="s">
        <v>37</v>
      </c>
      <c r="F47" s="1232"/>
      <c r="G47" s="1232"/>
      <c r="H47" s="1233"/>
      <c r="I47" s="346" t="s">
        <v>487</v>
      </c>
      <c r="J47" s="347" t="s">
        <v>487</v>
      </c>
      <c r="K47" s="347" t="s">
        <v>487</v>
      </c>
      <c r="L47" s="347" t="s">
        <v>487</v>
      </c>
      <c r="M47" s="348" t="s">
        <v>487</v>
      </c>
    </row>
    <row r="48" spans="2:13" ht="27.75" customHeight="1" x14ac:dyDescent="0.15">
      <c r="B48" s="1223"/>
      <c r="C48" s="1224"/>
      <c r="D48" s="106"/>
      <c r="E48" s="1229" t="s">
        <v>38</v>
      </c>
      <c r="F48" s="1229"/>
      <c r="G48" s="1229"/>
      <c r="H48" s="1230"/>
      <c r="I48" s="346" t="s">
        <v>487</v>
      </c>
      <c r="J48" s="347" t="s">
        <v>487</v>
      </c>
      <c r="K48" s="347" t="s">
        <v>487</v>
      </c>
      <c r="L48" s="347" t="s">
        <v>487</v>
      </c>
      <c r="M48" s="348" t="s">
        <v>487</v>
      </c>
    </row>
    <row r="49" spans="2:13" ht="27.75" customHeight="1" x14ac:dyDescent="0.15">
      <c r="B49" s="1225"/>
      <c r="C49" s="1226"/>
      <c r="D49" s="106"/>
      <c r="E49" s="1229" t="s">
        <v>39</v>
      </c>
      <c r="F49" s="1229"/>
      <c r="G49" s="1229"/>
      <c r="H49" s="1230"/>
      <c r="I49" s="346" t="s">
        <v>487</v>
      </c>
      <c r="J49" s="347" t="s">
        <v>487</v>
      </c>
      <c r="K49" s="347" t="s">
        <v>487</v>
      </c>
      <c r="L49" s="347" t="s">
        <v>487</v>
      </c>
      <c r="M49" s="348" t="s">
        <v>487</v>
      </c>
    </row>
    <row r="50" spans="2:13" ht="27.75" customHeight="1" x14ac:dyDescent="0.15">
      <c r="B50" s="1234" t="s">
        <v>40</v>
      </c>
      <c r="C50" s="1235"/>
      <c r="D50" s="109"/>
      <c r="E50" s="1229" t="s">
        <v>41</v>
      </c>
      <c r="F50" s="1229"/>
      <c r="G50" s="1229"/>
      <c r="H50" s="1230"/>
      <c r="I50" s="346">
        <v>8921</v>
      </c>
      <c r="J50" s="347">
        <v>11726</v>
      </c>
      <c r="K50" s="347">
        <v>9596</v>
      </c>
      <c r="L50" s="347">
        <v>8141</v>
      </c>
      <c r="M50" s="348">
        <v>8278</v>
      </c>
    </row>
    <row r="51" spans="2:13" ht="27.75" customHeight="1" x14ac:dyDescent="0.15">
      <c r="B51" s="1223"/>
      <c r="C51" s="1224"/>
      <c r="D51" s="106"/>
      <c r="E51" s="1229" t="s">
        <v>42</v>
      </c>
      <c r="F51" s="1229"/>
      <c r="G51" s="1229"/>
      <c r="H51" s="1230"/>
      <c r="I51" s="346">
        <v>43</v>
      </c>
      <c r="J51" s="347">
        <v>28</v>
      </c>
      <c r="K51" s="347">
        <v>18</v>
      </c>
      <c r="L51" s="347">
        <v>10</v>
      </c>
      <c r="M51" s="348">
        <v>3</v>
      </c>
    </row>
    <row r="52" spans="2:13" ht="27.75" customHeight="1" x14ac:dyDescent="0.15">
      <c r="B52" s="1225"/>
      <c r="C52" s="1226"/>
      <c r="D52" s="106"/>
      <c r="E52" s="1229" t="s">
        <v>43</v>
      </c>
      <c r="F52" s="1229"/>
      <c r="G52" s="1229"/>
      <c r="H52" s="1230"/>
      <c r="I52" s="346">
        <v>4891</v>
      </c>
      <c r="J52" s="347">
        <v>5233</v>
      </c>
      <c r="K52" s="347">
        <v>4965</v>
      </c>
      <c r="L52" s="347">
        <v>5733</v>
      </c>
      <c r="M52" s="348">
        <v>4973</v>
      </c>
    </row>
    <row r="53" spans="2:13" ht="27.75" customHeight="1" thickBot="1" x14ac:dyDescent="0.2">
      <c r="B53" s="1236" t="s">
        <v>19</v>
      </c>
      <c r="C53" s="1237"/>
      <c r="D53" s="110"/>
      <c r="E53" s="1238" t="s">
        <v>44</v>
      </c>
      <c r="F53" s="1238"/>
      <c r="G53" s="1238"/>
      <c r="H53" s="1239"/>
      <c r="I53" s="349">
        <v>-5378</v>
      </c>
      <c r="J53" s="350">
        <v>-8550</v>
      </c>
      <c r="K53" s="350">
        <v>-6604</v>
      </c>
      <c r="L53" s="350">
        <v>-5706</v>
      </c>
      <c r="M53" s="351">
        <v>-5370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k1e7RxRXnjmPhVPoc3BhUXxfDUlYroJEXrsnJyhU+zwtT2guqn/tgiT3j/6VYINYcsK2OTOJsrDHDbJV+jOihQ==" saltValue="ot2ga63JE7vlpUSJsmfC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8" t="s">
        <v>46</v>
      </c>
      <c r="D55" s="1248"/>
      <c r="E55" s="1249"/>
      <c r="F55" s="352">
        <v>834</v>
      </c>
      <c r="G55" s="352">
        <v>818</v>
      </c>
      <c r="H55" s="353">
        <v>774</v>
      </c>
    </row>
    <row r="56" spans="2:8" ht="52.5" customHeight="1" x14ac:dyDescent="0.15">
      <c r="B56" s="122"/>
      <c r="C56" s="1250" t="s">
        <v>47</v>
      </c>
      <c r="D56" s="1250"/>
      <c r="E56" s="1251"/>
      <c r="F56" s="354">
        <v>554</v>
      </c>
      <c r="G56" s="354">
        <v>354</v>
      </c>
      <c r="H56" s="355">
        <v>462</v>
      </c>
    </row>
    <row r="57" spans="2:8" ht="53.25" customHeight="1" x14ac:dyDescent="0.15">
      <c r="B57" s="122"/>
      <c r="C57" s="1252" t="s">
        <v>48</v>
      </c>
      <c r="D57" s="1252"/>
      <c r="E57" s="1253"/>
      <c r="F57" s="356">
        <v>7665</v>
      </c>
      <c r="G57" s="356">
        <v>6559</v>
      </c>
      <c r="H57" s="357">
        <v>6564</v>
      </c>
    </row>
    <row r="58" spans="2:8" ht="45.75" customHeight="1" x14ac:dyDescent="0.15">
      <c r="B58" s="123"/>
      <c r="C58" s="1240" t="s">
        <v>551</v>
      </c>
      <c r="D58" s="1241"/>
      <c r="E58" s="1242"/>
      <c r="F58" s="358">
        <v>3777</v>
      </c>
      <c r="G58" s="358">
        <v>3441</v>
      </c>
      <c r="H58" s="359">
        <v>3118</v>
      </c>
    </row>
    <row r="59" spans="2:8" ht="45.75" customHeight="1" x14ac:dyDescent="0.15">
      <c r="B59" s="123"/>
      <c r="C59" s="1240" t="s">
        <v>552</v>
      </c>
      <c r="D59" s="1241"/>
      <c r="E59" s="1242"/>
      <c r="F59" s="358">
        <v>2358</v>
      </c>
      <c r="G59" s="358">
        <v>1832</v>
      </c>
      <c r="H59" s="359">
        <v>2254</v>
      </c>
    </row>
    <row r="60" spans="2:8" ht="45.75" customHeight="1" x14ac:dyDescent="0.15">
      <c r="B60" s="123"/>
      <c r="C60" s="1240" t="s">
        <v>553</v>
      </c>
      <c r="D60" s="1241"/>
      <c r="E60" s="1242"/>
      <c r="F60" s="358">
        <v>717</v>
      </c>
      <c r="G60" s="358">
        <v>674</v>
      </c>
      <c r="H60" s="359">
        <v>661</v>
      </c>
    </row>
    <row r="61" spans="2:8" ht="45.75" customHeight="1" x14ac:dyDescent="0.15">
      <c r="B61" s="123"/>
      <c r="C61" s="1240" t="s">
        <v>554</v>
      </c>
      <c r="D61" s="1241"/>
      <c r="E61" s="1242"/>
      <c r="F61" s="358">
        <v>382</v>
      </c>
      <c r="G61" s="358">
        <v>339</v>
      </c>
      <c r="H61" s="359">
        <v>321</v>
      </c>
    </row>
    <row r="62" spans="2:8" ht="45.75" customHeight="1" thickBot="1" x14ac:dyDescent="0.2">
      <c r="B62" s="124"/>
      <c r="C62" s="1243" t="s">
        <v>555</v>
      </c>
      <c r="D62" s="1244"/>
      <c r="E62" s="1245"/>
      <c r="F62" s="360">
        <v>68</v>
      </c>
      <c r="G62" s="360">
        <v>68</v>
      </c>
      <c r="H62" s="361">
        <v>68</v>
      </c>
    </row>
    <row r="63" spans="2:8" ht="52.5" customHeight="1" thickBot="1" x14ac:dyDescent="0.2">
      <c r="B63" s="125"/>
      <c r="C63" s="1246" t="s">
        <v>49</v>
      </c>
      <c r="D63" s="1246"/>
      <c r="E63" s="1247"/>
      <c r="F63" s="362">
        <v>9052</v>
      </c>
      <c r="G63" s="362">
        <v>7731</v>
      </c>
      <c r="H63" s="363">
        <v>7800</v>
      </c>
    </row>
    <row r="64" spans="2:8" x14ac:dyDescent="0.15"/>
  </sheetData>
  <sheetProtection algorithmName="SHA-512" hashValue="0ryY7akf16SqxEVSPb532O2qxH5OBb/Z3d5QQ+MeQne3yMgCFjiRdSPrbg80EsgYjNRIpYE88VLKn5J1yMz1yQ==" saltValue="b2A7dtbUh1jvGxTu8dyq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44AC2-D423-42D0-B61B-F8FE34AA9819}">
  <sheetPr>
    <pageSetUpPr fitToPage="1"/>
  </sheetPr>
  <dimension ref="A1:DE85"/>
  <sheetViews>
    <sheetView view="pageBreakPreview" zoomScaleNormal="100" zoomScaleSheetLayoutView="100"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6" t="s">
        <v>575</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x14ac:dyDescent="0.15">
      <c r="B44" s="372"/>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x14ac:dyDescent="0.15">
      <c r="B45" s="372"/>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x14ac:dyDescent="0.15">
      <c r="B46" s="372"/>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x14ac:dyDescent="0.15">
      <c r="B47" s="372"/>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60"/>
      <c r="H50" s="1260"/>
      <c r="I50" s="1260"/>
      <c r="J50" s="1260"/>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59" t="s">
        <v>525</v>
      </c>
      <c r="BQ50" s="1259"/>
      <c r="BR50" s="1259"/>
      <c r="BS50" s="1259"/>
      <c r="BT50" s="1259"/>
      <c r="BU50" s="1259"/>
      <c r="BV50" s="1259"/>
      <c r="BW50" s="1259"/>
      <c r="BX50" s="1259" t="s">
        <v>526</v>
      </c>
      <c r="BY50" s="1259"/>
      <c r="BZ50" s="1259"/>
      <c r="CA50" s="1259"/>
      <c r="CB50" s="1259"/>
      <c r="CC50" s="1259"/>
      <c r="CD50" s="1259"/>
      <c r="CE50" s="1259"/>
      <c r="CF50" s="1259" t="s">
        <v>527</v>
      </c>
      <c r="CG50" s="1259"/>
      <c r="CH50" s="1259"/>
      <c r="CI50" s="1259"/>
      <c r="CJ50" s="1259"/>
      <c r="CK50" s="1259"/>
      <c r="CL50" s="1259"/>
      <c r="CM50" s="1259"/>
      <c r="CN50" s="1259" t="s">
        <v>528</v>
      </c>
      <c r="CO50" s="1259"/>
      <c r="CP50" s="1259"/>
      <c r="CQ50" s="1259"/>
      <c r="CR50" s="1259"/>
      <c r="CS50" s="1259"/>
      <c r="CT50" s="1259"/>
      <c r="CU50" s="1259"/>
      <c r="CV50" s="1259" t="s">
        <v>529</v>
      </c>
      <c r="CW50" s="1259"/>
      <c r="CX50" s="1259"/>
      <c r="CY50" s="1259"/>
      <c r="CZ50" s="1259"/>
      <c r="DA50" s="1259"/>
      <c r="DB50" s="1259"/>
      <c r="DC50" s="1259"/>
    </row>
    <row r="51" spans="1:109" ht="13.5" customHeight="1" x14ac:dyDescent="0.15">
      <c r="B51" s="372"/>
      <c r="G51" s="1262"/>
      <c r="H51" s="1262"/>
      <c r="I51" s="1275"/>
      <c r="J51" s="1275"/>
      <c r="K51" s="1261"/>
      <c r="L51" s="1261"/>
      <c r="M51" s="1261"/>
      <c r="N51" s="1261"/>
      <c r="AM51" s="381"/>
      <c r="AN51" s="1257" t="s">
        <v>569</v>
      </c>
      <c r="AO51" s="1257"/>
      <c r="AP51" s="1257"/>
      <c r="AQ51" s="1257"/>
      <c r="AR51" s="1257"/>
      <c r="AS51" s="1257"/>
      <c r="AT51" s="1257"/>
      <c r="AU51" s="1257"/>
      <c r="AV51" s="1257"/>
      <c r="AW51" s="1257"/>
      <c r="AX51" s="1257"/>
      <c r="AY51" s="1257"/>
      <c r="AZ51" s="1257"/>
      <c r="BA51" s="1257"/>
      <c r="BB51" s="1257" t="s">
        <v>570</v>
      </c>
      <c r="BC51" s="1257"/>
      <c r="BD51" s="1257"/>
      <c r="BE51" s="1257"/>
      <c r="BF51" s="1257"/>
      <c r="BG51" s="1257"/>
      <c r="BH51" s="1257"/>
      <c r="BI51" s="1257"/>
      <c r="BJ51" s="1257"/>
      <c r="BK51" s="1257"/>
      <c r="BL51" s="1257"/>
      <c r="BM51" s="1257"/>
      <c r="BN51" s="1257"/>
      <c r="BO51" s="1257"/>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x14ac:dyDescent="0.15">
      <c r="B52" s="372"/>
      <c r="G52" s="1262"/>
      <c r="H52" s="1262"/>
      <c r="I52" s="1275"/>
      <c r="J52" s="1275"/>
      <c r="K52" s="1261"/>
      <c r="L52" s="1261"/>
      <c r="M52" s="1261"/>
      <c r="N52" s="1261"/>
      <c r="AM52" s="38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x14ac:dyDescent="0.15">
      <c r="A53" s="380"/>
      <c r="B53" s="372"/>
      <c r="G53" s="1262"/>
      <c r="H53" s="1262"/>
      <c r="I53" s="1260"/>
      <c r="J53" s="1260"/>
      <c r="K53" s="1261"/>
      <c r="L53" s="1261"/>
      <c r="M53" s="1261"/>
      <c r="N53" s="1261"/>
      <c r="AM53" s="381"/>
      <c r="AN53" s="1257"/>
      <c r="AO53" s="1257"/>
      <c r="AP53" s="1257"/>
      <c r="AQ53" s="1257"/>
      <c r="AR53" s="1257"/>
      <c r="AS53" s="1257"/>
      <c r="AT53" s="1257"/>
      <c r="AU53" s="1257"/>
      <c r="AV53" s="1257"/>
      <c r="AW53" s="1257"/>
      <c r="AX53" s="1257"/>
      <c r="AY53" s="1257"/>
      <c r="AZ53" s="1257"/>
      <c r="BA53" s="1257"/>
      <c r="BB53" s="1257" t="s">
        <v>571</v>
      </c>
      <c r="BC53" s="1257"/>
      <c r="BD53" s="1257"/>
      <c r="BE53" s="1257"/>
      <c r="BF53" s="1257"/>
      <c r="BG53" s="1257"/>
      <c r="BH53" s="1257"/>
      <c r="BI53" s="1257"/>
      <c r="BJ53" s="1257"/>
      <c r="BK53" s="1257"/>
      <c r="BL53" s="1257"/>
      <c r="BM53" s="1257"/>
      <c r="BN53" s="1257"/>
      <c r="BO53" s="1257"/>
      <c r="BP53" s="1254">
        <v>62.4</v>
      </c>
      <c r="BQ53" s="1254"/>
      <c r="BR53" s="1254"/>
      <c r="BS53" s="1254"/>
      <c r="BT53" s="1254"/>
      <c r="BU53" s="1254"/>
      <c r="BV53" s="1254"/>
      <c r="BW53" s="1254"/>
      <c r="BX53" s="1254">
        <v>63.3</v>
      </c>
      <c r="BY53" s="1254"/>
      <c r="BZ53" s="1254"/>
      <c r="CA53" s="1254"/>
      <c r="CB53" s="1254"/>
      <c r="CC53" s="1254"/>
      <c r="CD53" s="1254"/>
      <c r="CE53" s="1254"/>
      <c r="CF53" s="1254">
        <v>65.7</v>
      </c>
      <c r="CG53" s="1254"/>
      <c r="CH53" s="1254"/>
      <c r="CI53" s="1254"/>
      <c r="CJ53" s="1254"/>
      <c r="CK53" s="1254"/>
      <c r="CL53" s="1254"/>
      <c r="CM53" s="1254"/>
      <c r="CN53" s="1254">
        <v>65.099999999999994</v>
      </c>
      <c r="CO53" s="1254"/>
      <c r="CP53" s="1254"/>
      <c r="CQ53" s="1254"/>
      <c r="CR53" s="1254"/>
      <c r="CS53" s="1254"/>
      <c r="CT53" s="1254"/>
      <c r="CU53" s="1254"/>
      <c r="CV53" s="1254">
        <v>65.8</v>
      </c>
      <c r="CW53" s="1254"/>
      <c r="CX53" s="1254"/>
      <c r="CY53" s="1254"/>
      <c r="CZ53" s="1254"/>
      <c r="DA53" s="1254"/>
      <c r="DB53" s="1254"/>
      <c r="DC53" s="1254"/>
    </row>
    <row r="54" spans="1:109" x14ac:dyDescent="0.15">
      <c r="A54" s="380"/>
      <c r="B54" s="372"/>
      <c r="G54" s="1262"/>
      <c r="H54" s="1262"/>
      <c r="I54" s="1260"/>
      <c r="J54" s="1260"/>
      <c r="K54" s="1261"/>
      <c r="L54" s="1261"/>
      <c r="M54" s="1261"/>
      <c r="N54" s="1261"/>
      <c r="AM54" s="38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x14ac:dyDescent="0.15">
      <c r="A55" s="380"/>
      <c r="B55" s="372"/>
      <c r="G55" s="1260"/>
      <c r="H55" s="1260"/>
      <c r="I55" s="1260"/>
      <c r="J55" s="1260"/>
      <c r="K55" s="1261"/>
      <c r="L55" s="1261"/>
      <c r="M55" s="1261"/>
      <c r="N55" s="1261"/>
      <c r="AN55" s="1259" t="s">
        <v>572</v>
      </c>
      <c r="AO55" s="1259"/>
      <c r="AP55" s="1259"/>
      <c r="AQ55" s="1259"/>
      <c r="AR55" s="1259"/>
      <c r="AS55" s="1259"/>
      <c r="AT55" s="1259"/>
      <c r="AU55" s="1259"/>
      <c r="AV55" s="1259"/>
      <c r="AW55" s="1259"/>
      <c r="AX55" s="1259"/>
      <c r="AY55" s="1259"/>
      <c r="AZ55" s="1259"/>
      <c r="BA55" s="1259"/>
      <c r="BB55" s="1257" t="s">
        <v>570</v>
      </c>
      <c r="BC55" s="1257"/>
      <c r="BD55" s="1257"/>
      <c r="BE55" s="1257"/>
      <c r="BF55" s="1257"/>
      <c r="BG55" s="1257"/>
      <c r="BH55" s="1257"/>
      <c r="BI55" s="1257"/>
      <c r="BJ55" s="1257"/>
      <c r="BK55" s="1257"/>
      <c r="BL55" s="1257"/>
      <c r="BM55" s="1257"/>
      <c r="BN55" s="1257"/>
      <c r="BO55" s="1257"/>
      <c r="BP55" s="1254">
        <v>0</v>
      </c>
      <c r="BQ55" s="1254"/>
      <c r="BR55" s="1254"/>
      <c r="BS55" s="1254"/>
      <c r="BT55" s="1254"/>
      <c r="BU55" s="1254"/>
      <c r="BV55" s="1254"/>
      <c r="BW55" s="1254"/>
      <c r="BX55" s="1254">
        <v>0</v>
      </c>
      <c r="BY55" s="1254"/>
      <c r="BZ55" s="1254"/>
      <c r="CA55" s="1254"/>
      <c r="CB55" s="1254"/>
      <c r="CC55" s="1254"/>
      <c r="CD55" s="1254"/>
      <c r="CE55" s="1254"/>
      <c r="CF55" s="1254">
        <v>0</v>
      </c>
      <c r="CG55" s="1254"/>
      <c r="CH55" s="1254"/>
      <c r="CI55" s="1254"/>
      <c r="CJ55" s="1254"/>
      <c r="CK55" s="1254"/>
      <c r="CL55" s="1254"/>
      <c r="CM55" s="1254"/>
      <c r="CN55" s="1254">
        <v>0</v>
      </c>
      <c r="CO55" s="1254"/>
      <c r="CP55" s="1254"/>
      <c r="CQ55" s="1254"/>
      <c r="CR55" s="1254"/>
      <c r="CS55" s="1254"/>
      <c r="CT55" s="1254"/>
      <c r="CU55" s="1254"/>
      <c r="CV55" s="1254">
        <v>0</v>
      </c>
      <c r="CW55" s="1254"/>
      <c r="CX55" s="1254"/>
      <c r="CY55" s="1254"/>
      <c r="CZ55" s="1254"/>
      <c r="DA55" s="1254"/>
      <c r="DB55" s="1254"/>
      <c r="DC55" s="1254"/>
    </row>
    <row r="56" spans="1:109" x14ac:dyDescent="0.15">
      <c r="A56" s="380"/>
      <c r="B56" s="372"/>
      <c r="G56" s="1260"/>
      <c r="H56" s="1260"/>
      <c r="I56" s="1260"/>
      <c r="J56" s="1260"/>
      <c r="K56" s="1261"/>
      <c r="L56" s="1261"/>
      <c r="M56" s="1261"/>
      <c r="N56" s="1261"/>
      <c r="AN56" s="1259"/>
      <c r="AO56" s="1259"/>
      <c r="AP56" s="1259"/>
      <c r="AQ56" s="1259"/>
      <c r="AR56" s="1259"/>
      <c r="AS56" s="1259"/>
      <c r="AT56" s="1259"/>
      <c r="AU56" s="1259"/>
      <c r="AV56" s="1259"/>
      <c r="AW56" s="1259"/>
      <c r="AX56" s="1259"/>
      <c r="AY56" s="1259"/>
      <c r="AZ56" s="1259"/>
      <c r="BA56" s="1259"/>
      <c r="BB56" s="1257"/>
      <c r="BC56" s="1257"/>
      <c r="BD56" s="1257"/>
      <c r="BE56" s="1257"/>
      <c r="BF56" s="1257"/>
      <c r="BG56" s="1257"/>
      <c r="BH56" s="1257"/>
      <c r="BI56" s="1257"/>
      <c r="BJ56" s="1257"/>
      <c r="BK56" s="1257"/>
      <c r="BL56" s="1257"/>
      <c r="BM56" s="1257"/>
      <c r="BN56" s="1257"/>
      <c r="BO56" s="1257"/>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80" customFormat="1" x14ac:dyDescent="0.15">
      <c r="B57" s="384"/>
      <c r="G57" s="1260"/>
      <c r="H57" s="1260"/>
      <c r="I57" s="1255"/>
      <c r="J57" s="1255"/>
      <c r="K57" s="1261"/>
      <c r="L57" s="1261"/>
      <c r="M57" s="1261"/>
      <c r="N57" s="1261"/>
      <c r="AM57" s="366"/>
      <c r="AN57" s="1259"/>
      <c r="AO57" s="1259"/>
      <c r="AP57" s="1259"/>
      <c r="AQ57" s="1259"/>
      <c r="AR57" s="1259"/>
      <c r="AS57" s="1259"/>
      <c r="AT57" s="1259"/>
      <c r="AU57" s="1259"/>
      <c r="AV57" s="1259"/>
      <c r="AW57" s="1259"/>
      <c r="AX57" s="1259"/>
      <c r="AY57" s="1259"/>
      <c r="AZ57" s="1259"/>
      <c r="BA57" s="1259"/>
      <c r="BB57" s="1257" t="s">
        <v>571</v>
      </c>
      <c r="BC57" s="1257"/>
      <c r="BD57" s="1257"/>
      <c r="BE57" s="1257"/>
      <c r="BF57" s="1257"/>
      <c r="BG57" s="1257"/>
      <c r="BH57" s="1257"/>
      <c r="BI57" s="1257"/>
      <c r="BJ57" s="1257"/>
      <c r="BK57" s="1257"/>
      <c r="BL57" s="1257"/>
      <c r="BM57" s="1257"/>
      <c r="BN57" s="1257"/>
      <c r="BO57" s="1257"/>
      <c r="BP57" s="1254">
        <v>64.400000000000006</v>
      </c>
      <c r="BQ57" s="1254"/>
      <c r="BR57" s="1254"/>
      <c r="BS57" s="1254"/>
      <c r="BT57" s="1254"/>
      <c r="BU57" s="1254"/>
      <c r="BV57" s="1254"/>
      <c r="BW57" s="1254"/>
      <c r="BX57" s="1254">
        <v>65.3</v>
      </c>
      <c r="BY57" s="1254"/>
      <c r="BZ57" s="1254"/>
      <c r="CA57" s="1254"/>
      <c r="CB57" s="1254"/>
      <c r="CC57" s="1254"/>
      <c r="CD57" s="1254"/>
      <c r="CE57" s="1254"/>
      <c r="CF57" s="1254">
        <v>66.7</v>
      </c>
      <c r="CG57" s="1254"/>
      <c r="CH57" s="1254"/>
      <c r="CI57" s="1254"/>
      <c r="CJ57" s="1254"/>
      <c r="CK57" s="1254"/>
      <c r="CL57" s="1254"/>
      <c r="CM57" s="1254"/>
      <c r="CN57" s="1254">
        <v>67.2</v>
      </c>
      <c r="CO57" s="1254"/>
      <c r="CP57" s="1254"/>
      <c r="CQ57" s="1254"/>
      <c r="CR57" s="1254"/>
      <c r="CS57" s="1254"/>
      <c r="CT57" s="1254"/>
      <c r="CU57" s="1254"/>
      <c r="CV57" s="1254">
        <v>68.3</v>
      </c>
      <c r="CW57" s="1254"/>
      <c r="CX57" s="1254"/>
      <c r="CY57" s="1254"/>
      <c r="CZ57" s="1254"/>
      <c r="DA57" s="1254"/>
      <c r="DB57" s="1254"/>
      <c r="DC57" s="1254"/>
      <c r="DD57" s="385"/>
      <c r="DE57" s="384"/>
    </row>
    <row r="58" spans="1:109" s="380" customFormat="1" x14ac:dyDescent="0.15">
      <c r="A58" s="366"/>
      <c r="B58" s="384"/>
      <c r="G58" s="1260"/>
      <c r="H58" s="1260"/>
      <c r="I58" s="1255"/>
      <c r="J58" s="1255"/>
      <c r="K58" s="1261"/>
      <c r="L58" s="1261"/>
      <c r="M58" s="1261"/>
      <c r="N58" s="1261"/>
      <c r="AM58" s="366"/>
      <c r="AN58" s="1259"/>
      <c r="AO58" s="1259"/>
      <c r="AP58" s="1259"/>
      <c r="AQ58" s="1259"/>
      <c r="AR58" s="1259"/>
      <c r="AS58" s="1259"/>
      <c r="AT58" s="1259"/>
      <c r="AU58" s="1259"/>
      <c r="AV58" s="1259"/>
      <c r="AW58" s="1259"/>
      <c r="AX58" s="1259"/>
      <c r="AY58" s="1259"/>
      <c r="AZ58" s="1259"/>
      <c r="BA58" s="1259"/>
      <c r="BB58" s="1257"/>
      <c r="BC58" s="1257"/>
      <c r="BD58" s="1257"/>
      <c r="BE58" s="1257"/>
      <c r="BF58" s="1257"/>
      <c r="BG58" s="1257"/>
      <c r="BH58" s="1257"/>
      <c r="BI58" s="1257"/>
      <c r="BJ58" s="1257"/>
      <c r="BK58" s="1257"/>
      <c r="BL58" s="1257"/>
      <c r="BM58" s="1257"/>
      <c r="BN58" s="1257"/>
      <c r="BO58" s="1257"/>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573</v>
      </c>
    </row>
    <row r="64" spans="1:109" x14ac:dyDescent="0.15">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6" t="s">
        <v>576</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x14ac:dyDescent="0.15">
      <c r="B66" s="372"/>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x14ac:dyDescent="0.15">
      <c r="B67" s="372"/>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x14ac:dyDescent="0.15">
      <c r="B68" s="372"/>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x14ac:dyDescent="0.15">
      <c r="B69" s="372"/>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60"/>
      <c r="H72" s="1260"/>
      <c r="I72" s="1260"/>
      <c r="J72" s="1260"/>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59" t="s">
        <v>525</v>
      </c>
      <c r="BQ72" s="1259"/>
      <c r="BR72" s="1259"/>
      <c r="BS72" s="1259"/>
      <c r="BT72" s="1259"/>
      <c r="BU72" s="1259"/>
      <c r="BV72" s="1259"/>
      <c r="BW72" s="1259"/>
      <c r="BX72" s="1259" t="s">
        <v>526</v>
      </c>
      <c r="BY72" s="1259"/>
      <c r="BZ72" s="1259"/>
      <c r="CA72" s="1259"/>
      <c r="CB72" s="1259"/>
      <c r="CC72" s="1259"/>
      <c r="CD72" s="1259"/>
      <c r="CE72" s="1259"/>
      <c r="CF72" s="1259" t="s">
        <v>527</v>
      </c>
      <c r="CG72" s="1259"/>
      <c r="CH72" s="1259"/>
      <c r="CI72" s="1259"/>
      <c r="CJ72" s="1259"/>
      <c r="CK72" s="1259"/>
      <c r="CL72" s="1259"/>
      <c r="CM72" s="1259"/>
      <c r="CN72" s="1259" t="s">
        <v>528</v>
      </c>
      <c r="CO72" s="1259"/>
      <c r="CP72" s="1259"/>
      <c r="CQ72" s="1259"/>
      <c r="CR72" s="1259"/>
      <c r="CS72" s="1259"/>
      <c r="CT72" s="1259"/>
      <c r="CU72" s="1259"/>
      <c r="CV72" s="1259" t="s">
        <v>529</v>
      </c>
      <c r="CW72" s="1259"/>
      <c r="CX72" s="1259"/>
      <c r="CY72" s="1259"/>
      <c r="CZ72" s="1259"/>
      <c r="DA72" s="1259"/>
      <c r="DB72" s="1259"/>
      <c r="DC72" s="1259"/>
    </row>
    <row r="73" spans="2:107" x14ac:dyDescent="0.15">
      <c r="B73" s="372"/>
      <c r="G73" s="1262"/>
      <c r="H73" s="1262"/>
      <c r="I73" s="1262"/>
      <c r="J73" s="1262"/>
      <c r="K73" s="1258"/>
      <c r="L73" s="1258"/>
      <c r="M73" s="1258"/>
      <c r="N73" s="1258"/>
      <c r="AM73" s="381"/>
      <c r="AN73" s="1257" t="s">
        <v>569</v>
      </c>
      <c r="AO73" s="1257"/>
      <c r="AP73" s="1257"/>
      <c r="AQ73" s="1257"/>
      <c r="AR73" s="1257"/>
      <c r="AS73" s="1257"/>
      <c r="AT73" s="1257"/>
      <c r="AU73" s="1257"/>
      <c r="AV73" s="1257"/>
      <c r="AW73" s="1257"/>
      <c r="AX73" s="1257"/>
      <c r="AY73" s="1257"/>
      <c r="AZ73" s="1257"/>
      <c r="BA73" s="1257"/>
      <c r="BB73" s="1257" t="s">
        <v>570</v>
      </c>
      <c r="BC73" s="1257"/>
      <c r="BD73" s="1257"/>
      <c r="BE73" s="1257"/>
      <c r="BF73" s="1257"/>
      <c r="BG73" s="1257"/>
      <c r="BH73" s="1257"/>
      <c r="BI73" s="1257"/>
      <c r="BJ73" s="1257"/>
      <c r="BK73" s="1257"/>
      <c r="BL73" s="1257"/>
      <c r="BM73" s="1257"/>
      <c r="BN73" s="1257"/>
      <c r="BO73" s="1257"/>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x14ac:dyDescent="0.15">
      <c r="B74" s="372"/>
      <c r="G74" s="1262"/>
      <c r="H74" s="1262"/>
      <c r="I74" s="1262"/>
      <c r="J74" s="1262"/>
      <c r="K74" s="1258"/>
      <c r="L74" s="1258"/>
      <c r="M74" s="1258"/>
      <c r="N74" s="1258"/>
      <c r="AM74" s="38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x14ac:dyDescent="0.15">
      <c r="B75" s="372"/>
      <c r="G75" s="1262"/>
      <c r="H75" s="1262"/>
      <c r="I75" s="1260"/>
      <c r="J75" s="1260"/>
      <c r="K75" s="1261"/>
      <c r="L75" s="1261"/>
      <c r="M75" s="1261"/>
      <c r="N75" s="1261"/>
      <c r="AM75" s="381"/>
      <c r="AN75" s="1257"/>
      <c r="AO75" s="1257"/>
      <c r="AP75" s="1257"/>
      <c r="AQ75" s="1257"/>
      <c r="AR75" s="1257"/>
      <c r="AS75" s="1257"/>
      <c r="AT75" s="1257"/>
      <c r="AU75" s="1257"/>
      <c r="AV75" s="1257"/>
      <c r="AW75" s="1257"/>
      <c r="AX75" s="1257"/>
      <c r="AY75" s="1257"/>
      <c r="AZ75" s="1257"/>
      <c r="BA75" s="1257"/>
      <c r="BB75" s="1257" t="s">
        <v>574</v>
      </c>
      <c r="BC75" s="1257"/>
      <c r="BD75" s="1257"/>
      <c r="BE75" s="1257"/>
      <c r="BF75" s="1257"/>
      <c r="BG75" s="1257"/>
      <c r="BH75" s="1257"/>
      <c r="BI75" s="1257"/>
      <c r="BJ75" s="1257"/>
      <c r="BK75" s="1257"/>
      <c r="BL75" s="1257"/>
      <c r="BM75" s="1257"/>
      <c r="BN75" s="1257"/>
      <c r="BO75" s="1257"/>
      <c r="BP75" s="1254">
        <v>9.3000000000000007</v>
      </c>
      <c r="BQ75" s="1254"/>
      <c r="BR75" s="1254"/>
      <c r="BS75" s="1254"/>
      <c r="BT75" s="1254"/>
      <c r="BU75" s="1254"/>
      <c r="BV75" s="1254"/>
      <c r="BW75" s="1254"/>
      <c r="BX75" s="1254">
        <v>8.3000000000000007</v>
      </c>
      <c r="BY75" s="1254"/>
      <c r="BZ75" s="1254"/>
      <c r="CA75" s="1254"/>
      <c r="CB75" s="1254"/>
      <c r="CC75" s="1254"/>
      <c r="CD75" s="1254"/>
      <c r="CE75" s="1254"/>
      <c r="CF75" s="1254">
        <v>7.7</v>
      </c>
      <c r="CG75" s="1254"/>
      <c r="CH75" s="1254"/>
      <c r="CI75" s="1254"/>
      <c r="CJ75" s="1254"/>
      <c r="CK75" s="1254"/>
      <c r="CL75" s="1254"/>
      <c r="CM75" s="1254"/>
      <c r="CN75" s="1254">
        <v>7.4</v>
      </c>
      <c r="CO75" s="1254"/>
      <c r="CP75" s="1254"/>
      <c r="CQ75" s="1254"/>
      <c r="CR75" s="1254"/>
      <c r="CS75" s="1254"/>
      <c r="CT75" s="1254"/>
      <c r="CU75" s="1254"/>
      <c r="CV75" s="1254">
        <v>7.1</v>
      </c>
      <c r="CW75" s="1254"/>
      <c r="CX75" s="1254"/>
      <c r="CY75" s="1254"/>
      <c r="CZ75" s="1254"/>
      <c r="DA75" s="1254"/>
      <c r="DB75" s="1254"/>
      <c r="DC75" s="1254"/>
    </row>
    <row r="76" spans="2:107" x14ac:dyDescent="0.15">
      <c r="B76" s="372"/>
      <c r="G76" s="1262"/>
      <c r="H76" s="1262"/>
      <c r="I76" s="1260"/>
      <c r="J76" s="1260"/>
      <c r="K76" s="1261"/>
      <c r="L76" s="1261"/>
      <c r="M76" s="1261"/>
      <c r="N76" s="1261"/>
      <c r="AM76" s="38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x14ac:dyDescent="0.15">
      <c r="B77" s="372"/>
      <c r="G77" s="1260"/>
      <c r="H77" s="1260"/>
      <c r="I77" s="1260"/>
      <c r="J77" s="1260"/>
      <c r="K77" s="1258"/>
      <c r="L77" s="1258"/>
      <c r="M77" s="1258"/>
      <c r="N77" s="1258"/>
      <c r="AN77" s="1259" t="s">
        <v>572</v>
      </c>
      <c r="AO77" s="1259"/>
      <c r="AP77" s="1259"/>
      <c r="AQ77" s="1259"/>
      <c r="AR77" s="1259"/>
      <c r="AS77" s="1259"/>
      <c r="AT77" s="1259"/>
      <c r="AU77" s="1259"/>
      <c r="AV77" s="1259"/>
      <c r="AW77" s="1259"/>
      <c r="AX77" s="1259"/>
      <c r="AY77" s="1259"/>
      <c r="AZ77" s="1259"/>
      <c r="BA77" s="1259"/>
      <c r="BB77" s="1257" t="s">
        <v>570</v>
      </c>
      <c r="BC77" s="1257"/>
      <c r="BD77" s="1257"/>
      <c r="BE77" s="1257"/>
      <c r="BF77" s="1257"/>
      <c r="BG77" s="1257"/>
      <c r="BH77" s="1257"/>
      <c r="BI77" s="1257"/>
      <c r="BJ77" s="1257"/>
      <c r="BK77" s="1257"/>
      <c r="BL77" s="1257"/>
      <c r="BM77" s="1257"/>
      <c r="BN77" s="1257"/>
      <c r="BO77" s="1257"/>
      <c r="BP77" s="1254">
        <v>0</v>
      </c>
      <c r="BQ77" s="1254"/>
      <c r="BR77" s="1254"/>
      <c r="BS77" s="1254"/>
      <c r="BT77" s="1254"/>
      <c r="BU77" s="1254"/>
      <c r="BV77" s="1254"/>
      <c r="BW77" s="1254"/>
      <c r="BX77" s="1254">
        <v>0</v>
      </c>
      <c r="BY77" s="1254"/>
      <c r="BZ77" s="1254"/>
      <c r="CA77" s="1254"/>
      <c r="CB77" s="1254"/>
      <c r="CC77" s="1254"/>
      <c r="CD77" s="1254"/>
      <c r="CE77" s="1254"/>
      <c r="CF77" s="1254">
        <v>0</v>
      </c>
      <c r="CG77" s="1254"/>
      <c r="CH77" s="1254"/>
      <c r="CI77" s="1254"/>
      <c r="CJ77" s="1254"/>
      <c r="CK77" s="1254"/>
      <c r="CL77" s="1254"/>
      <c r="CM77" s="1254"/>
      <c r="CN77" s="1254">
        <v>0</v>
      </c>
      <c r="CO77" s="1254"/>
      <c r="CP77" s="1254"/>
      <c r="CQ77" s="1254"/>
      <c r="CR77" s="1254"/>
      <c r="CS77" s="1254"/>
      <c r="CT77" s="1254"/>
      <c r="CU77" s="1254"/>
      <c r="CV77" s="1254">
        <v>0</v>
      </c>
      <c r="CW77" s="1254"/>
      <c r="CX77" s="1254"/>
      <c r="CY77" s="1254"/>
      <c r="CZ77" s="1254"/>
      <c r="DA77" s="1254"/>
      <c r="DB77" s="1254"/>
      <c r="DC77" s="1254"/>
    </row>
    <row r="78" spans="2:107" x14ac:dyDescent="0.15">
      <c r="B78" s="372"/>
      <c r="G78" s="1260"/>
      <c r="H78" s="1260"/>
      <c r="I78" s="1260"/>
      <c r="J78" s="1260"/>
      <c r="K78" s="1258"/>
      <c r="L78" s="1258"/>
      <c r="M78" s="1258"/>
      <c r="N78" s="1258"/>
      <c r="AN78" s="1259"/>
      <c r="AO78" s="1259"/>
      <c r="AP78" s="1259"/>
      <c r="AQ78" s="1259"/>
      <c r="AR78" s="1259"/>
      <c r="AS78" s="1259"/>
      <c r="AT78" s="1259"/>
      <c r="AU78" s="1259"/>
      <c r="AV78" s="1259"/>
      <c r="AW78" s="1259"/>
      <c r="AX78" s="1259"/>
      <c r="AY78" s="1259"/>
      <c r="AZ78" s="1259"/>
      <c r="BA78" s="1259"/>
      <c r="BB78" s="1257"/>
      <c r="BC78" s="1257"/>
      <c r="BD78" s="1257"/>
      <c r="BE78" s="1257"/>
      <c r="BF78" s="1257"/>
      <c r="BG78" s="1257"/>
      <c r="BH78" s="1257"/>
      <c r="BI78" s="1257"/>
      <c r="BJ78" s="1257"/>
      <c r="BK78" s="1257"/>
      <c r="BL78" s="1257"/>
      <c r="BM78" s="1257"/>
      <c r="BN78" s="1257"/>
      <c r="BO78" s="1257"/>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x14ac:dyDescent="0.15">
      <c r="B79" s="372"/>
      <c r="G79" s="1260"/>
      <c r="H79" s="1260"/>
      <c r="I79" s="1255"/>
      <c r="J79" s="1255"/>
      <c r="K79" s="1256"/>
      <c r="L79" s="1256"/>
      <c r="M79" s="1256"/>
      <c r="N79" s="1256"/>
      <c r="AN79" s="1259"/>
      <c r="AO79" s="1259"/>
      <c r="AP79" s="1259"/>
      <c r="AQ79" s="1259"/>
      <c r="AR79" s="1259"/>
      <c r="AS79" s="1259"/>
      <c r="AT79" s="1259"/>
      <c r="AU79" s="1259"/>
      <c r="AV79" s="1259"/>
      <c r="AW79" s="1259"/>
      <c r="AX79" s="1259"/>
      <c r="AY79" s="1259"/>
      <c r="AZ79" s="1259"/>
      <c r="BA79" s="1259"/>
      <c r="BB79" s="1257" t="s">
        <v>574</v>
      </c>
      <c r="BC79" s="1257"/>
      <c r="BD79" s="1257"/>
      <c r="BE79" s="1257"/>
      <c r="BF79" s="1257"/>
      <c r="BG79" s="1257"/>
      <c r="BH79" s="1257"/>
      <c r="BI79" s="1257"/>
      <c r="BJ79" s="1257"/>
      <c r="BK79" s="1257"/>
      <c r="BL79" s="1257"/>
      <c r="BM79" s="1257"/>
      <c r="BN79" s="1257"/>
      <c r="BO79" s="1257"/>
      <c r="BP79" s="1254">
        <v>8.9</v>
      </c>
      <c r="BQ79" s="1254"/>
      <c r="BR79" s="1254"/>
      <c r="BS79" s="1254"/>
      <c r="BT79" s="1254"/>
      <c r="BU79" s="1254"/>
      <c r="BV79" s="1254"/>
      <c r="BW79" s="1254"/>
      <c r="BX79" s="1254">
        <v>8.9</v>
      </c>
      <c r="BY79" s="1254"/>
      <c r="BZ79" s="1254"/>
      <c r="CA79" s="1254"/>
      <c r="CB79" s="1254"/>
      <c r="CC79" s="1254"/>
      <c r="CD79" s="1254"/>
      <c r="CE79" s="1254"/>
      <c r="CF79" s="1254">
        <v>9.1</v>
      </c>
      <c r="CG79" s="1254"/>
      <c r="CH79" s="1254"/>
      <c r="CI79" s="1254"/>
      <c r="CJ79" s="1254"/>
      <c r="CK79" s="1254"/>
      <c r="CL79" s="1254"/>
      <c r="CM79" s="1254"/>
      <c r="CN79" s="1254">
        <v>9.3000000000000007</v>
      </c>
      <c r="CO79" s="1254"/>
      <c r="CP79" s="1254"/>
      <c r="CQ79" s="1254"/>
      <c r="CR79" s="1254"/>
      <c r="CS79" s="1254"/>
      <c r="CT79" s="1254"/>
      <c r="CU79" s="1254"/>
      <c r="CV79" s="1254">
        <v>9.3000000000000007</v>
      </c>
      <c r="CW79" s="1254"/>
      <c r="CX79" s="1254"/>
      <c r="CY79" s="1254"/>
      <c r="CZ79" s="1254"/>
      <c r="DA79" s="1254"/>
      <c r="DB79" s="1254"/>
      <c r="DC79" s="1254"/>
    </row>
    <row r="80" spans="2:107" x14ac:dyDescent="0.15">
      <c r="B80" s="372"/>
      <c r="G80" s="1260"/>
      <c r="H80" s="1260"/>
      <c r="I80" s="1255"/>
      <c r="J80" s="1255"/>
      <c r="K80" s="1256"/>
      <c r="L80" s="1256"/>
      <c r="M80" s="1256"/>
      <c r="N80" s="1256"/>
      <c r="AN80" s="1259"/>
      <c r="AO80" s="1259"/>
      <c r="AP80" s="1259"/>
      <c r="AQ80" s="1259"/>
      <c r="AR80" s="1259"/>
      <c r="AS80" s="1259"/>
      <c r="AT80" s="1259"/>
      <c r="AU80" s="1259"/>
      <c r="AV80" s="1259"/>
      <c r="AW80" s="1259"/>
      <c r="AX80" s="1259"/>
      <c r="AY80" s="1259"/>
      <c r="AZ80" s="1259"/>
      <c r="BA80" s="1259"/>
      <c r="BB80" s="1257"/>
      <c r="BC80" s="1257"/>
      <c r="BD80" s="1257"/>
      <c r="BE80" s="1257"/>
      <c r="BF80" s="1257"/>
      <c r="BG80" s="1257"/>
      <c r="BH80" s="1257"/>
      <c r="BI80" s="1257"/>
      <c r="BJ80" s="1257"/>
      <c r="BK80" s="1257"/>
      <c r="BL80" s="1257"/>
      <c r="BM80" s="1257"/>
      <c r="BN80" s="1257"/>
      <c r="BO80" s="1257"/>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9" scale="43" fitToWidth="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C85F6-26CE-4C04-A32D-573BE626069C}">
  <sheetPr>
    <pageSetUpPr fitToPage="1"/>
  </sheetPr>
  <dimension ref="A1:DR125"/>
  <sheetViews>
    <sheetView view="pageBreakPreview" zoomScaleNormal="40" zoomScaleSheetLayoutView="10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B5ABC-AB80-44B9-A856-19D5F6808F01}">
  <dimension ref="A1:DR125"/>
  <sheetViews>
    <sheetView view="pageBreakPreview" zoomScale="85" zoomScaleNormal="70" zoomScaleSheetLayoutView="8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134542</v>
      </c>
      <c r="E3" s="144"/>
      <c r="F3" s="145">
        <v>200194</v>
      </c>
      <c r="G3" s="146"/>
      <c r="H3" s="147"/>
    </row>
    <row r="4" spans="1:8" x14ac:dyDescent="0.15">
      <c r="A4" s="148"/>
      <c r="B4" s="149"/>
      <c r="C4" s="150"/>
      <c r="D4" s="151">
        <v>111025</v>
      </c>
      <c r="E4" s="152"/>
      <c r="F4" s="153">
        <v>106422</v>
      </c>
      <c r="G4" s="154"/>
      <c r="H4" s="155"/>
    </row>
    <row r="5" spans="1:8" x14ac:dyDescent="0.15">
      <c r="A5" s="136" t="s">
        <v>519</v>
      </c>
      <c r="B5" s="141"/>
      <c r="C5" s="142"/>
      <c r="D5" s="143">
        <v>122555</v>
      </c>
      <c r="E5" s="144"/>
      <c r="F5" s="145">
        <v>196914</v>
      </c>
      <c r="G5" s="146"/>
      <c r="H5" s="147"/>
    </row>
    <row r="6" spans="1:8" x14ac:dyDescent="0.15">
      <c r="A6" s="148"/>
      <c r="B6" s="149"/>
      <c r="C6" s="150"/>
      <c r="D6" s="151">
        <v>85929</v>
      </c>
      <c r="E6" s="152"/>
      <c r="F6" s="153">
        <v>98966</v>
      </c>
      <c r="G6" s="154"/>
      <c r="H6" s="155"/>
    </row>
    <row r="7" spans="1:8" x14ac:dyDescent="0.15">
      <c r="A7" s="136" t="s">
        <v>520</v>
      </c>
      <c r="B7" s="141"/>
      <c r="C7" s="142"/>
      <c r="D7" s="143">
        <v>123084</v>
      </c>
      <c r="E7" s="144"/>
      <c r="F7" s="145">
        <v>204757</v>
      </c>
      <c r="G7" s="146"/>
      <c r="H7" s="147"/>
    </row>
    <row r="8" spans="1:8" x14ac:dyDescent="0.15">
      <c r="A8" s="148"/>
      <c r="B8" s="149"/>
      <c r="C8" s="150"/>
      <c r="D8" s="151">
        <v>60197</v>
      </c>
      <c r="E8" s="152"/>
      <c r="F8" s="153">
        <v>106071</v>
      </c>
      <c r="G8" s="154"/>
      <c r="H8" s="155"/>
    </row>
    <row r="9" spans="1:8" x14ac:dyDescent="0.15">
      <c r="A9" s="136" t="s">
        <v>521</v>
      </c>
      <c r="B9" s="141"/>
      <c r="C9" s="142"/>
      <c r="D9" s="143">
        <v>172441</v>
      </c>
      <c r="E9" s="144"/>
      <c r="F9" s="145">
        <v>194971</v>
      </c>
      <c r="G9" s="146"/>
      <c r="H9" s="147"/>
    </row>
    <row r="10" spans="1:8" x14ac:dyDescent="0.15">
      <c r="A10" s="148"/>
      <c r="B10" s="149"/>
      <c r="C10" s="150"/>
      <c r="D10" s="151">
        <v>129415</v>
      </c>
      <c r="E10" s="152"/>
      <c r="F10" s="153">
        <v>105966</v>
      </c>
      <c r="G10" s="154"/>
      <c r="H10" s="155"/>
    </row>
    <row r="11" spans="1:8" x14ac:dyDescent="0.15">
      <c r="A11" s="136" t="s">
        <v>522</v>
      </c>
      <c r="B11" s="141"/>
      <c r="C11" s="142"/>
      <c r="D11" s="143">
        <v>165570</v>
      </c>
      <c r="E11" s="144"/>
      <c r="F11" s="145">
        <v>224172</v>
      </c>
      <c r="G11" s="146"/>
      <c r="H11" s="147"/>
    </row>
    <row r="12" spans="1:8" x14ac:dyDescent="0.15">
      <c r="A12" s="148"/>
      <c r="B12" s="149"/>
      <c r="C12" s="156"/>
      <c r="D12" s="151">
        <v>108465</v>
      </c>
      <c r="E12" s="152"/>
      <c r="F12" s="153">
        <v>117611</v>
      </c>
      <c r="G12" s="154"/>
      <c r="H12" s="155"/>
    </row>
    <row r="13" spans="1:8" x14ac:dyDescent="0.15">
      <c r="A13" s="136"/>
      <c r="B13" s="141"/>
      <c r="C13" s="157"/>
      <c r="D13" s="158">
        <v>143638</v>
      </c>
      <c r="E13" s="159"/>
      <c r="F13" s="160">
        <v>204202</v>
      </c>
      <c r="G13" s="161"/>
      <c r="H13" s="147"/>
    </row>
    <row r="14" spans="1:8" x14ac:dyDescent="0.15">
      <c r="A14" s="148"/>
      <c r="B14" s="149"/>
      <c r="C14" s="150"/>
      <c r="D14" s="151">
        <v>99006</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7.66</v>
      </c>
      <c r="C19" s="162">
        <f>ROUND(VALUE(SUBSTITUTE(実質収支比率等に係る経年分析!G$48,"▲","-")),2)</f>
        <v>12.65</v>
      </c>
      <c r="D19" s="162">
        <f>ROUND(VALUE(SUBSTITUTE(実質収支比率等に係る経年分析!H$48,"▲","-")),2)</f>
        <v>12.03</v>
      </c>
      <c r="E19" s="162">
        <f>ROUND(VALUE(SUBSTITUTE(実質収支比率等に係る経年分析!I$48,"▲","-")),2)</f>
        <v>10.35</v>
      </c>
      <c r="F19" s="162">
        <f>ROUND(VALUE(SUBSTITUTE(実質収支比率等に係る経年分析!J$48,"▲","-")),2)</f>
        <v>10.53</v>
      </c>
    </row>
    <row r="20" spans="1:11" x14ac:dyDescent="0.15">
      <c r="A20" s="162" t="s">
        <v>53</v>
      </c>
      <c r="B20" s="162">
        <f>ROUND(VALUE(SUBSTITUTE(実質収支比率等に係る経年分析!F$47,"▲","-")),2)</f>
        <v>21.18</v>
      </c>
      <c r="C20" s="162">
        <f>ROUND(VALUE(SUBSTITUTE(実質収支比率等に係る経年分析!G$47,"▲","-")),2)</f>
        <v>21.64</v>
      </c>
      <c r="D20" s="162">
        <f>ROUND(VALUE(SUBSTITUTE(実質収支比率等に係る経年分析!H$47,"▲","-")),2)</f>
        <v>21.45</v>
      </c>
      <c r="E20" s="162">
        <f>ROUND(VALUE(SUBSTITUTE(実質収支比率等に係る経年分析!I$47,"▲","-")),2)</f>
        <v>20.54</v>
      </c>
      <c r="F20" s="162">
        <f>ROUND(VALUE(SUBSTITUTE(実質収支比率等に係る経年分析!J$47,"▲","-")),2)</f>
        <v>18.91</v>
      </c>
    </row>
    <row r="21" spans="1:11" x14ac:dyDescent="0.15">
      <c r="A21" s="162" t="s">
        <v>54</v>
      </c>
      <c r="B21" s="162">
        <f>IF(ISNUMBER(VALUE(SUBSTITUTE(実質収支比率等に係る経年分析!F$49,"▲","-"))),ROUND(VALUE(SUBSTITUTE(実質収支比率等に係る経年分析!F$49,"▲","-")),2),NA())</f>
        <v>0.73</v>
      </c>
      <c r="C21" s="162">
        <f>IF(ISNUMBER(VALUE(SUBSTITUTE(実質収支比率等に係る経年分析!G$49,"▲","-"))),ROUND(VALUE(SUBSTITUTE(実質収支比率等に係る経年分析!G$49,"▲","-")),2),NA())</f>
        <v>3.91</v>
      </c>
      <c r="D21" s="162">
        <f>IF(ISNUMBER(VALUE(SUBSTITUTE(実質収支比率等に係る経年分析!H$49,"▲","-"))),ROUND(VALUE(SUBSTITUTE(実質収支比率等に係る経年分析!H$49,"▲","-")),2),NA())</f>
        <v>-7.53</v>
      </c>
      <c r="E21" s="162">
        <f>IF(ISNUMBER(VALUE(SUBSTITUTE(実質収支比率等に係る経年分析!I$49,"▲","-"))),ROUND(VALUE(SUBSTITUTE(実質収支比率等に係る経年分析!I$49,"▲","-")),2),NA())</f>
        <v>-7.67</v>
      </c>
      <c r="F21" s="162">
        <f>IF(ISNUMBER(VALUE(SUBSTITUTE(実質収支比率等に係る経年分析!J$49,"▲","-"))),ROUND(VALUE(SUBSTITUTE(実質収支比率等に係る経年分析!J$49,"▲","-")),2),NA())</f>
        <v>-5.63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介護保険特別会計（介護サービス事業勘定）</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1.24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1.67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1.52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1.1499999999999999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0.87</v>
      </c>
    </row>
    <row r="33" spans="1:16" x14ac:dyDescent="0.15">
      <c r="A33" s="163" t="str">
        <f>IF(連結実質赤字比率に係る赤字・黒字の構成分析!C$37="",NA(),連結実質赤字比率に係る赤字・黒字の構成分析!C$37)</f>
        <v>介護保険特別会計（保険事業勘定）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2.0499999999999998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1.48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1.1299999999999999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0.56000000000000005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1.59</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7.66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12.64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12.02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10.34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10.53</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15.93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15.64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17.04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16.989999999999998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15.97</v>
      </c>
    </row>
    <row r="36" spans="1:16" x14ac:dyDescent="0.15">
      <c r="A36" s="163" t="str">
        <f>IF(連結実質赤字比率に係る赤字・黒字の構成分析!C$34="",NA(),連結実質赤字比率に係る赤字・黒字の構成分析!C$34)</f>
        <v>国民健康保険病院事業会計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11.47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11.69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24.06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25.22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23.68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418</v>
      </c>
      <c r="E42" s="164"/>
      <c r="F42" s="164"/>
      <c r="G42" s="164">
        <f>'実質公債費比率（分子）の構造'!L$52</f>
        <v>427</v>
      </c>
      <c r="H42" s="164"/>
      <c r="I42" s="164"/>
      <c r="J42" s="164">
        <f>'実質公債費比率（分子）の構造'!M$52</f>
        <v>432</v>
      </c>
      <c r="K42" s="164"/>
      <c r="L42" s="164"/>
      <c r="M42" s="164">
        <f>'実質公債費比率（分子）の構造'!N$52</f>
        <v>459</v>
      </c>
      <c r="N42" s="164"/>
      <c r="O42" s="164"/>
      <c r="P42" s="164">
        <f>'実質公債費比率（分子）の構造'!O$52</f>
        <v>477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v>
      </c>
      <c r="C44" s="164"/>
      <c r="D44" s="164"/>
      <c r="E44" s="164">
        <f>'実質公債費比率（分子）の構造'!L$50</f>
        <v>2</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34</v>
      </c>
      <c r="C45" s="164"/>
      <c r="D45" s="164"/>
      <c r="E45" s="164">
        <f>'実質公債費比率（分子）の構造'!L$49</f>
        <v>35</v>
      </c>
      <c r="F45" s="164"/>
      <c r="G45" s="164"/>
      <c r="H45" s="164">
        <f>'実質公債費比率（分子）の構造'!M$49</f>
        <v>36</v>
      </c>
      <c r="I45" s="164"/>
      <c r="J45" s="164"/>
      <c r="K45" s="164">
        <f>'実質公債費比率（分子）の構造'!N$49</f>
        <v>35</v>
      </c>
      <c r="L45" s="164"/>
      <c r="M45" s="164"/>
      <c r="N45" s="164">
        <f>'実質公債費比率（分子）の構造'!O$49</f>
        <v>26</v>
      </c>
      <c r="O45" s="164"/>
      <c r="P45" s="164"/>
    </row>
    <row r="46" spans="1:16" x14ac:dyDescent="0.15">
      <c r="A46" s="164" t="s">
        <v>64</v>
      </c>
      <c r="B46" s="164">
        <f>'実質公債費比率（分子）の構造'!K$48</f>
        <v>75</v>
      </c>
      <c r="C46" s="164"/>
      <c r="D46" s="164"/>
      <c r="E46" s="164">
        <f>'実質公債費比率（分子）の構造'!L$48</f>
        <v>74</v>
      </c>
      <c r="F46" s="164"/>
      <c r="G46" s="164"/>
      <c r="H46" s="164">
        <f>'実質公債費比率（分子）の構造'!M$48</f>
        <v>78</v>
      </c>
      <c r="I46" s="164"/>
      <c r="J46" s="164"/>
      <c r="K46" s="164">
        <f>'実質公債費比率（分子）の構造'!N$48</f>
        <v>74</v>
      </c>
      <c r="L46" s="164"/>
      <c r="M46" s="164"/>
      <c r="N46" s="164">
        <f>'実質公債費比率（分子）の構造'!O$48</f>
        <v>74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573</v>
      </c>
      <c r="C49" s="164"/>
      <c r="D49" s="164"/>
      <c r="E49" s="164">
        <f>'実質公債費比率（分子）の構造'!L$45</f>
        <v>572</v>
      </c>
      <c r="F49" s="164"/>
      <c r="G49" s="164"/>
      <c r="H49" s="164">
        <f>'実質公債費比率（分子）の構造'!M$45</f>
        <v>591</v>
      </c>
      <c r="I49" s="164"/>
      <c r="J49" s="164"/>
      <c r="K49" s="164">
        <f>'実質公債費比率（分子）の構造'!N$45</f>
        <v>605</v>
      </c>
      <c r="L49" s="164"/>
      <c r="M49" s="164"/>
      <c r="N49" s="164">
        <f>'実質公債費比率（分子）の構造'!O$45</f>
        <v>602</v>
      </c>
      <c r="O49" s="164"/>
      <c r="P49" s="164"/>
    </row>
    <row r="50" spans="1:16" x14ac:dyDescent="0.15">
      <c r="A50" s="164" t="s">
        <v>67</v>
      </c>
      <c r="B50" s="164" t="e">
        <f>NA()</f>
        <v>#N/A</v>
      </c>
      <c r="C50" s="164">
        <f>IF(ISNUMBER('実質公債費比率（分子）の構造'!K$53),'実質公債費比率（分子）の構造'!K$53,NA())</f>
        <v>266</v>
      </c>
      <c r="D50" s="164" t="e">
        <f>NA()</f>
        <v>#N/A</v>
      </c>
      <c r="E50" s="164" t="e">
        <f>NA()</f>
        <v>#N/A</v>
      </c>
      <c r="F50" s="164">
        <f>IF(ISNUMBER('実質公債費比率（分子）の構造'!L$53),'実質公債費比率（分子）の構造'!L$53,NA())</f>
        <v>256</v>
      </c>
      <c r="G50" s="164" t="e">
        <f>NA()</f>
        <v>#N/A</v>
      </c>
      <c r="H50" s="164" t="e">
        <f>NA()</f>
        <v>#N/A</v>
      </c>
      <c r="I50" s="164">
        <f>IF(ISNUMBER('実質公債費比率（分子）の構造'!M$53),'実質公債費比率（分子）の構造'!M$53,NA())</f>
        <v>273</v>
      </c>
      <c r="J50" s="164" t="e">
        <f>NA()</f>
        <v>#N/A</v>
      </c>
      <c r="K50" s="164" t="e">
        <f>NA()</f>
        <v>#N/A</v>
      </c>
      <c r="L50" s="164">
        <f>IF(ISNUMBER('実質公債費比率（分子）の構造'!N$53),'実質公債費比率（分子）の構造'!N$53,NA())</f>
        <v>255</v>
      </c>
      <c r="M50" s="164" t="e">
        <f>NA()</f>
        <v>#N/A</v>
      </c>
      <c r="N50" s="164" t="e">
        <f>NA()</f>
        <v>#N/A</v>
      </c>
      <c r="O50" s="164">
        <f>IF(ISNUMBER('実質公債費比率（分子）の構造'!O$53),'実質公債費比率（分子）の構造'!O$53,NA())</f>
        <v>225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4891</v>
      </c>
      <c r="E56" s="163"/>
      <c r="F56" s="163"/>
      <c r="G56" s="163">
        <f>'将来負担比率（分子）の構造'!J$52</f>
        <v>5233</v>
      </c>
      <c r="H56" s="163"/>
      <c r="I56" s="163"/>
      <c r="J56" s="163">
        <f>'将来負担比率（分子）の構造'!K$52</f>
        <v>4965</v>
      </c>
      <c r="K56" s="163"/>
      <c r="L56" s="163"/>
      <c r="M56" s="163">
        <f>'将来負担比率（分子）の構造'!L$52</f>
        <v>5733</v>
      </c>
      <c r="N56" s="163"/>
      <c r="O56" s="163"/>
      <c r="P56" s="163">
        <f>'将来負担比率（分子）の構造'!M$52</f>
        <v>4973</v>
      </c>
    </row>
    <row r="57" spans="1:16" x14ac:dyDescent="0.15">
      <c r="A57" s="163" t="s">
        <v>42</v>
      </c>
      <c r="B57" s="163"/>
      <c r="C57" s="163"/>
      <c r="D57" s="163">
        <f>'将来負担比率（分子）の構造'!I$51</f>
        <v>43</v>
      </c>
      <c r="E57" s="163"/>
      <c r="F57" s="163"/>
      <c r="G57" s="163">
        <f>'将来負担比率（分子）の構造'!J$51</f>
        <v>28</v>
      </c>
      <c r="H57" s="163"/>
      <c r="I57" s="163"/>
      <c r="J57" s="163">
        <f>'将来負担比率（分子）の構造'!K$51</f>
        <v>18</v>
      </c>
      <c r="K57" s="163"/>
      <c r="L57" s="163"/>
      <c r="M57" s="163">
        <f>'将来負担比率（分子）の構造'!L$51</f>
        <v>10</v>
      </c>
      <c r="N57" s="163"/>
      <c r="O57" s="163"/>
      <c r="P57" s="163">
        <f>'将来負担比率（分子）の構造'!M$51</f>
        <v>3</v>
      </c>
    </row>
    <row r="58" spans="1:16" x14ac:dyDescent="0.15">
      <c r="A58" s="163" t="s">
        <v>41</v>
      </c>
      <c r="B58" s="163"/>
      <c r="C58" s="163"/>
      <c r="D58" s="163">
        <f>'将来負担比率（分子）の構造'!I$50</f>
        <v>8921</v>
      </c>
      <c r="E58" s="163"/>
      <c r="F58" s="163"/>
      <c r="G58" s="163">
        <f>'将来負担比率（分子）の構造'!J$50</f>
        <v>11726</v>
      </c>
      <c r="H58" s="163"/>
      <c r="I58" s="163"/>
      <c r="J58" s="163">
        <f>'将来負担比率（分子）の構造'!K$50</f>
        <v>9596</v>
      </c>
      <c r="K58" s="163"/>
      <c r="L58" s="163"/>
      <c r="M58" s="163">
        <f>'将来負担比率（分子）の構造'!L$50</f>
        <v>8141</v>
      </c>
      <c r="N58" s="163"/>
      <c r="O58" s="163"/>
      <c r="P58" s="163">
        <f>'将来負担比率（分子）の構造'!M$50</f>
        <v>8278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5</v>
      </c>
      <c r="C61" s="163"/>
      <c r="D61" s="163"/>
      <c r="E61" s="163">
        <f>'将来負担比率（分子）の構造'!J$46</f>
        <v>3</v>
      </c>
      <c r="F61" s="163"/>
      <c r="G61" s="163"/>
      <c r="H61" s="163">
        <f>'将来負担比率（分子）の構造'!K$46</f>
        <v>2</v>
      </c>
      <c r="I61" s="163"/>
      <c r="J61" s="163"/>
      <c r="K61" s="163">
        <f>'将来負担比率（分子）の構造'!L$46</f>
        <v>1</v>
      </c>
      <c r="L61" s="163"/>
      <c r="M61" s="163"/>
      <c r="N61" s="163" t="str">
        <f>'将来負担比率（分子）の構造'!M$46</f>
        <v>-</v>
      </c>
      <c r="O61" s="163"/>
      <c r="P61" s="163"/>
    </row>
    <row r="62" spans="1:16" x14ac:dyDescent="0.15">
      <c r="A62" s="163" t="s">
        <v>35</v>
      </c>
      <c r="B62" s="163">
        <f>'将来負担比率（分子）の構造'!I$45</f>
        <v>1080</v>
      </c>
      <c r="C62" s="163"/>
      <c r="D62" s="163"/>
      <c r="E62" s="163">
        <f>'将来負担比率（分子）の構造'!J$45</f>
        <v>1051</v>
      </c>
      <c r="F62" s="163"/>
      <c r="G62" s="163"/>
      <c r="H62" s="163">
        <f>'将来負担比率（分子）の構造'!K$45</f>
        <v>1050</v>
      </c>
      <c r="I62" s="163"/>
      <c r="J62" s="163"/>
      <c r="K62" s="163">
        <f>'将来負担比率（分子）の構造'!L$45</f>
        <v>1018</v>
      </c>
      <c r="L62" s="163"/>
      <c r="M62" s="163"/>
      <c r="N62" s="163">
        <f>'将来負担比率（分子）の構造'!M$45</f>
        <v>960</v>
      </c>
      <c r="O62" s="163"/>
      <c r="P62" s="163"/>
    </row>
    <row r="63" spans="1:16" x14ac:dyDescent="0.15">
      <c r="A63" s="163" t="s">
        <v>34</v>
      </c>
      <c r="B63" s="163">
        <f>'将来負担比率（分子）の構造'!I$44</f>
        <v>195</v>
      </c>
      <c r="C63" s="163"/>
      <c r="D63" s="163"/>
      <c r="E63" s="163">
        <f>'将来負担比率（分子）の構造'!J$44</f>
        <v>166</v>
      </c>
      <c r="F63" s="163"/>
      <c r="G63" s="163"/>
      <c r="H63" s="163">
        <f>'将来負担比率（分子）の構造'!K$44</f>
        <v>140</v>
      </c>
      <c r="I63" s="163"/>
      <c r="J63" s="163"/>
      <c r="K63" s="163">
        <f>'将来負担比率（分子）の構造'!L$44</f>
        <v>113</v>
      </c>
      <c r="L63" s="163"/>
      <c r="M63" s="163"/>
      <c r="N63" s="163">
        <f>'将来負担比率（分子）の構造'!M$44</f>
        <v>94</v>
      </c>
      <c r="O63" s="163"/>
      <c r="P63" s="163"/>
    </row>
    <row r="64" spans="1:16" x14ac:dyDescent="0.15">
      <c r="A64" s="163" t="s">
        <v>33</v>
      </c>
      <c r="B64" s="163">
        <f>'将来負担比率（分子）の構造'!I$43</f>
        <v>1209</v>
      </c>
      <c r="C64" s="163"/>
      <c r="D64" s="163"/>
      <c r="E64" s="163">
        <f>'将来負担比率（分子）の構造'!J$43</f>
        <v>1196</v>
      </c>
      <c r="F64" s="163"/>
      <c r="G64" s="163"/>
      <c r="H64" s="163">
        <f>'将来負担比率（分子）の構造'!K$43</f>
        <v>1067</v>
      </c>
      <c r="I64" s="163"/>
      <c r="J64" s="163"/>
      <c r="K64" s="163">
        <f>'将来負担比率（分子）の構造'!L$43</f>
        <v>1039</v>
      </c>
      <c r="L64" s="163"/>
      <c r="M64" s="163"/>
      <c r="N64" s="163">
        <f>'将来負担比率（分子）の構造'!M$43</f>
        <v>1020</v>
      </c>
      <c r="O64" s="163"/>
      <c r="P64" s="163"/>
    </row>
    <row r="65" spans="1:16" x14ac:dyDescent="0.15">
      <c r="A65" s="163" t="s">
        <v>32</v>
      </c>
      <c r="B65" s="163">
        <f>'将来負担比率（分子）の構造'!I$42</f>
        <v>2</v>
      </c>
      <c r="C65" s="163"/>
      <c r="D65" s="163"/>
      <c r="E65" s="163">
        <f>'将来負担比率（分子）の構造'!J$42</f>
        <v>0</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5987</v>
      </c>
      <c r="C66" s="163"/>
      <c r="D66" s="163"/>
      <c r="E66" s="163">
        <f>'将来負担比率（分子）の構造'!J$41</f>
        <v>6021</v>
      </c>
      <c r="F66" s="163"/>
      <c r="G66" s="163"/>
      <c r="H66" s="163">
        <f>'将来負担比率（分子）の構造'!K$41</f>
        <v>5716</v>
      </c>
      <c r="I66" s="163"/>
      <c r="J66" s="163"/>
      <c r="K66" s="163">
        <f>'将来負担比率（分子）の構造'!L$41</f>
        <v>6007</v>
      </c>
      <c r="L66" s="163"/>
      <c r="M66" s="163"/>
      <c r="N66" s="163">
        <f>'将来負担比率（分子）の構造'!M$41</f>
        <v>5812</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834</v>
      </c>
      <c r="C72" s="167">
        <f>基金残高に係る経年分析!G55</f>
        <v>818</v>
      </c>
      <c r="D72" s="167">
        <f>基金残高に係る経年分析!H55</f>
        <v>774</v>
      </c>
    </row>
    <row r="73" spans="1:16" x14ac:dyDescent="0.15">
      <c r="A73" s="166" t="s">
        <v>74</v>
      </c>
      <c r="B73" s="167">
        <f>基金残高に係る経年分析!F56</f>
        <v>554</v>
      </c>
      <c r="C73" s="167">
        <f>基金残高に係る経年分析!G56</f>
        <v>354</v>
      </c>
      <c r="D73" s="167">
        <f>基金残高に係る経年分析!H56</f>
        <v>462</v>
      </c>
    </row>
    <row r="74" spans="1:16" x14ac:dyDescent="0.15">
      <c r="A74" s="166" t="s">
        <v>75</v>
      </c>
      <c r="B74" s="167">
        <f>基金残高に係る経年分析!F57</f>
        <v>7665</v>
      </c>
      <c r="C74" s="167">
        <f>基金残高に係る経年分析!G57</f>
        <v>6559</v>
      </c>
      <c r="D74" s="167">
        <f>基金残高に係る経年分析!H57</f>
        <v>6564</v>
      </c>
    </row>
  </sheetData>
  <sheetProtection algorithmName="SHA-512" hashValue="jb//u4lzbi03cqi/VpT6xZK42+/9uq8goRUX6+7bvd5rzag5MUcB7GfYHxNVGJf/N/C50ldj0T62FyAhf+XW3Q==" saltValue="kXr6fuM0xAjE3RzH6hA8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vt:i4>
      </vt:variant>
    </vt:vector>
  </HeadingPairs>
  <TitlesOfParts>
    <vt:vector size="18"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lpstr>公会計指標分析・財政指標組合せ分析表!Print_Area</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黒木　教介</cp:lastModifiedBy>
  <cp:lastPrinted>2026-08-24T05:34:37Z</cp:lastPrinted>
  <dcterms:created xsi:type="dcterms:W3CDTF">2026-02-23T09:50:08Z</dcterms:created>
  <dcterms:modified xsi:type="dcterms:W3CDTF">2026-08-26T01:09:11Z</dcterms:modified>
  <cp:category/>
</cp:coreProperties>
</file>