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06D6BD3C-7813-4EB5-B191-31E0C64ECE2F}" xr6:coauthVersionLast="47" xr6:coauthVersionMax="47" xr10:uidLastSave="{00000000-0000-0000-0000-000000000000}"/>
  <bookViews>
    <workbookView xWindow="-28920" yWindow="1695"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BW34" i="10"/>
  <c r="BW35" i="10" s="1"/>
  <c r="BW36" i="10" s="1"/>
  <c r="BW37" i="10" s="1"/>
  <c r="BW38" i="10" s="1"/>
  <c r="BW39" i="10" s="1"/>
  <c r="BW40" i="10" s="1"/>
  <c r="BW41" i="10" s="1"/>
  <c r="BW42" i="10" s="1"/>
  <c r="C34" i="10"/>
  <c r="CO34" i="10" l="1"/>
  <c r="AM34" i="10"/>
  <c r="AM35" i="10" s="1"/>
  <c r="C35" i="10"/>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<sst xmlns="http://schemas.openxmlformats.org/spreadsheetml/2006/main" count="1182" uniqueCount="577">
  <si>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</si>
  <si>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</si>
  <si>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</si>
  <si>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</si>
  <si>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</si>
  <si>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</si>
  <si>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</si>
  <si>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</si>
  <si>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</si>
  <si>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</si>
  <si>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</si>
  <si>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</si>
  <si>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</si>
  <si>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</si>
  <si>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</si>
  <si>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</si>
  <si>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</si>
  <si>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</si>
  <si>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</si>
  <si>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</si>
  <si>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</si>
  <si>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</si>
  <si>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</si>
  <si>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</si>
  <si>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</si>
  <si>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</si>
  <si>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</si>
  <si>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</si>
  <si>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</si>
  <si>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</si>
  <si>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</si>
  <si>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</si>
  <si>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</si>
  <si>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</si>
  <si>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</si>
  <si>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</si>
  <si>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</si>
  <si>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</si>
  <si>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</si>
  <si>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</si>
  <si>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</si>
  <si>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</si>
  <si>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</si>
  <si>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</si>
  <si>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</si>
  <si>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</si>
  <si>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</si>
  <si>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</si>
  <si>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</si>
  <si>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</si>
  <si>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</si>
  <si>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</si>
  <si>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</si>
  <si>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</si>
  <si>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</si>
  <si>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</si>
  <si>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</si>
  <si>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</si>
  <si>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</si>
  <si>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</si>
  <si>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</si>
  <si>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</si>
  <si>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</si>
  <si>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</si>
  <si>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</si>
  <si>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</si>
  <si>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</si>
  <si>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</si>
  <si>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</si>
  <si>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</si>
  <si>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</si>
  <si>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</si>
  <si>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</si>
  <si>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</si>
  <si>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</si>
  <si>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</si>
  <si>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</si>
  <si>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</si>
  <si>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</si>
  <si>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</si>
  <si>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</si>
  <si>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</si>
  <si>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</si>
  <si>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</si>
  <si>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</si>
  <si>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</si>
  <si>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</si>
  <si>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</si>
  <si>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</si>
  <si>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</si>
  <si>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</si>
  <si>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</si>
  <si>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</si>
  <si>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</si>
  <si>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椎葉村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</si>
  <si>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</si>
  <si>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</si>
  <si>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</si>
  <si>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</si>
  <si>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</si>
  <si>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</si>
  <si>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</si>
  <si>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</si>
  <si>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</si>
  <si>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</si>
  <si>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</si>
  <si>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</si>
  <si>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</si>
  <si>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</si>
  <si>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</si>
  <si>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</si>
  <si>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</si>
  <si>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</si>
  <si>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</si>
  <si>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</si>
  <si>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</si>
  <si>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</si>
  <si>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</si>
  <si>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</si>
  <si>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</si>
  <si>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</si>
  <si>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</si>
  <si>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</si>
  <si>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</si>
  <si>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</si>
  <si>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</si>
  <si>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</si>
  <si>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</si>
  <si>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</si>
  <si>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</si>
  <si>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</si>
  <si>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</si>
  <si>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</si>
  <si>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</si>
  <si>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</si>
  <si>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</si>
  <si>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</si>
  <si>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</si>
  <si>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</si>
  <si>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</si>
  <si>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</si>
  <si>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</si>
  <si>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</si>
  <si>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うち日本人(％)</t>
    <phoneticPr fontId="5"/>
  </si>
  <si>
    <t>-4.0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</si>
  <si>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</si>
  <si>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</si>
  <si>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</si>
  <si>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</si>
  <si>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</si>
  <si>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</si>
  <si>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</si>
  <si>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</si>
  <si>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</si>
  <si>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</si>
  <si>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</si>
  <si>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</si>
  <si>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</si>
  <si>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</si>
  <si>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</si>
  <si>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</si>
  <si>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</si>
  <si>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</si>
  <si>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</si>
  <si>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</si>
  <si>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</si>
  <si>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</si>
  <si>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</si>
  <si>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</si>
  <si>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</si>
  <si>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</si>
  <si>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</si>
  <si>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</si>
  <si>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</si>
  <si>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</si>
  <si>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</si>
  <si>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</si>
  <si>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</si>
  <si>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</si>
  <si>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</si>
  <si>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</si>
  <si>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</si>
  <si>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</si>
  <si>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</si>
  <si>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</si>
  <si>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</si>
  <si>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</si>
  <si>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</si>
  <si>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</si>
  <si>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</si>
  <si>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</si>
  <si>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</si>
  <si>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</si>
  <si>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</si>
  <si>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</si>
  <si>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</si>
  <si>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</si>
  <si>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</si>
  <si>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</si>
  <si>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</si>
  <si>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</si>
  <si>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</si>
  <si>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</si>
  <si>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宮崎県椎葉村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</si>
  <si>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</si>
  <si>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</si>
  <si>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</si>
  <si>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</si>
  <si>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</si>
  <si>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</si>
  <si>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</si>
  <si>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</si>
  <si>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</si>
  <si>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</si>
  <si>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</si>
  <si>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</si>
  <si>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</si>
  <si>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</si>
  <si>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</si>
  <si>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</si>
  <si>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</si>
  <si>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</si>
  <si>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</si>
  <si>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</si>
  <si>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</si>
  <si>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</si>
  <si>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</si>
  <si>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</si>
  <si>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</si>
  <si>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</si>
  <si>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</si>
  <si>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</si>
  <si>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</si>
  <si>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</si>
  <si>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</si>
  <si>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</si>
  <si>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</si>
  <si>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</si>
  <si>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</si>
  <si>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</si>
  <si>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</si>
  <si>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</si>
  <si>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</si>
  <si>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</si>
  <si>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</si>
  <si>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</si>
  <si>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</si>
  <si>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</si>
  <si>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</si>
  <si>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</si>
  <si>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</si>
  <si>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</si>
  <si>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</si>
  <si>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</si>
  <si>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</si>
  <si>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</si>
  <si>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</si>
  <si>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</si>
  <si>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</si>
  <si>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</si>
  <si>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</si>
  <si>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</si>
  <si>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</si>
  <si>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</si>
  <si>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</si>
  <si>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</si>
  <si>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</si>
  <si>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</si>
  <si>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</si>
  <si>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</si>
  <si>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</si>
  <si>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</si>
  <si>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</si>
  <si>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</si>
  <si>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</si>
  <si>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</si>
  <si>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</si>
  <si>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</si>
  <si>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</si>
  <si>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</si>
  <si>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</si>
  <si>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</si>
  <si>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</si>
  <si>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</si>
  <si>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</si>
  <si>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</si>
  <si>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</si>
  <si>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</si>
  <si>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</si>
  <si>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</si>
  <si>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</si>
  <si>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</si>
  <si>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</si>
  <si>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</si>
  <si>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</si>
  <si>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</si>
  <si>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</si>
  <si>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</si>
  <si>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</si>
  <si>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</si>
  <si>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</si>
  <si>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</si>
  <si>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</si>
  <si>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</si>
  <si>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</si>
  <si>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</si>
  <si>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</si>
  <si>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</si>
  <si>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</si>
  <si>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</si>
  <si>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</si>
  <si>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</si>
  <si>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</si>
  <si>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</si>
  <si>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</si>
  <si>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</si>
  <si>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</si>
  <si>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</si>
  <si>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</si>
  <si>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</si>
  <si>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</si>
  <si>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</si>
  <si>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</si>
  <si>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</si>
  <si>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</si>
  <si>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</si>
  <si>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</si>
  <si>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</si>
  <si>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</si>
  <si>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</si>
  <si>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</si>
  <si>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</si>
  <si>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</si>
  <si>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</si>
  <si>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</si>
  <si>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</si>
  <si>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</si>
  <si>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</si>
  <si>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</si>
  <si>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</si>
  <si>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</si>
  <si>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</si>
  <si>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</si>
  <si>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</si>
  <si>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</si>
  <si>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</si>
  <si>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</si>
  <si>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</si>
  <si>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</si>
  <si>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</si>
  <si>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</si>
  <si>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</si>
  <si>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</si>
  <si>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</si>
  <si>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宮崎県椎葉村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</si>
  <si>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</si>
  <si>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</si>
  <si>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</si>
  <si>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</si>
  <si>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</si>
  <si>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</si>
  <si>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</si>
  <si>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</si>
  <si>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</si>
  <si>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</si>
  <si>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</si>
  <si>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</si>
  <si>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</si>
  <si>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</si>
  <si>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</si>
  <si>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</si>
  <si>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</si>
  <si>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</si>
  <si>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</si>
  <si>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</si>
  <si>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ケーブルネットワーク事業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</si>
  <si>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</si>
  <si>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</si>
  <si>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</si>
  <si>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</si>
  <si>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</si>
  <si>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</si>
  <si>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</si>
  <si>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</si>
  <si>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</si>
  <si>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</si>
  <si>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</si>
  <si>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</si>
  <si>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</si>
  <si>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</si>
  <si>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</si>
  <si>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</si>
  <si>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介護サービス事業</t>
    <phoneticPr fontId="5"/>
  </si>
  <si>
    <t>国民健康保険病院事業</t>
    <phoneticPr fontId="5"/>
  </si>
  <si>
    <t>法適用企業</t>
    <phoneticPr fontId="5"/>
  </si>
  <si>
    <t>簡易水道事業</t>
    <phoneticPr fontId="5"/>
  </si>
  <si>
    <t>電気事業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</si>
  <si>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</si>
  <si>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</si>
  <si>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</si>
  <si>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</si>
  <si>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</si>
  <si>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</si>
  <si>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</si>
  <si>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</si>
  <si>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</si>
  <si>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</si>
  <si>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</si>
  <si>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</si>
  <si>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</si>
  <si>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</si>
  <si>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</si>
  <si>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</si>
  <si>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</si>
  <si>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</si>
  <si>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</si>
  <si>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</si>
  <si>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</si>
  <si>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</si>
  <si>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</si>
  <si>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</si>
  <si>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</si>
  <si>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</si>
  <si>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</si>
  <si>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</si>
  <si>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</si>
  <si>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</si>
  <si>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</si>
  <si>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</si>
  <si>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</si>
  <si>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</si>
  <si>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</si>
  <si>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</si>
  <si>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</si>
  <si>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</si>
  <si>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</si>
  <si>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</si>
  <si>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</si>
  <si>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</si>
  <si>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</si>
  <si>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</si>
  <si>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</si>
  <si>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</si>
  <si>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</si>
  <si>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</si>
  <si>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</si>
  <si>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</si>
  <si>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</si>
  <si>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</si>
  <si>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</si>
  <si>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</si>
  <si>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</si>
  <si>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</si>
  <si>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</si>
  <si>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</si>
  <si>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</si>
  <si>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</si>
  <si>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</si>
  <si>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</si>
  <si>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</si>
  <si>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</si>
  <si>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</si>
  <si>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</si>
  <si>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</si>
  <si>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</si>
  <si>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</si>
  <si>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</si>
  <si>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</si>
  <si>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</si>
  <si>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</si>
  <si>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</si>
  <si>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</si>
  <si>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</si>
  <si>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</si>
  <si>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</si>
  <si>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</si>
  <si>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</si>
  <si>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</si>
  <si>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</si>
  <si>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</si>
  <si>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</si>
  <si>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</si>
  <si>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</si>
  <si>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</si>
  <si>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</si>
  <si>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</si>
  <si>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</si>
  <si>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</si>
  <si>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</si>
  <si>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</si>
  <si>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</si>
  <si>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</si>
  <si>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</si>
  <si>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</si>
  <si>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</si>
  <si>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</si>
  <si>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</si>
  <si>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</si>
  <si>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</si>
  <si>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</si>
  <si>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</si>
  <si>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</si>
  <si>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</si>
  <si>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</si>
  <si>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</si>
  <si>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</si>
  <si>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</si>
  <si>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</si>
  <si>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</si>
  <si>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</si>
  <si>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</si>
  <si>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</si>
  <si>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</si>
  <si>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</si>
  <si>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</si>
  <si>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</si>
  <si>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</si>
  <si>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</si>
  <si>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</si>
  <si>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</si>
  <si>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</si>
  <si>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</si>
  <si>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</si>
  <si>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</si>
  <si>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</si>
  <si>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</si>
  <si>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</si>
  <si>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</si>
  <si>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</si>
  <si>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</si>
  <si>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</si>
  <si>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</si>
  <si>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</si>
  <si>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3.99</t>
  </si>
  <si>
    <t>▲ 2.49</t>
  </si>
  <si>
    <t>国民健康保険病院事業</t>
  </si>
  <si>
    <t>一般会計</t>
  </si>
  <si>
    <t>簡易水道事業</t>
  </si>
  <si>
    <t>介護保険事業</t>
  </si>
  <si>
    <t>国民健康保険事業</t>
  </si>
  <si>
    <t>電気事業</t>
  </si>
  <si>
    <t>ケーブルネットワーク事業</t>
  </si>
  <si>
    <t>介護サービス事業</t>
  </si>
  <si>
    <t>その他会計（赤字）</t>
  </si>
  <si>
    <t>その他会計（黒字）</t>
  </si>
  <si>
    <t>R02</t>
    <phoneticPr fontId="5"/>
  </si>
  <si>
    <t>R03</t>
    <phoneticPr fontId="5"/>
  </si>
  <si>
    <t>R04</t>
    <phoneticPr fontId="5"/>
  </si>
  <si>
    <t>R05</t>
    <phoneticPr fontId="5"/>
  </si>
  <si>
    <t>R06</t>
    <phoneticPr fontId="5"/>
  </si>
  <si>
    <t>-</t>
    <phoneticPr fontId="2"/>
  </si>
  <si>
    <t>宮崎県林業公社</t>
    <rPh sb="0" eb="3">
      <t>ミヤザキケン</t>
    </rPh>
    <rPh sb="3" eb="5">
      <t>リンギョウ</t>
    </rPh>
    <rPh sb="5" eb="7">
      <t>コウシャ</t>
    </rPh>
    <phoneticPr fontId="2"/>
  </si>
  <si>
    <t>ふるさと振興基金</t>
    <rPh sb="4" eb="8">
      <t>シンコウキキン</t>
    </rPh>
    <phoneticPr fontId="5"/>
  </si>
  <si>
    <t>過疎地域自立促進基金</t>
    <rPh sb="0" eb="4">
      <t>カソチイキ</t>
    </rPh>
    <rPh sb="4" eb="10">
      <t>ジリツソクシンキキン</t>
    </rPh>
    <phoneticPr fontId="5"/>
  </si>
  <si>
    <t>公共施設等整備基金</t>
    <rPh sb="0" eb="4">
      <t>コウキョウシセツ</t>
    </rPh>
    <rPh sb="4" eb="5">
      <t>トウ</t>
    </rPh>
    <rPh sb="5" eb="9">
      <t>セイビキキン</t>
    </rPh>
    <phoneticPr fontId="5"/>
  </si>
  <si>
    <t>地域福祉基金</t>
    <rPh sb="0" eb="6">
      <t>チイキフクシキキン</t>
    </rPh>
    <phoneticPr fontId="5"/>
  </si>
  <si>
    <t>森林環境譲与税基金</t>
    <rPh sb="0" eb="9">
      <t>シンリンカンキョウジョウヨゼイキキン</t>
    </rPh>
    <phoneticPr fontId="5"/>
  </si>
  <si>
    <t>宮崎県市町村総合事務組合　一般会計</t>
    <rPh sb="0" eb="3">
      <t>ミヤザキケン</t>
    </rPh>
    <rPh sb="3" eb="8">
      <t>シチョウソンソウゴウ</t>
    </rPh>
    <rPh sb="8" eb="12">
      <t>ジムクミアイ</t>
    </rPh>
    <rPh sb="13" eb="17">
      <t>イッパンカイケイ</t>
    </rPh>
    <phoneticPr fontId="2"/>
  </si>
  <si>
    <t>宮崎県市町村総合事務組合　自治会館管理運営特別会計</t>
    <rPh sb="0" eb="3">
      <t>ミヤザキケン</t>
    </rPh>
    <rPh sb="3" eb="12">
      <t>シチョウソンソウゴウジムクミアイ</t>
    </rPh>
    <rPh sb="13" eb="17">
      <t>ジチカイカン</t>
    </rPh>
    <rPh sb="17" eb="25">
      <t>カンリウンエイトクベツカイケイ</t>
    </rPh>
    <phoneticPr fontId="2"/>
  </si>
  <si>
    <t>宮崎県後期高齢者医療広域連合　一般会計</t>
    <rPh sb="0" eb="3">
      <t>ミヤザキケン</t>
    </rPh>
    <rPh sb="3" eb="8">
      <t>コウキコウレイシャ</t>
    </rPh>
    <rPh sb="8" eb="10">
      <t>イリョウ</t>
    </rPh>
    <rPh sb="10" eb="14">
      <t>コウイキレンゴウ</t>
    </rPh>
    <rPh sb="15" eb="19">
      <t>イッパンカイケイ</t>
    </rPh>
    <phoneticPr fontId="2"/>
  </si>
  <si>
    <t>宮崎県後期高齢者医療広域連合　後期高齢者医療特別会計</t>
    <rPh sb="0" eb="3">
      <t>ミヤザキケン</t>
    </rPh>
    <rPh sb="3" eb="8">
      <t>コウキコウレイシャ</t>
    </rPh>
    <rPh sb="8" eb="10">
      <t>イリョウ</t>
    </rPh>
    <rPh sb="10" eb="14">
      <t>コウイキレンゴウ</t>
    </rPh>
    <rPh sb="15" eb="20">
      <t>コウキコウレイシャ</t>
    </rPh>
    <rPh sb="20" eb="22">
      <t>イリョウ</t>
    </rPh>
    <rPh sb="22" eb="26">
      <t>トクベツカイケイ</t>
    </rPh>
    <phoneticPr fontId="2"/>
  </si>
  <si>
    <t>宮崎県北部広域行政事務組合（一般会計）</t>
    <rPh sb="0" eb="3">
      <t>ミヤザキケン</t>
    </rPh>
    <rPh sb="3" eb="5">
      <t>ホクブ</t>
    </rPh>
    <rPh sb="5" eb="9">
      <t>コウイキギョウセイ</t>
    </rPh>
    <rPh sb="9" eb="13">
      <t>ジムクミアイ</t>
    </rPh>
    <rPh sb="14" eb="18">
      <t>イッパンカイケイ</t>
    </rPh>
    <phoneticPr fontId="2"/>
  </si>
  <si>
    <t>宮崎県北部広域行政事務組合（特別会計）</t>
    <rPh sb="0" eb="3">
      <t>ミヤザキケン</t>
    </rPh>
    <rPh sb="3" eb="5">
      <t>ホクブ</t>
    </rPh>
    <rPh sb="5" eb="9">
      <t>コウイキギョウセイ</t>
    </rPh>
    <rPh sb="9" eb="13">
      <t>ジムクミアイ</t>
    </rPh>
    <rPh sb="14" eb="18">
      <t>トクベツカイケイ</t>
    </rPh>
    <phoneticPr fontId="2"/>
  </si>
  <si>
    <t>日向東臼杵広域連合</t>
    <rPh sb="0" eb="9">
      <t>ヒュウガヒガシウスキコウイキレンゴウ</t>
    </rPh>
    <phoneticPr fontId="2"/>
  </si>
  <si>
    <t>入郷地区衛生組合</t>
    <rPh sb="0" eb="1">
      <t>イ</t>
    </rPh>
    <rPh sb="1" eb="2">
      <t>ゴウ</t>
    </rPh>
    <rPh sb="2" eb="4">
      <t>チク</t>
    </rPh>
    <rPh sb="4" eb="8">
      <t>エイセイクミアイ</t>
    </rPh>
    <phoneticPr fontId="2"/>
  </si>
  <si>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</si>
  <si>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</si>
  <si>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</si>
  <si>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</si>
  <si>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</si>
  <si>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</si>
  <si>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昨年度同様数値無し、実質公債費比率は類似団体内平均値を上回っている状況である。臨時財政対策債や過疎債などの交付税措置率が高い地方債が多いことや基金の積立が計画的になされてきたことで実質的な負担がない状況である。
潜在化している将来負担である有形固定資産、特にインフラ資産の更新時期が重なってくることが予想されるため、地方債の発行により将来負担比率が高くなる可能性がある。また、道路等のインフラ資産は住民の生活に欠かせないものであることから計画的な維持管理が必要となる。今ある施設は将来も維持していかなければならないものがほとんどであるため、更新費用に対する備えが必要である。</t>
    <rPh sb="65" eb="66">
      <t>リツ</t>
    </rPh>
    <rPh sb="67" eb="68">
      <t>タカ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</si>
  <si>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</si>
  <si>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</si>
  <si>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</si>
  <si>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昨年度同様に算出不可となっており、顕在化している将来負担は少ないものと考えられるが、潜在化している将来負担である有形固定資産減価償却率は55.2％となっている。類似団体平均と比較して有形固定資産減価償却率は低く、喫緊での多額の更新費用は発生しないと思われるが、更新費用の平準化ができるよう公共施設等総合管理計画や個別施設計画など各種計画に則り、計画的な資産整備を進めていく必要がある。また、最適な施設規模となるように今後はこれまで以上に計画的な整備を進めていく。</t>
    <rPh sb="151" eb="156">
      <t>コウキョウシセツトウ</t>
    </rPh>
    <rPh sb="156" eb="162">
      <t>ソウゴウカンリケイカク</t>
    </rPh>
    <rPh sb="171" eb="173">
      <t>カクシュ</t>
    </rPh>
    <rPh sb="173" eb="175">
      <t>ケイカク</t>
    </rPh>
    <rPh sb="202" eb="204">
      <t>サイテキ</t>
    </rPh>
    <rPh sb="205" eb="209">
      <t>シセツキボ</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</si>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</sst>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8B6DC9D-FFC6-482B-9C0F-3AE400077DD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5B3D-4698-B547-3736AF1C3E3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646187</c:v>
                </c:pt>
                <c:pt idx="1">
                  <c:v>443416</c:v>
                </c:pt>
                <c:pt idx="2">
                  <c:v>477628</c:v>
                </c:pt>
                <c:pt idx="3">
                  <c:v>420295</c:v>
                </c:pt>
                <c:pt idx="4">
                  <c:v>615869</c:v>
                </c:pt>
              </c:numCache>
            </c:numRef>
          </c:val>
          <c:smooth val="0"/>
          <c:extLst>
            <c:ext xmlns:c16="http://schemas.microsoft.com/office/drawing/2014/chart" uri="{C3380CC4-5D6E-409C-BE32-E72D297353CC}">
              <c16:uniqueId val="{00000001-5B3D-4698-B547-3736AF1C3E3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5.47</c:v>
                </c:pt>
                <c:pt idx="1">
                  <c:v>5.15</c:v>
                </c:pt>
                <c:pt idx="2">
                  <c:v>5.28</c:v>
                </c:pt>
                <c:pt idx="3">
                  <c:v>5.35</c:v>
                </c:pt>
                <c:pt idx="4">
                  <c:v>4.79</c:v>
                </c:pt>
              </c:numCache>
            </c:numRef>
          </c:val>
          <c:extLst>
            <c:ext xmlns:c16="http://schemas.microsoft.com/office/drawing/2014/chart" uri="{C3380CC4-5D6E-409C-BE32-E72D297353CC}">
              <c16:uniqueId val="{00000000-1BAC-477C-975C-E64803138D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63.47</c:v>
                </c:pt>
                <c:pt idx="1">
                  <c:v>63.75</c:v>
                </c:pt>
                <c:pt idx="2">
                  <c:v>63.92</c:v>
                </c:pt>
                <c:pt idx="3">
                  <c:v>66.73</c:v>
                </c:pt>
                <c:pt idx="4">
                  <c:v>65.75</c:v>
                </c:pt>
              </c:numCache>
            </c:numRef>
          </c:val>
          <c:extLst>
            <c:ext xmlns:c16="http://schemas.microsoft.com/office/drawing/2014/chart" uri="{C3380CC4-5D6E-409C-BE32-E72D297353CC}">
              <c16:uniqueId val="{00000001-1BAC-477C-975C-E64803138D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4.03</c:v>
                </c:pt>
                <c:pt idx="1">
                  <c:v>0.92</c:v>
                </c:pt>
                <c:pt idx="2">
                  <c:v>-3.99</c:v>
                </c:pt>
                <c:pt idx="3">
                  <c:v>0.06</c:v>
                </c:pt>
                <c:pt idx="4">
                  <c:v>-2.4900000000000002</c:v>
                </c:pt>
              </c:numCache>
            </c:numRef>
          </c:val>
          <c:smooth val="0"/>
          <c:extLst>
            <c:ext xmlns:c16="http://schemas.microsoft.com/office/drawing/2014/chart" uri="{C3380CC4-5D6E-409C-BE32-E72D297353CC}">
              <c16:uniqueId val="{00000002-1BAC-477C-975C-E64803138D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0-60BA-4CE6-AADC-A211818891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0BA-4CE6-AADC-A2118188918B}"/>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0.03</c:v>
                </c:pt>
                <c:pt idx="4">
                  <c:v>#N/A</c:v>
                </c:pt>
                <c:pt idx="5">
                  <c:v>0.02</c:v>
                </c:pt>
                <c:pt idx="6">
                  <c:v>#N/A</c:v>
                </c:pt>
                <c:pt idx="7">
                  <c:v>0.02</c:v>
                </c:pt>
                <c:pt idx="8">
                  <c:v>#N/A</c:v>
                </c:pt>
                <c:pt idx="9">
                  <c:v>0.01</c:v>
                </c:pt>
              </c:numCache>
            </c:numRef>
          </c:val>
          <c:extLst>
            <c:ext xmlns:c16="http://schemas.microsoft.com/office/drawing/2014/chart" uri="{C3380CC4-5D6E-409C-BE32-E72D297353CC}">
              <c16:uniqueId val="{00000002-60BA-4CE6-AADC-A2118188918B}"/>
            </c:ext>
          </c:extLst>
        </c:ser>
        <c:ser>
          <c:idx val="3"/>
          <c:order val="3"/>
          <c:tx>
            <c:strRef>
              <c:f>データシート!$A$30</c:f>
              <c:strCache>
                <c:ptCount val="1"/>
                <c:pt idx="0">
                  <c:v>ケーブルネットワーク事業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60BA-4CE6-AADC-A2118188918B}"/>
            </c:ext>
          </c:extLst>
        </c:ser>
        <c:ser>
          <c:idx val="4"/>
          <c:order val="4"/>
          <c:tx>
            <c:strRef>
              <c:f>データシート!$A$31</c:f>
              <c:strCache>
                <c:ptCount val="1"/>
                <c:pt idx="0">
                  <c:v>電気事業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0.73</c:v>
                </c:pt>
                <c:pt idx="2">
                  <c:v>#N/A</c:v>
                </c:pt>
                <c:pt idx="3">
                  <c:v>0.02</c:v>
                </c:pt>
                <c:pt idx="4">
                  <c:v>#N/A</c:v>
                </c:pt>
                <c:pt idx="5">
                  <c:v>0.24</c:v>
                </c:pt>
                <c:pt idx="6">
                  <c:v>#N/A</c:v>
                </c:pt>
                <c:pt idx="7">
                  <c:v>0.06</c:v>
                </c:pt>
                <c:pt idx="8">
                  <c:v>#N/A</c:v>
                </c:pt>
                <c:pt idx="9">
                  <c:v>7.0000000000000007E-2</c:v>
                </c:pt>
              </c:numCache>
            </c:numRef>
          </c:val>
          <c:extLst>
            <c:ext xmlns:c16="http://schemas.microsoft.com/office/drawing/2014/chart" uri="{C3380CC4-5D6E-409C-BE32-E72D297353CC}">
              <c16:uniqueId val="{00000004-60BA-4CE6-AADC-A2118188918B}"/>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0.05</c:v>
                </c:pt>
                <c:pt idx="4">
                  <c:v>#N/A</c:v>
                </c:pt>
                <c:pt idx="5">
                  <c:v>7.0000000000000007E-2</c:v>
                </c:pt>
                <c:pt idx="6">
                  <c:v>#N/A</c:v>
                </c:pt>
                <c:pt idx="7">
                  <c:v>0.04</c:v>
                </c:pt>
                <c:pt idx="8">
                  <c:v>#N/A</c:v>
                </c:pt>
                <c:pt idx="9">
                  <c:v>0.12</c:v>
                </c:pt>
              </c:numCache>
            </c:numRef>
          </c:val>
          <c:extLst>
            <c:ext xmlns:c16="http://schemas.microsoft.com/office/drawing/2014/chart" uri="{C3380CC4-5D6E-409C-BE32-E72D297353CC}">
              <c16:uniqueId val="{00000005-60BA-4CE6-AADC-A2118188918B}"/>
            </c:ext>
          </c:extLst>
        </c:ser>
        <c:ser>
          <c:idx val="6"/>
          <c:order val="6"/>
          <c:tx>
            <c:strRef>
              <c:f>データシート!$A$33</c:f>
              <c:strCache>
                <c:ptCount val="1"/>
                <c:pt idx="0">
                  <c:v>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0.27</c:v>
                </c:pt>
                <c:pt idx="2">
                  <c:v>#N/A</c:v>
                </c:pt>
                <c:pt idx="3">
                  <c:v>0.44</c:v>
                </c:pt>
                <c:pt idx="4">
                  <c:v>#N/A</c:v>
                </c:pt>
                <c:pt idx="5">
                  <c:v>1.06</c:v>
                </c:pt>
                <c:pt idx="6">
                  <c:v>#N/A</c:v>
                </c:pt>
                <c:pt idx="7">
                  <c:v>1.29</c:v>
                </c:pt>
                <c:pt idx="8">
                  <c:v>#N/A</c:v>
                </c:pt>
                <c:pt idx="9">
                  <c:v>0.94</c:v>
                </c:pt>
              </c:numCache>
            </c:numRef>
          </c:val>
          <c:extLst>
            <c:ext xmlns:c16="http://schemas.microsoft.com/office/drawing/2014/chart" uri="{C3380CC4-5D6E-409C-BE32-E72D297353CC}">
              <c16:uniqueId val="{00000006-60BA-4CE6-AADC-A2118188918B}"/>
            </c:ext>
          </c:extLst>
        </c:ser>
        <c:ser>
          <c:idx val="7"/>
          <c:order val="7"/>
          <c:tx>
            <c:strRef>
              <c:f>データシート!$A$34</c:f>
              <c:strCache>
                <c:ptCount val="1"/>
                <c:pt idx="0">
                  <c:v>簡易水道事業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0.02</c:v>
                </c:pt>
                <c:pt idx="2">
                  <c:v>#N/A</c:v>
                </c:pt>
                <c:pt idx="3">
                  <c:v>0.02</c:v>
                </c:pt>
                <c:pt idx="4">
                  <c:v>#N/A</c:v>
                </c:pt>
                <c:pt idx="5">
                  <c:v>1.31</c:v>
                </c:pt>
                <c:pt idx="6">
                  <c:v>#N/A</c:v>
                </c:pt>
                <c:pt idx="7">
                  <c:v>1.26</c:v>
                </c:pt>
                <c:pt idx="8">
                  <c:v>#N/A</c:v>
                </c:pt>
                <c:pt idx="9">
                  <c:v>1.5</c:v>
                </c:pt>
              </c:numCache>
            </c:numRef>
          </c:val>
          <c:extLst>
            <c:ext xmlns:c16="http://schemas.microsoft.com/office/drawing/2014/chart" uri="{C3380CC4-5D6E-409C-BE32-E72D297353CC}">
              <c16:uniqueId val="{00000007-60BA-4CE6-AADC-A2118188918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5.45</c:v>
                </c:pt>
                <c:pt idx="2">
                  <c:v>#N/A</c:v>
                </c:pt>
                <c:pt idx="3">
                  <c:v>5.13</c:v>
                </c:pt>
                <c:pt idx="4">
                  <c:v>#N/A</c:v>
                </c:pt>
                <c:pt idx="5">
                  <c:v>5.26</c:v>
                </c:pt>
                <c:pt idx="6">
                  <c:v>#N/A</c:v>
                </c:pt>
                <c:pt idx="7">
                  <c:v>5.32</c:v>
                </c:pt>
                <c:pt idx="8">
                  <c:v>#N/A</c:v>
                </c:pt>
                <c:pt idx="9">
                  <c:v>4.76</c:v>
                </c:pt>
              </c:numCache>
            </c:numRef>
          </c:val>
          <c:extLst>
            <c:ext xmlns:c16="http://schemas.microsoft.com/office/drawing/2014/chart" uri="{C3380CC4-5D6E-409C-BE32-E72D297353CC}">
              <c16:uniqueId val="{00000008-60BA-4CE6-AADC-A2118188918B}"/>
            </c:ext>
          </c:extLst>
        </c:ser>
        <c:ser>
          <c:idx val="9"/>
          <c:order val="9"/>
          <c:tx>
            <c:strRef>
              <c:f>データシート!$A$36</c:f>
              <c:strCache>
                <c:ptCount val="1"/>
                <c:pt idx="0">
                  <c:v>国民健康保険病院事業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17.149999999999999</c:v>
                </c:pt>
                <c:pt idx="2">
                  <c:v>#N/A</c:v>
                </c:pt>
                <c:pt idx="3">
                  <c:v>16.850000000000001</c:v>
                </c:pt>
                <c:pt idx="4">
                  <c:v>#N/A</c:v>
                </c:pt>
                <c:pt idx="5">
                  <c:v>17.3</c:v>
                </c:pt>
                <c:pt idx="6">
                  <c:v>#N/A</c:v>
                </c:pt>
                <c:pt idx="7">
                  <c:v>17.260000000000002</c:v>
                </c:pt>
                <c:pt idx="8">
                  <c:v>#N/A</c:v>
                </c:pt>
                <c:pt idx="9">
                  <c:v>17.03</c:v>
                </c:pt>
              </c:numCache>
            </c:numRef>
          </c:val>
          <c:extLst>
            <c:ext xmlns:c16="http://schemas.microsoft.com/office/drawing/2014/chart" uri="{C3380CC4-5D6E-409C-BE32-E72D297353CC}">
              <c16:uniqueId val="{00000009-60BA-4CE6-AADC-A211818891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544</c:v>
                </c:pt>
                <c:pt idx="5">
                  <c:v>534</c:v>
                </c:pt>
                <c:pt idx="8">
                  <c:v>529</c:v>
                </c:pt>
                <c:pt idx="11">
                  <c:v>520</c:v>
                </c:pt>
                <c:pt idx="14">
                  <c:v>506</c:v>
                </c:pt>
              </c:numCache>
            </c:numRef>
          </c:val>
          <c:extLst>
            <c:ext xmlns:c16="http://schemas.microsoft.com/office/drawing/2014/chart" uri="{C3380CC4-5D6E-409C-BE32-E72D297353CC}">
              <c16:uniqueId val="{00000000-0397-401C-8F08-AF48AF5AB73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397-401C-8F08-AF48AF5AB73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397-401C-8F08-AF48AF5AB73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4</c:v>
                </c:pt>
                <c:pt idx="6">
                  <c:v>4</c:v>
                </c:pt>
                <c:pt idx="9">
                  <c:v>2</c:v>
                </c:pt>
                <c:pt idx="12">
                  <c:v>0</c:v>
                </c:pt>
              </c:numCache>
            </c:numRef>
          </c:val>
          <c:extLst>
            <c:ext xmlns:c16="http://schemas.microsoft.com/office/drawing/2014/chart" uri="{C3380CC4-5D6E-409C-BE32-E72D297353CC}">
              <c16:uniqueId val="{00000003-0397-401C-8F08-AF48AF5AB73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c:v>
                </c:pt>
                <c:pt idx="3">
                  <c:v>52</c:v>
                </c:pt>
                <c:pt idx="6">
                  <c:v>59</c:v>
                </c:pt>
                <c:pt idx="9">
                  <c:v>57</c:v>
                </c:pt>
                <c:pt idx="12">
                  <c:v>58</c:v>
                </c:pt>
              </c:numCache>
            </c:numRef>
          </c:val>
          <c:extLst>
            <c:ext xmlns:c16="http://schemas.microsoft.com/office/drawing/2014/chart" uri="{C3380CC4-5D6E-409C-BE32-E72D297353CC}">
              <c16:uniqueId val="{00000004-0397-401C-8F08-AF48AF5AB73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397-401C-8F08-AF48AF5AB73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397-401C-8F08-AF48AF5AB73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755</c:v>
                </c:pt>
                <c:pt idx="3">
                  <c:v>741</c:v>
                </c:pt>
                <c:pt idx="6">
                  <c:v>718</c:v>
                </c:pt>
                <c:pt idx="9">
                  <c:v>735</c:v>
                </c:pt>
                <c:pt idx="12">
                  <c:v>697</c:v>
                </c:pt>
              </c:numCache>
            </c:numRef>
          </c:val>
          <c:extLst>
            <c:ext xmlns:c16="http://schemas.microsoft.com/office/drawing/2014/chart" uri="{C3380CC4-5D6E-409C-BE32-E72D297353CC}">
              <c16:uniqueId val="{00000007-0397-401C-8F08-AF48AF5AB7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c:v>
                </c:pt>
                <c:pt idx="2">
                  <c:v>#N/A</c:v>
                </c:pt>
                <c:pt idx="3">
                  <c:v>#N/A</c:v>
                </c:pt>
                <c:pt idx="4">
                  <c:v>263</c:v>
                </c:pt>
                <c:pt idx="5">
                  <c:v>#N/A</c:v>
                </c:pt>
                <c:pt idx="6">
                  <c:v>#N/A</c:v>
                </c:pt>
                <c:pt idx="7">
                  <c:v>252</c:v>
                </c:pt>
                <c:pt idx="8">
                  <c:v>#N/A</c:v>
                </c:pt>
                <c:pt idx="9">
                  <c:v>#N/A</c:v>
                </c:pt>
                <c:pt idx="10">
                  <c:v>274</c:v>
                </c:pt>
                <c:pt idx="11">
                  <c:v>#N/A</c:v>
                </c:pt>
                <c:pt idx="12">
                  <c:v>#N/A</c:v>
                </c:pt>
                <c:pt idx="13">
                  <c:v>249</c:v>
                </c:pt>
                <c:pt idx="14">
                  <c:v>#N/A</c:v>
                </c:pt>
              </c:numCache>
            </c:numRef>
          </c:val>
          <c:smooth val="0"/>
          <c:extLst>
            <c:ext xmlns:c16="http://schemas.microsoft.com/office/drawing/2014/chart" uri="{C3380CC4-5D6E-409C-BE32-E72D297353CC}">
              <c16:uniqueId val="{00000008-0397-401C-8F08-AF48AF5AB7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4668</c:v>
                </c:pt>
                <c:pt idx="5">
                  <c:v>4539</c:v>
                </c:pt>
                <c:pt idx="8">
                  <c:v>4481</c:v>
                </c:pt>
                <c:pt idx="11">
                  <c:v>4251</c:v>
                </c:pt>
                <c:pt idx="14">
                  <c:v>4205</c:v>
                </c:pt>
              </c:numCache>
            </c:numRef>
          </c:val>
          <c:extLst>
            <c:ext xmlns:c16="http://schemas.microsoft.com/office/drawing/2014/chart" uri="{C3380CC4-5D6E-409C-BE32-E72D297353CC}">
              <c16:uniqueId val="{00000000-C1AA-406A-950B-DEDA33FF247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1AA-406A-950B-DEDA33FF247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3844</c:v>
                </c:pt>
                <c:pt idx="5">
                  <c:v>4334</c:v>
                </c:pt>
                <c:pt idx="8">
                  <c:v>4243</c:v>
                </c:pt>
                <c:pt idx="11">
                  <c:v>4304</c:v>
                </c:pt>
                <c:pt idx="14">
                  <c:v>4208</c:v>
                </c:pt>
              </c:numCache>
            </c:numRef>
          </c:val>
          <c:extLst>
            <c:ext xmlns:c16="http://schemas.microsoft.com/office/drawing/2014/chart" uri="{C3380CC4-5D6E-409C-BE32-E72D297353CC}">
              <c16:uniqueId val="{00000002-C1AA-406A-950B-DEDA33FF247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AA-406A-950B-DEDA33FF247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AA-406A-950B-DEDA33FF247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AA-406A-950B-DEDA33FF247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1102</c:v>
                </c:pt>
                <c:pt idx="3">
                  <c:v>1101</c:v>
                </c:pt>
                <c:pt idx="6">
                  <c:v>1163</c:v>
                </c:pt>
                <c:pt idx="9">
                  <c:v>1183</c:v>
                </c:pt>
                <c:pt idx="12">
                  <c:v>1286</c:v>
                </c:pt>
              </c:numCache>
            </c:numRef>
          </c:val>
          <c:extLst>
            <c:ext xmlns:c16="http://schemas.microsoft.com/office/drawing/2014/chart" uri="{C3380CC4-5D6E-409C-BE32-E72D297353CC}">
              <c16:uniqueId val="{00000006-C1AA-406A-950B-DEDA33FF247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c:v>
                </c:pt>
                <c:pt idx="3">
                  <c:v>6</c:v>
                </c:pt>
                <c:pt idx="6">
                  <c:v>2</c:v>
                </c:pt>
                <c:pt idx="9">
                  <c:v>1</c:v>
                </c:pt>
                <c:pt idx="12">
                  <c:v>23</c:v>
                </c:pt>
              </c:numCache>
            </c:numRef>
          </c:val>
          <c:extLst>
            <c:ext xmlns:c16="http://schemas.microsoft.com/office/drawing/2014/chart" uri="{C3380CC4-5D6E-409C-BE32-E72D297353CC}">
              <c16:uniqueId val="{00000007-C1AA-406A-950B-DEDA33FF247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475</c:v>
                </c:pt>
                <c:pt idx="3">
                  <c:v>409</c:v>
                </c:pt>
                <c:pt idx="6">
                  <c:v>401</c:v>
                </c:pt>
                <c:pt idx="9">
                  <c:v>354</c:v>
                </c:pt>
                <c:pt idx="12">
                  <c:v>317</c:v>
                </c:pt>
              </c:numCache>
            </c:numRef>
          </c:val>
          <c:extLst>
            <c:ext xmlns:c16="http://schemas.microsoft.com/office/drawing/2014/chart" uri="{C3380CC4-5D6E-409C-BE32-E72D297353CC}">
              <c16:uniqueId val="{00000008-C1AA-406A-950B-DEDA33FF247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1AA-406A-950B-DEDA33FF247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6096</c:v>
                </c:pt>
                <c:pt idx="3">
                  <c:v>5886</c:v>
                </c:pt>
                <c:pt idx="6">
                  <c:v>5751</c:v>
                </c:pt>
                <c:pt idx="9">
                  <c:v>5366</c:v>
                </c:pt>
                <c:pt idx="12">
                  <c:v>5283</c:v>
                </c:pt>
              </c:numCache>
            </c:numRef>
          </c:val>
          <c:extLst>
            <c:ext xmlns:c16="http://schemas.microsoft.com/office/drawing/2014/chart" uri="{C3380CC4-5D6E-409C-BE32-E72D297353CC}">
              <c16:uniqueId val="{0000000A-C1AA-406A-950B-DEDA33FF247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1AA-406A-950B-DEDA33FF247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1973</c:v>
                </c:pt>
                <c:pt idx="1">
                  <c:v>2055</c:v>
                </c:pt>
                <c:pt idx="2">
                  <c:v>2073</c:v>
                </c:pt>
              </c:numCache>
            </c:numRef>
          </c:val>
          <c:extLst>
            <c:ext xmlns:c16="http://schemas.microsoft.com/office/drawing/2014/chart" uri="{C3380CC4-5D6E-409C-BE32-E72D297353CC}">
              <c16:uniqueId val="{00000000-E64E-48A9-893D-3C6314EFF56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691</c:v>
                </c:pt>
                <c:pt idx="1">
                  <c:v>703</c:v>
                </c:pt>
                <c:pt idx="2">
                  <c:v>617</c:v>
                </c:pt>
              </c:numCache>
            </c:numRef>
          </c:val>
          <c:extLst>
            <c:ext xmlns:c16="http://schemas.microsoft.com/office/drawing/2014/chart" uri="{C3380CC4-5D6E-409C-BE32-E72D297353CC}">
              <c16:uniqueId val="{00000001-E64E-48A9-893D-3C6314EFF56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1699</c:v>
                </c:pt>
                <c:pt idx="1">
                  <c:v>1685</c:v>
                </c:pt>
                <c:pt idx="2">
                  <c:v>1668</c:v>
                </c:pt>
              </c:numCache>
            </c:numRef>
          </c:val>
          <c:extLst>
            <c:ext xmlns:c16="http://schemas.microsoft.com/office/drawing/2014/chart" uri="{C3380CC4-5D6E-409C-BE32-E72D297353CC}">
              <c16:uniqueId val="{00000002-E64E-48A9-893D-3C6314EFF56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{BF774C48-5FB3-4A96-931A-3A2D47D9B8E5}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040-474F-BE16-35EE11009A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{6849A0FB-5BB6-4572-AC43-7901FD54FF95}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40-474F-BE16-35EE11009A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{3B4A027F-3B0B-4465-92E5-EFD68C2217CA}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40-474F-BE16-35EE11009A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{996B7ECC-5938-4125-8E68-713E6D5F4E95}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40-474F-BE16-35EE11009A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{1278AC4F-EB67-4A59-BA60-8FAE37660CBF}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40-474F-BE16-35EE11009A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{12783C4B-EB83-400D-8C26-33F5AD4E5ECC}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040-474F-BE16-35EE11009A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{8BA9FEB6-294D-4162-A095-4ADE0DD34BC8}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040-474F-BE16-35EE11009A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{43F1B97D-71A7-4D93-91E2-34424B80CC0E}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040-474F-BE16-35EE11009A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{39E4CE57-6F6B-4EA7-8F60-AB377D37ED7B}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040-474F-BE16-35EE11009A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50.6</c:v>
                </c:pt>
                <c:pt idx="8">
                  <c:v>51.9</c:v>
                </c:pt>
                <c:pt idx="16">
                  <c:v>52.7</c:v>
                </c:pt>
                <c:pt idx="24">
                  <c:v>54.3</c:v>
                </c:pt>
                <c:pt idx="32">
                  <c:v>55.2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040-474F-BE16-35EE11009A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{5C68850A-59E1-42E1-8E69-CCAE01F924E4}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040-474F-BE16-35EE11009A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{596B8924-9312-44C0-9817-ABACE873ED88}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40-474F-BE16-35EE11009A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{8136A684-9727-43AF-8452-8DD628371F37}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40-474F-BE16-35EE11009A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{0114C108-493A-45DB-ACD0-4ACE5CD8F094}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40-474F-BE16-35EE11009A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{063479D6-AD6C-463E-A7CB-8AA185B0E8F5}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40-474F-BE16-35EE11009A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{8422F10A-C7D8-4680-A98A-EF325EFBD650}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040-474F-BE16-35EE11009A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{79D988D3-F08D-4808-AC89-7018013FA826}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040-474F-BE16-35EE11009A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{136F0BB3-E80D-41DA-93AE-0BFD6B7DCB43}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040-474F-BE16-35EE11009A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{515C26FE-D5AA-4191-B638-96FB9BD090FF}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040-474F-BE16-35EE11009A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040-474F-BE16-35EE11009A6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{81C8110F-C14E-41DA-8D4F-1883F9F81ED6}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AC1-4FE7-AF6E-D4793ACE18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{DF787825-9FC4-4CD7-B490-805F49536DFE}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C1-4FE7-AF6E-D4793ACE18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{A9F92FE4-404C-4AEF-8FE9-A7802149A668}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C1-4FE7-AF6E-D4793ACE18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{79951442-8B86-4A55-8C99-ACFC4FA93F48}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C1-4FE7-AF6E-D4793ACE18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{E85AD6A9-4F57-4856-BB5D-F826C34BB9FC}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C1-4FE7-AF6E-D4793ACE18C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{C65F81FA-1115-448D-8660-433F866DF187}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AC1-4FE7-AF6E-D4793ACE18C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{A9131697-2CDC-4815-B0FA-D2DD00F8107C}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AC1-4FE7-AF6E-D4793ACE18C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{37C2BECE-FADE-410A-8598-23764DF00284}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AC1-4FE7-AF6E-D4793ACE18C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{451FF332-3298-44BC-BA78-07587086B350}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AC1-4FE7-AF6E-D4793ACE18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10.7</c:v>
                </c:pt>
                <c:pt idx="16">
                  <c:v>10.199999999999999</c:v>
                </c:pt>
                <c:pt idx="24">
                  <c:v>10.1</c:v>
                </c:pt>
                <c:pt idx="32">
                  <c:v>10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AC1-4FE7-AF6E-D4793ACE18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{D30A954C-3648-4AF9-80FD-1027CBA06DFE}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AC1-4FE7-AF6E-D4793ACE18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{B3321586-AE52-41B2-8D24-61465F16B055}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C1-4FE7-AF6E-D4793ACE18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{013051EA-1A79-4582-BDEC-C2B6A662D90C}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C1-4FE7-AF6E-D4793ACE18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{0B9F5FE1-F314-49A2-95CC-06F8A7C1E64D}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C1-4FE7-AF6E-D4793ACE18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{2604B56C-C368-4CD1-8F8F-75D90A6F1F06}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C1-4FE7-AF6E-D4793ACE18CD}"/>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{FB124526-62A0-4566-8574-B725334CF08A}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AC1-4FE7-AF6E-D4793ACE18CD}"/>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{1DA7DDA3-496F-4BA1-90AB-6024F20C8E26}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AC1-4FE7-AF6E-D4793ACE18C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{E4E13D2C-6B2F-4BE5-B85F-8A187C82BDBF}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AC1-4FE7-AF6E-D4793ACE18C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{58F6514C-B8F8-429E-9AED-7BC4AE776880}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AC1-4FE7-AF6E-D4793ACE18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AC1-4FE7-AF6E-D4793ACE18CD}"/>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ポイントの増となった。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も過疎化・少子高齢化等の影響により、税収は減少していく見込みである。また、基準財政需要額においては交付税措置のある公債費が減少傾向にあり、国勢調査人口も減となっていることから、減少していく見込みである。引き続き、税の徴収業務の強化で収入の安定確保に努めたい。</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75142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75142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75142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前年度と</a:t>
          </a:r>
          <a:r>
            <a:rPr kumimoji="1" lang="ja-JP" altLang="en-US" sz="1050">
              <a:solidFill>
                <a:schemeClr val="dk1"/>
              </a:solidFill>
              <a:effectLst/>
              <a:latin typeface="+mn-lt"/>
              <a:ea typeface="+mn-ea"/>
              <a:cs typeface="+mn-cs"/>
            </a:rPr>
            <a:t>同値</a:t>
          </a:r>
          <a:r>
            <a:rPr kumimoji="1" lang="ja-JP" altLang="ja-JP" sz="1050">
              <a:solidFill>
                <a:schemeClr val="dk1"/>
              </a:solidFill>
              <a:effectLst/>
              <a:latin typeface="+mn-lt"/>
              <a:ea typeface="+mn-ea"/>
              <a:cs typeface="+mn-cs"/>
            </a:rPr>
            <a:t>となった。</a:t>
          </a:r>
          <a:endParaRPr lang="ja-JP" altLang="ja-JP" sz="1050">
            <a:effectLst/>
          </a:endParaRPr>
        </a:p>
        <a:p>
          <a:r>
            <a:rPr kumimoji="1" lang="ja-JP" altLang="ja-JP" sz="1050">
              <a:solidFill>
                <a:schemeClr val="dk1"/>
              </a:solidFill>
              <a:effectLst/>
              <a:latin typeface="+mn-lt"/>
              <a:ea typeface="+mn-ea"/>
              <a:cs typeface="+mn-cs"/>
            </a:rPr>
            <a:t>分子については、</a:t>
          </a:r>
          <a:r>
            <a:rPr kumimoji="1" lang="ja-JP" altLang="en-US" sz="1050">
              <a:solidFill>
                <a:schemeClr val="dk1"/>
              </a:solidFill>
              <a:effectLst/>
              <a:latin typeface="+mn-lt"/>
              <a:ea typeface="+mn-ea"/>
              <a:cs typeface="+mn-cs"/>
            </a:rPr>
            <a:t>公債費が減となったものの、人事院勧告に伴う人件費の増が上回ったことにより、全体で増となった。</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一方、分母となる経常一般財源等については、</a:t>
          </a:r>
          <a:r>
            <a:rPr kumimoji="1" lang="ja-JP" altLang="en-US" sz="1050">
              <a:solidFill>
                <a:schemeClr val="dk1"/>
              </a:solidFill>
              <a:effectLst/>
              <a:latin typeface="+mn-lt"/>
              <a:ea typeface="+mn-ea"/>
              <a:cs typeface="+mn-cs"/>
            </a:rPr>
            <a:t>地方税や諸収入が減少したものの、普通交付税並びに地方譲与税（森林環境譲与税）の増額が上回ったことから全体で増となった。</a:t>
          </a:r>
          <a:endParaRPr lang="ja-JP" altLang="ja-JP" sz="1050">
            <a:effectLst/>
          </a:endParaRPr>
        </a:p>
        <a:p>
          <a:r>
            <a:rPr kumimoji="1" lang="ja-JP" altLang="ja-JP" sz="1050">
              <a:solidFill>
                <a:schemeClr val="dk1"/>
              </a:solidFill>
              <a:effectLst/>
              <a:latin typeface="+mn-lt"/>
              <a:ea typeface="+mn-ea"/>
              <a:cs typeface="+mn-cs"/>
            </a:rPr>
            <a:t>今後も普通交付税等の増減に影響されないよう、経常経費の抑制縮減に努めていく。</a:t>
          </a:r>
          <a:endParaRPr lang="ja-JP" altLang="ja-JP" sz="105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78105</xdr:rowOff>
    </xdr:from>
    <xdr:to>
      <xdr:col>23</xdr:col>
      <xdr:colOff>133350</xdr:colOff>
      <xdr:row>63</xdr:row>
      <xdr:rowOff>78105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79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9737</xdr:rowOff>
    </xdr:from>
    <xdr:to>
      <xdr:col>19</xdr:col>
      <xdr:colOff>133350</xdr:colOff>
      <xdr:row>63</xdr:row>
      <xdr:rowOff>78105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11087"/>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120862</xdr:rowOff>
    </xdr:from>
    <xdr:to>
      <xdr:col>15</xdr:col>
      <xdr:colOff>82550</xdr:colOff>
      <xdr:row>63</xdr:row>
      <xdr:rowOff>9737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5076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120862</xdr:rowOff>
    </xdr:from>
    <xdr:to>
      <xdr:col>11</xdr:col>
      <xdr:colOff>31750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0762"/>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27305</xdr:rowOff>
    </xdr:from>
    <xdr:to>
      <xdr:col>23</xdr:col>
      <xdr:colOff>184150</xdr:colOff>
      <xdr:row>63</xdr:row>
      <xdr:rowOff>128905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43832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27305</xdr:rowOff>
    </xdr:from>
    <xdr:to>
      <xdr:col>19</xdr:col>
      <xdr:colOff>184150</xdr:colOff>
      <xdr:row>63</xdr:row>
      <xdr:rowOff>128905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139082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97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130387</xdr:rowOff>
    </xdr:from>
    <xdr:to>
      <xdr:col>15</xdr:col>
      <xdr:colOff>133350</xdr:colOff>
      <xdr:row>63</xdr:row>
      <xdr:rowOff>60537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70714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70062</xdr:rowOff>
    </xdr:from>
    <xdr:to>
      <xdr:col>11</xdr:col>
      <xdr:colOff>82550</xdr:colOff>
      <xdr:row>63</xdr:row>
      <xdr:rowOff>212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10389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68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63500</xdr:rowOff>
    </xdr:from>
    <xdr:to>
      <xdr:col>7</xdr:col>
      <xdr:colOff>31750</xdr:colOff>
      <xdr:row>63</xdr:row>
      <xdr:rowOff>165100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3827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[866,863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61,424</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人件費について、</a:t>
          </a:r>
          <a:r>
            <a:rPr kumimoji="1" lang="ja-JP" altLang="en-US" sz="1100">
              <a:solidFill>
                <a:schemeClr val="dk1"/>
              </a:solidFill>
              <a:effectLst/>
              <a:latin typeface="+mn-lt"/>
              <a:ea typeface="+mn-ea"/>
              <a:cs typeface="+mn-cs"/>
            </a:rPr>
            <a:t>人事院勧告に伴う職員及び会計年度任用職員への給与並びに手当等の増額により前年度比</a:t>
          </a:r>
          <a:r>
            <a:rPr kumimoji="1" lang="en-US" altLang="ja-JP" sz="1100">
              <a:solidFill>
                <a:schemeClr val="dk1"/>
              </a:solidFill>
              <a:effectLst/>
              <a:latin typeface="+mn-lt"/>
              <a:ea typeface="+mn-ea"/>
              <a:cs typeface="+mn-cs"/>
            </a:rPr>
            <a:t>44,650</a:t>
          </a:r>
          <a:r>
            <a:rPr kumimoji="1" lang="ja-JP" altLang="en-US" sz="1100">
              <a:solidFill>
                <a:schemeClr val="dk1"/>
              </a:solidFill>
              <a:effectLst/>
              <a:latin typeface="+mn-lt"/>
              <a:ea typeface="+mn-ea"/>
              <a:cs typeface="+mn-cs"/>
            </a:rPr>
            <a:t>千円の大幅増となった。</a:t>
          </a:r>
          <a:endParaRPr lang="ja-JP" altLang="ja-JP" sz="1400">
            <a:effectLst/>
          </a:endParaRPr>
        </a:p>
        <a:p>
          <a:r>
            <a:rPr kumimoji="1" lang="ja-JP" altLang="ja-JP" sz="1100">
              <a:solidFill>
                <a:schemeClr val="dk1"/>
              </a:solidFill>
              <a:effectLst/>
              <a:latin typeface="+mn-lt"/>
              <a:ea typeface="+mn-ea"/>
              <a:cs typeface="+mn-cs"/>
            </a:rPr>
            <a:t>今後も適正な定員管理や事務事業の見直しを実施しながら経費抑制に努めていく。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68157</xdr:rowOff>
    </xdr:from>
    <xdr:to>
      <xdr:col>23</xdr:col>
      <xdr:colOff>133350</xdr:colOff>
      <xdr:row>83</xdr:row>
      <xdr:rowOff>110505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98507"/>
          <a:ext cx="838200" cy="4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68157</xdr:rowOff>
    </xdr:from>
    <xdr:to>
      <xdr:col>19</xdr:col>
      <xdr:colOff>133350</xdr:colOff>
      <xdr:row>83</xdr:row>
      <xdr:rowOff>77414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98507"/>
          <a:ext cx="889000" cy="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15663</xdr:rowOff>
    </xdr:from>
    <xdr:to>
      <xdr:col>15</xdr:col>
      <xdr:colOff>82550</xdr:colOff>
      <xdr:row>83</xdr:row>
      <xdr:rowOff>77414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46013"/>
          <a:ext cx="889000" cy="6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167971</xdr:rowOff>
    </xdr:from>
    <xdr:to>
      <xdr:col>11</xdr:col>
      <xdr:colOff>31750</xdr:colOff>
      <xdr:row>83</xdr:row>
      <xdr:rowOff>15663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26871"/>
          <a:ext cx="889000" cy="1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59705</xdr:rowOff>
    </xdr:from>
    <xdr:to>
      <xdr:col>23</xdr:col>
      <xdr:colOff>184150</xdr:colOff>
      <xdr:row>83</xdr:row>
      <xdr:rowOff>161305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31782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62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17357</xdr:rowOff>
    </xdr:from>
    <xdr:to>
      <xdr:col>19</xdr:col>
      <xdr:colOff>184150</xdr:colOff>
      <xdr:row>83</xdr:row>
      <xdr:rowOff>118957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4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103734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34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26614</xdr:rowOff>
    </xdr:from>
    <xdr:to>
      <xdr:col>15</xdr:col>
      <xdr:colOff>133350</xdr:colOff>
      <xdr:row>83</xdr:row>
      <xdr:rowOff>128214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5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112991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4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136313</xdr:rowOff>
    </xdr:from>
    <xdr:to>
      <xdr:col>11</xdr:col>
      <xdr:colOff>82550</xdr:colOff>
      <xdr:row>83</xdr:row>
      <xdr:rowOff>66463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9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51240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8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117171</xdr:rowOff>
    </xdr:from>
    <xdr:to>
      <xdr:col>7</xdr:col>
      <xdr:colOff>31750</xdr:colOff>
      <xdr:row>83</xdr:row>
      <xdr:rowOff>47321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7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32098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6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比</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ポイントの増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依然として類似団体を下回っているため、給与や手当等の適正化に努めながら、大きな変動がないよう縮減努力を行っていく。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147320</xdr:rowOff>
    </xdr:from>
    <xdr:to>
      <xdr:col>81</xdr:col>
      <xdr:colOff>44450</xdr:colOff>
      <xdr:row>87</xdr:row>
      <xdr:rowOff>156972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6347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147320</xdr:rowOff>
    </xdr:from>
    <xdr:to>
      <xdr:col>77</xdr:col>
      <xdr:colOff>44450</xdr:colOff>
      <xdr:row>87</xdr:row>
      <xdr:rowOff>147320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6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41148</xdr:rowOff>
    </xdr:from>
    <xdr:to>
      <xdr:col>72</xdr:col>
      <xdr:colOff>203200</xdr:colOff>
      <xdr:row>87</xdr:row>
      <xdr:rowOff>147320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957298"/>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41148</xdr:rowOff>
    </xdr:from>
    <xdr:to>
      <xdr:col>68</xdr:col>
      <xdr:colOff>152400</xdr:colOff>
      <xdr:row>87</xdr:row>
      <xdr:rowOff>45974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5729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106172</xdr:rowOff>
    </xdr:from>
    <xdr:to>
      <xdr:col>81</xdr:col>
      <xdr:colOff>95250</xdr:colOff>
      <xdr:row>88</xdr:row>
      <xdr:rowOff>36322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122699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6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96520</xdr:rowOff>
    </xdr:from>
    <xdr:to>
      <xdr:col>77</xdr:col>
      <xdr:colOff>95250</xdr:colOff>
      <xdr:row>88</xdr:row>
      <xdr:rowOff>26670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36847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8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96520</xdr:rowOff>
    </xdr:from>
    <xdr:to>
      <xdr:col>73</xdr:col>
      <xdr:colOff>44450</xdr:colOff>
      <xdr:row>88</xdr:row>
      <xdr:rowOff>26670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36847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8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161798</xdr:rowOff>
    </xdr:from>
    <xdr:to>
      <xdr:col>68</xdr:col>
      <xdr:colOff>203200</xdr:colOff>
      <xdr:row>87</xdr:row>
      <xdr:rowOff>91948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0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102125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7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166624</xdr:rowOff>
    </xdr:from>
    <xdr:to>
      <xdr:col>64</xdr:col>
      <xdr:colOff>152400</xdr:colOff>
      <xdr:row>87</xdr:row>
      <xdr:rowOff>96774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106951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8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人の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類似団体との比較において依然として大幅に上回っているが、本村は広大な面積を有するため、小学校や保育所などの公共施設が各地に点在しており、統廃合も困難な状況である。</a:t>
          </a:r>
          <a:endParaRPr lang="ja-JP" altLang="ja-JP" sz="1400">
            <a:effectLst/>
          </a:endParaRPr>
        </a:p>
        <a:p>
          <a:r>
            <a:rPr kumimoji="1" lang="ja-JP" altLang="ja-JP" sz="1100">
              <a:solidFill>
                <a:schemeClr val="dk1"/>
              </a:solidFill>
              <a:effectLst/>
              <a:latin typeface="+mn-lt"/>
              <a:ea typeface="+mn-ea"/>
              <a:cs typeface="+mn-cs"/>
            </a:rPr>
            <a:t>今後も、行政大綱による職員配置の見直しや指定</a:t>
          </a:r>
          <a:r>
            <a:rPr kumimoji="1" lang="ja-JP" altLang="en-US" sz="1100">
              <a:solidFill>
                <a:schemeClr val="dk1"/>
              </a:solidFill>
              <a:effectLst/>
              <a:latin typeface="+mn-lt"/>
              <a:ea typeface="+mn-ea"/>
              <a:cs typeface="+mn-cs"/>
            </a:rPr>
            <a:t>管理者</a:t>
          </a:r>
          <a:r>
            <a:rPr kumimoji="1" lang="ja-JP" altLang="ja-JP" sz="1100">
              <a:solidFill>
                <a:schemeClr val="dk1"/>
              </a:solidFill>
              <a:effectLst/>
              <a:latin typeface="+mn-lt"/>
              <a:ea typeface="+mn-ea"/>
              <a:cs typeface="+mn-cs"/>
            </a:rPr>
            <a:t>制度の導入などで、長期的</a:t>
          </a:r>
          <a:r>
            <a:rPr kumimoji="1" lang="ja-JP" altLang="en-US" sz="1100">
              <a:solidFill>
                <a:schemeClr val="dk1"/>
              </a:solidFill>
              <a:effectLst/>
              <a:latin typeface="+mn-lt"/>
              <a:ea typeface="+mn-ea"/>
              <a:cs typeface="+mn-cs"/>
            </a:rPr>
            <a:t>視点</a:t>
          </a:r>
          <a:r>
            <a:rPr kumimoji="1" lang="ja-JP" altLang="ja-JP" sz="1100">
              <a:solidFill>
                <a:schemeClr val="dk1"/>
              </a:solidFill>
              <a:effectLst/>
              <a:latin typeface="+mn-lt"/>
              <a:ea typeface="+mn-ea"/>
              <a:cs typeface="+mn-cs"/>
            </a:rPr>
            <a:t>から定員管理等の改善を図っていく。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113019</xdr:rowOff>
    </xdr:from>
    <xdr:to>
      <xdr:col>81</xdr:col>
      <xdr:colOff>44450</xdr:colOff>
      <xdr:row>62</xdr:row>
      <xdr:rowOff>116237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742919"/>
          <a:ext cx="8382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60537</xdr:rowOff>
    </xdr:from>
    <xdr:to>
      <xdr:col>77</xdr:col>
      <xdr:colOff>44450</xdr:colOff>
      <xdr:row>62</xdr:row>
      <xdr:rowOff>116237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690437"/>
          <a:ext cx="889000" cy="5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47064</xdr:rowOff>
    </xdr:from>
    <xdr:to>
      <xdr:col>72</xdr:col>
      <xdr:colOff>203200</xdr:colOff>
      <xdr:row>62</xdr:row>
      <xdr:rowOff>60537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676964"/>
          <a:ext cx="889000" cy="1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32988</xdr:rowOff>
    </xdr:from>
    <xdr:to>
      <xdr:col>68</xdr:col>
      <xdr:colOff>152400</xdr:colOff>
      <xdr:row>62</xdr:row>
      <xdr:rowOff>47064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662888"/>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62219</xdr:rowOff>
    </xdr:from>
    <xdr:to>
      <xdr:col>81</xdr:col>
      <xdr:colOff>95250</xdr:colOff>
      <xdr:row>62</xdr:row>
      <xdr:rowOff>163819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69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34296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66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65437</xdr:rowOff>
    </xdr:from>
    <xdr:to>
      <xdr:col>77</xdr:col>
      <xdr:colOff>95250</xdr:colOff>
      <xdr:row>62</xdr:row>
      <xdr:rowOff>167037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69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151814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781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9737</xdr:rowOff>
    </xdr:from>
    <xdr:to>
      <xdr:col>73</xdr:col>
      <xdr:colOff>44450</xdr:colOff>
      <xdr:row>62</xdr:row>
      <xdr:rowOff>111337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96114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167714</xdr:rowOff>
    </xdr:from>
    <xdr:to>
      <xdr:col>68</xdr:col>
      <xdr:colOff>203200</xdr:colOff>
      <xdr:row>62</xdr:row>
      <xdr:rowOff>97864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62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82641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71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153638</xdr:rowOff>
    </xdr:from>
    <xdr:to>
      <xdr:col>64</xdr:col>
      <xdr:colOff>152400</xdr:colOff>
      <xdr:row>62</xdr:row>
      <xdr:rowOff>83788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61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68565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9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前年比で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ポイント減となった。</a:t>
          </a:r>
          <a:endParaRPr lang="ja-JP" altLang="ja-JP" sz="1400">
            <a:effectLst/>
          </a:endParaRPr>
        </a:p>
        <a:p>
          <a:r>
            <a:rPr kumimoji="1" lang="ja-JP" altLang="en-US" sz="1100">
              <a:solidFill>
                <a:schemeClr val="dk1"/>
              </a:solidFill>
              <a:effectLst/>
              <a:latin typeface="+mn-lt"/>
              <a:ea typeface="+mn-ea"/>
              <a:cs typeface="+mn-cs"/>
            </a:rPr>
            <a:t>補助災害復旧事業（</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借入分）や過疎対策事業（</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借入分）、一般補助施設等整備事業（</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借入分）の元金償還開始による増額を令和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年度における過疎対策事業（</a:t>
          </a:r>
          <a:r>
            <a:rPr kumimoji="1" lang="en-US" altLang="ja-JP" sz="1100">
              <a:solidFill>
                <a:schemeClr val="dk1"/>
              </a:solidFill>
              <a:effectLst/>
              <a:latin typeface="+mn-lt"/>
              <a:ea typeface="+mn-ea"/>
              <a:cs typeface="+mn-cs"/>
            </a:rPr>
            <a:t>H25</a:t>
          </a:r>
          <a:r>
            <a:rPr kumimoji="1" lang="ja-JP" altLang="en-US" sz="1100">
              <a:solidFill>
                <a:schemeClr val="dk1"/>
              </a:solidFill>
              <a:effectLst/>
              <a:latin typeface="+mn-lt"/>
              <a:ea typeface="+mn-ea"/>
              <a:cs typeface="+mn-cs"/>
            </a:rPr>
            <a:t>借入分）や国の予算貸付事業（</a:t>
          </a:r>
          <a:r>
            <a:rPr kumimoji="1" lang="en-US" altLang="ja-JP" sz="1100">
              <a:solidFill>
                <a:schemeClr val="dk1"/>
              </a:solidFill>
              <a:effectLst/>
              <a:latin typeface="+mn-lt"/>
              <a:ea typeface="+mn-ea"/>
              <a:cs typeface="+mn-cs"/>
            </a:rPr>
            <a:t>H16</a:t>
          </a:r>
          <a:r>
            <a:rPr kumimoji="1" lang="ja-JP" altLang="en-US" sz="1100">
              <a:solidFill>
                <a:schemeClr val="dk1"/>
              </a:solidFill>
              <a:effectLst/>
              <a:latin typeface="+mn-lt"/>
              <a:ea typeface="+mn-ea"/>
              <a:cs typeface="+mn-cs"/>
            </a:rPr>
            <a:t>）の一部完済による減額が上回ったことが要因である。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今後、実質公債費は令和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年度にピークを迎える見込みであり、今後も各数値に注意を払い、地方債の適正な発行に努めていく。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30226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22630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30226</xdr:rowOff>
    </xdr:from>
    <xdr:to>
      <xdr:col>77</xdr:col>
      <xdr:colOff>44450</xdr:colOff>
      <xdr:row>42</xdr:row>
      <xdr:rowOff>35052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23112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35052</xdr:rowOff>
    </xdr:from>
    <xdr:to>
      <xdr:col>72</xdr:col>
      <xdr:colOff>203200</xdr:colOff>
      <xdr:row>42</xdr:row>
      <xdr:rowOff>59182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23595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59182</xdr:rowOff>
    </xdr:from>
    <xdr:to>
      <xdr:col>68</xdr:col>
      <xdr:colOff>152400</xdr:colOff>
      <xdr:row>42</xdr:row>
      <xdr:rowOff>92964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26008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150876</xdr:rowOff>
    </xdr:from>
    <xdr:to>
      <xdr:col>77</xdr:col>
      <xdr:colOff>95250</xdr:colOff>
      <xdr:row>42</xdr:row>
      <xdr:rowOff>81026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65803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266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8382</xdr:rowOff>
    </xdr:from>
    <xdr:to>
      <xdr:col>68</xdr:col>
      <xdr:colOff>203200</xdr:colOff>
      <xdr:row>42</xdr:row>
      <xdr:rowOff>109982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94759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42164</xdr:rowOff>
    </xdr:from>
    <xdr:to>
      <xdr:col>64</xdr:col>
      <xdr:colOff>152400</xdr:colOff>
      <xdr:row>42</xdr:row>
      <xdr:rowOff>143764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128541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将来負担比率については、昨年同様「数値なし」となった。</a:t>
          </a:r>
          <a:endParaRPr lang="ja-JP" altLang="ja-JP" sz="1400">
            <a:effectLst/>
          </a:endParaRPr>
        </a:p>
        <a:p>
          <a:r>
            <a:rPr kumimoji="1" lang="ja-JP" altLang="ja-JP" sz="1100">
              <a:solidFill>
                <a:schemeClr val="dk1"/>
              </a:solidFill>
              <a:effectLst/>
              <a:latin typeface="+mn-lt"/>
              <a:ea typeface="+mn-ea"/>
              <a:cs typeface="+mn-cs"/>
            </a:rPr>
            <a:t>今後もこの数値を維持するため、地方債発行及び基金取り崩しの抑制に努める。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en-US" sz="1100">
              <a:solidFill>
                <a:schemeClr val="dk1"/>
              </a:solidFill>
              <a:effectLst/>
              <a:latin typeface="+mn-lt"/>
              <a:ea typeface="+mn-ea"/>
              <a:cs typeface="+mn-cs"/>
            </a:rPr>
            <a:t>人事院勧告に伴う職員並びに会計年度任用職員の給与及び手当等の増</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今後も、適正な定員管理や事務事業等の見直しを図り、人件費の抑制に努めていく。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0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30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27940</xdr:rowOff>
    </xdr:from>
    <xdr:to>
      <xdr:col>15</xdr:col>
      <xdr:colOff>98425</xdr:colOff>
      <xdr:row>36</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0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27940</xdr:rowOff>
    </xdr:from>
    <xdr:to>
      <xdr:col>11</xdr:col>
      <xdr:colOff>9525</xdr:colOff>
      <xdr:row>36</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01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xdr:rowOff>
    </xdr:from>
    <xdr:to>
      <xdr:col>15</xdr:col>
      <xdr:colOff>149225</xdr:colOff>
      <xdr:row>36</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97807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160020</xdr:rowOff>
    </xdr:from>
    <xdr:to>
      <xdr:col>6</xdr:col>
      <xdr:colOff>171450</xdr:colOff>
      <xdr:row>36</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en-US" sz="1100">
              <a:solidFill>
                <a:schemeClr val="dk1"/>
              </a:solidFill>
              <a:effectLst/>
              <a:latin typeface="+mn-lt"/>
              <a:ea typeface="+mn-ea"/>
              <a:cs typeface="+mn-cs"/>
            </a:rPr>
            <a:t>教科書改訂による指導用教科書の購入費等による需用費の大幅増や、村外イベントの増加やオンライン会議から対面式会議に戻ってきていることによる旅費の増が主な要因である。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類似団体を下回っている状況であるが、引き続き抑制・縮減に努めていく。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33274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7020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16</xdr:row>
      <xdr:rowOff>154432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702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154432</xdr:rowOff>
    </xdr:from>
    <xdr:to>
      <xdr:col>73</xdr:col>
      <xdr:colOff>180975</xdr:colOff>
      <xdr:row>16</xdr:row>
      <xdr:rowOff>159004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97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159004</xdr:rowOff>
    </xdr:from>
    <xdr:to>
      <xdr:col>69</xdr:col>
      <xdr:colOff>92075</xdr:colOff>
      <xdr:row>17</xdr:row>
      <xdr:rowOff>5842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022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153924</xdr:rowOff>
    </xdr:from>
    <xdr:to>
      <xdr:col>82</xdr:col>
      <xdr:colOff>158750</xdr:colOff>
      <xdr:row>17</xdr:row>
      <xdr:rowOff>84074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170451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4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16527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103632</xdr:rowOff>
    </xdr:from>
    <xdr:to>
      <xdr:col>74</xdr:col>
      <xdr:colOff>31750</xdr:colOff>
      <xdr:row>17</xdr:row>
      <xdr:rowOff>33782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43959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108204</xdr:rowOff>
    </xdr:from>
    <xdr:to>
      <xdr:col>69</xdr:col>
      <xdr:colOff>142875</xdr:colOff>
      <xdr:row>17</xdr:row>
      <xdr:rowOff>38354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48531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2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126492</xdr:rowOff>
    </xdr:from>
    <xdr:to>
      <xdr:col>65</xdr:col>
      <xdr:colOff>53975</xdr:colOff>
      <xdr:row>17</xdr:row>
      <xdr:rowOff>56642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66819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3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前年度と比較し</a:t>
          </a:r>
          <a:r>
            <a:rPr kumimoji="1" lang="en-US" altLang="ja-JP" sz="1100">
              <a:latin typeface="+mn-ea"/>
              <a:ea typeface="+mn-ea"/>
            </a:rPr>
            <a:t>0.5</a:t>
          </a:r>
          <a:r>
            <a:rPr kumimoji="1" lang="ja-JP" altLang="en-US" sz="1100">
              <a:latin typeface="+mn-ea"/>
              <a:ea typeface="+mn-ea"/>
            </a:rPr>
            <a:t>ポイント増となった。</a:t>
          </a:r>
          <a:endParaRPr kumimoji="1" lang="en-US" altLang="ja-JP" sz="1100">
            <a:latin typeface="+mn-ea"/>
            <a:ea typeface="+mn-ea"/>
          </a:endParaRPr>
        </a:p>
        <a:p>
          <a:r>
            <a:rPr kumimoji="1" lang="ja-JP" altLang="ja-JP" sz="1100">
              <a:solidFill>
                <a:schemeClr val="dk1"/>
              </a:solidFill>
              <a:effectLst/>
              <a:latin typeface="+mn-lt"/>
              <a:ea typeface="+mn-ea"/>
              <a:cs typeface="+mn-cs"/>
            </a:rPr>
            <a:t>物価高騰対応重点支援地方創生臨時交付金充当事業による増が主な要因である。</a:t>
          </a:r>
          <a:endParaRPr lang="ja-JP" altLang="ja-JP" sz="1400">
            <a:effectLst/>
          </a:endParaRPr>
        </a:p>
        <a:p>
          <a:r>
            <a:rPr kumimoji="1" lang="ja-JP" altLang="ja-JP" sz="1100">
              <a:solidFill>
                <a:schemeClr val="dk1"/>
              </a:solidFill>
              <a:effectLst/>
              <a:latin typeface="+mn-lt"/>
              <a:ea typeface="+mn-ea"/>
              <a:cs typeface="+mn-cs"/>
            </a:rPr>
            <a:t>類似団体を下回っている状況であるが、高齢化等の影響で扶助費の節減は困難であるため、他事業の見直し等を行い節減を図っていく。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853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en-US" sz="1100">
              <a:solidFill>
                <a:schemeClr val="dk1"/>
              </a:solidFill>
              <a:effectLst/>
              <a:latin typeface="+mn-lt"/>
              <a:ea typeface="+mn-ea"/>
              <a:cs typeface="+mn-cs"/>
            </a:rPr>
            <a:t>人事院勧告に伴う職員並びに会計年度任用職員の給与等の増による国民健康保険事業並びに介護保険事業への繰出の増</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主な</a:t>
          </a:r>
          <a:r>
            <a:rPr kumimoji="1" lang="ja-JP" altLang="ja-JP" sz="1100">
              <a:solidFill>
                <a:schemeClr val="dk1"/>
              </a:solidFill>
              <a:effectLst/>
              <a:latin typeface="+mn-lt"/>
              <a:ea typeface="+mn-ea"/>
              <a:cs typeface="+mn-cs"/>
            </a:rPr>
            <a:t>要因である。</a:t>
          </a:r>
          <a:endParaRPr lang="ja-JP" altLang="ja-JP" sz="1400">
            <a:effectLst/>
          </a:endParaRPr>
        </a:p>
        <a:p>
          <a:r>
            <a:rPr kumimoji="1" lang="ja-JP" altLang="ja-JP" sz="1100">
              <a:solidFill>
                <a:schemeClr val="dk1"/>
              </a:solidFill>
              <a:effectLst/>
              <a:latin typeface="+mn-lt"/>
              <a:ea typeface="+mn-ea"/>
              <a:cs typeface="+mn-cs"/>
            </a:rPr>
            <a:t>類似団体を下回っている状況であるので、今後も適正な執行管理に努めていく。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6139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613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xdr:rowOff>
    </xdr:from>
    <xdr:to>
      <xdr:col>73</xdr:col>
      <xdr:colOff>180975</xdr:colOff>
      <xdr:row>56</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606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xdr:rowOff>
    </xdr:from>
    <xdr:to>
      <xdr:col>69</xdr:col>
      <xdr:colOff>92075</xdr:colOff>
      <xdr:row>56</xdr:row>
      <xdr:rowOff>81280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606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140970</xdr:rowOff>
    </xdr:from>
    <xdr:to>
      <xdr:col>82</xdr:col>
      <xdr:colOff>158750</xdr:colOff>
      <xdr:row>56</xdr:row>
      <xdr:rowOff>71120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157497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140970</xdr:rowOff>
    </xdr:from>
    <xdr:to>
      <xdr:col>74</xdr:col>
      <xdr:colOff>31750</xdr:colOff>
      <xdr:row>56</xdr:row>
      <xdr:rowOff>71120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81297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125730</xdr:rowOff>
    </xdr:from>
    <xdr:to>
      <xdr:col>69</xdr:col>
      <xdr:colOff>142875</xdr:colOff>
      <xdr:row>56</xdr:row>
      <xdr:rowOff>55880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en-US" sz="1100">
              <a:solidFill>
                <a:schemeClr val="dk1"/>
              </a:solidFill>
              <a:effectLst/>
              <a:latin typeface="+mn-lt"/>
              <a:ea typeface="+mn-ea"/>
              <a:cs typeface="+mn-cs"/>
            </a:rPr>
            <a:t>椎葉村国民健康保険病院への負担金の増及び簡易水道特別会計運営補助金の増により昨年度と比較し</a:t>
          </a:r>
          <a:r>
            <a:rPr kumimoji="1" lang="en-US" altLang="ja-JP" sz="1100">
              <a:solidFill>
                <a:schemeClr val="dk1"/>
              </a:solidFill>
              <a:effectLst/>
              <a:latin typeface="+mn-lt"/>
              <a:ea typeface="+mn-ea"/>
              <a:cs typeface="+mn-cs"/>
            </a:rPr>
            <a:t>44</a:t>
          </a:r>
          <a:r>
            <a:rPr kumimoji="1" lang="ja-JP" altLang="en-US" sz="1100">
              <a:solidFill>
                <a:schemeClr val="dk1"/>
              </a:solidFill>
              <a:effectLst/>
              <a:latin typeface="+mn-lt"/>
              <a:ea typeface="+mn-ea"/>
              <a:cs typeface="+mn-cs"/>
            </a:rPr>
            <a:t>百万円の増であったが、人件費並びに普通建設事業費が大幅増となったため減となっている。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類似団体を下回っている状況ではあるが、経常支出に係る補助費等の成果を検証しながら事業を実施していく。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36</xdr:row>
      <xdr:rowOff>99568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397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99568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940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21844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12700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57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33291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en-US" sz="1100">
              <a:solidFill>
                <a:schemeClr val="dk1"/>
              </a:solidFill>
              <a:effectLst/>
              <a:latin typeface="+mn-lt"/>
              <a:ea typeface="+mn-ea"/>
              <a:cs typeface="+mn-cs"/>
            </a:rPr>
            <a:t>過疎対策事業（</a:t>
          </a:r>
          <a:r>
            <a:rPr kumimoji="1" lang="en-US" altLang="ja-JP" sz="1100">
              <a:solidFill>
                <a:schemeClr val="dk1"/>
              </a:solidFill>
              <a:effectLst/>
              <a:latin typeface="+mn-lt"/>
              <a:ea typeface="+mn-ea"/>
              <a:cs typeface="+mn-cs"/>
            </a:rPr>
            <a:t>H25</a:t>
          </a:r>
          <a:r>
            <a:rPr kumimoji="1" lang="ja-JP" altLang="en-US" sz="1100">
              <a:solidFill>
                <a:schemeClr val="dk1"/>
              </a:solidFill>
              <a:effectLst/>
              <a:latin typeface="+mn-lt"/>
              <a:ea typeface="+mn-ea"/>
              <a:cs typeface="+mn-cs"/>
            </a:rPr>
            <a:t>借入分）や国の予算貸付事業（</a:t>
          </a:r>
          <a:r>
            <a:rPr kumimoji="1" lang="en-US" altLang="ja-JP" sz="1100">
              <a:solidFill>
                <a:schemeClr val="dk1"/>
              </a:solidFill>
              <a:effectLst/>
              <a:latin typeface="+mn-lt"/>
              <a:ea typeface="+mn-ea"/>
              <a:cs typeface="+mn-cs"/>
            </a:rPr>
            <a:t>H16</a:t>
          </a:r>
          <a:r>
            <a:rPr kumimoji="1" lang="ja-JP" altLang="en-US" sz="1100">
              <a:solidFill>
                <a:schemeClr val="dk1"/>
              </a:solidFill>
              <a:effectLst/>
              <a:latin typeface="+mn-lt"/>
              <a:ea typeface="+mn-ea"/>
              <a:cs typeface="+mn-cs"/>
            </a:rPr>
            <a:t>）の一部完済による減</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今後は、新規発行額を抑制し、数値の減少に努めていく。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127000</xdr:rowOff>
    </xdr:from>
    <xdr:to>
      <xdr:col>24</xdr:col>
      <xdr:colOff>25400</xdr:colOff>
      <xdr:row>78</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3286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xdr:rowOff>
    </xdr:from>
    <xdr:to>
      <xdr:col>19</xdr:col>
      <xdr:colOff>187325</xdr:colOff>
      <xdr:row>78</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374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xdr:rowOff>
    </xdr:from>
    <xdr:to>
      <xdr:col>15</xdr:col>
      <xdr:colOff>98425</xdr:colOff>
      <xdr:row>78</xdr:row>
      <xdr:rowOff>5080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374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73661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3781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76200</xdr:rowOff>
    </xdr:from>
    <xdr:to>
      <xdr:col>24</xdr:col>
      <xdr:colOff>76200</xdr:colOff>
      <xdr:row>78</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48277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144780</xdr:rowOff>
    </xdr:from>
    <xdr:to>
      <xdr:col>20</xdr:col>
      <xdr:colOff>38100</xdr:colOff>
      <xdr:row>78</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59707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121920</xdr:rowOff>
    </xdr:from>
    <xdr:to>
      <xdr:col>15</xdr:col>
      <xdr:colOff>149225</xdr:colOff>
      <xdr:row>78</xdr:row>
      <xdr:rowOff>52070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36847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125730</xdr:rowOff>
    </xdr:from>
    <xdr:to>
      <xdr:col>11</xdr:col>
      <xdr:colOff>60325</xdr:colOff>
      <xdr:row>78</xdr:row>
      <xdr:rowOff>55880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109238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ポイントの増となった。</a:t>
          </a:r>
          <a:endParaRPr lang="ja-JP" altLang="ja-JP" sz="1400">
            <a:effectLst/>
          </a:endParaRPr>
        </a:p>
        <a:p>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費及び</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が増額になったことが要因である。</a:t>
          </a:r>
          <a:endParaRPr lang="ja-JP" altLang="ja-JP" sz="1400">
            <a:effectLst/>
          </a:endParaRPr>
        </a:p>
        <a:p>
          <a:r>
            <a:rPr kumimoji="1" lang="ja-JP" altLang="ja-JP" sz="1100">
              <a:solidFill>
                <a:schemeClr val="dk1"/>
              </a:solidFill>
              <a:effectLst/>
              <a:latin typeface="+mn-lt"/>
              <a:ea typeface="+mn-ea"/>
              <a:cs typeface="+mn-cs"/>
            </a:rPr>
            <a:t>類似団体を下回っているが、今後も普通交付税等の依存財源の変動に左右されることなく、すべての経常経費において抑制に努め、健全な財政運営を持続していく。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38826</xdr:rowOff>
    </xdr:from>
    <xdr:to>
      <xdr:col>82</xdr:col>
      <xdr:colOff>107950</xdr:colOff>
      <xdr:row>76</xdr:row>
      <xdr:rowOff>97608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6902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2902</xdr:rowOff>
    </xdr:from>
    <xdr:to>
      <xdr:col>78</xdr:col>
      <xdr:colOff>69850</xdr:colOff>
      <xdr:row>76</xdr:row>
      <xdr:rowOff>38826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3310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122101</xdr:rowOff>
    </xdr:from>
    <xdr:to>
      <xdr:col>73</xdr:col>
      <xdr:colOff>180975</xdr:colOff>
      <xdr:row>76</xdr:row>
      <xdr:rowOff>2902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8085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122101</xdr:rowOff>
    </xdr:from>
    <xdr:to>
      <xdr:col>69</xdr:col>
      <xdr:colOff>92075</xdr:colOff>
      <xdr:row>76</xdr:row>
      <xdr:rowOff>25763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8085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46808</xdr:rowOff>
    </xdr:from>
    <xdr:to>
      <xdr:col>82</xdr:col>
      <xdr:colOff>158750</xdr:colOff>
      <xdr:row>76</xdr:row>
      <xdr:rowOff>148408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63336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2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159476</xdr:rowOff>
    </xdr:from>
    <xdr:to>
      <xdr:col>78</xdr:col>
      <xdr:colOff>120650</xdr:colOff>
      <xdr:row>76</xdr:row>
      <xdr:rowOff>89626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99803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87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123553</xdr:rowOff>
    </xdr:from>
    <xdr:to>
      <xdr:col>74</xdr:col>
      <xdr:colOff>31750</xdr:colOff>
      <xdr:row>76</xdr:row>
      <xdr:rowOff>53702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823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63880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51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71301</xdr:rowOff>
    </xdr:from>
    <xdr:to>
      <xdr:col>69</xdr:col>
      <xdr:colOff>142875</xdr:colOff>
      <xdr:row>76</xdr:row>
      <xdr:rowOff>1451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3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11628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9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146413</xdr:rowOff>
    </xdr:from>
    <xdr:to>
      <xdr:col>65</xdr:col>
      <xdr:colOff>53975</xdr:colOff>
      <xdr:row>76</xdr:row>
      <xdr:rowOff>76563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86740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7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84532</xdr:rowOff>
    </xdr:from>
    <xdr:to>
      <xdr:col>29</xdr:col>
      <xdr:colOff>127000</xdr:colOff>
      <xdr:row>18</xdr:row>
      <xdr:rowOff>12214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46807"/>
          <a:ext cx="647700" cy="99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12214</xdr:rowOff>
    </xdr:from>
    <xdr:to>
      <xdr:col>26</xdr:col>
      <xdr:colOff>50800</xdr:colOff>
      <xdr:row>18</xdr:row>
      <xdr:rowOff>83059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5939"/>
          <a:ext cx="698500" cy="70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83059</xdr:rowOff>
    </xdr:from>
    <xdr:to>
      <xdr:col>22</xdr:col>
      <xdr:colOff>114300</xdr:colOff>
      <xdr:row>18</xdr:row>
      <xdr:rowOff>119595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16784"/>
          <a:ext cx="698500" cy="36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119595</xdr:rowOff>
    </xdr:from>
    <xdr:to>
      <xdr:col>18</xdr:col>
      <xdr:colOff>177800</xdr:colOff>
      <xdr:row>18</xdr:row>
      <xdr:rowOff>153306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3320"/>
          <a:ext cx="698500" cy="33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33732</xdr:rowOff>
    </xdr:from>
    <xdr:to>
      <xdr:col>29</xdr:col>
      <xdr:colOff>177800</xdr:colOff>
      <xdr:row>17</xdr:row>
      <xdr:rowOff>135332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96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50259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41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132864</xdr:rowOff>
    </xdr:from>
    <xdr:to>
      <xdr:col>26</xdr:col>
      <xdr:colOff>101600</xdr:colOff>
      <xdr:row>18</xdr:row>
      <xdr:rowOff>63014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5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73191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64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32259</xdr:rowOff>
    </xdr:from>
    <xdr:to>
      <xdr:col>22</xdr:col>
      <xdr:colOff>165100</xdr:colOff>
      <xdr:row>18</xdr:row>
      <xdr:rowOff>133859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65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144036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68795</xdr:rowOff>
    </xdr:from>
    <xdr:to>
      <xdr:col>19</xdr:col>
      <xdr:colOff>38100</xdr:colOff>
      <xdr:row>18</xdr:row>
      <xdr:rowOff>170395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2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9122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102506</xdr:rowOff>
    </xdr:from>
    <xdr:to>
      <xdr:col>15</xdr:col>
      <xdr:colOff>101600</xdr:colOff>
      <xdr:row>19</xdr:row>
      <xdr:rowOff>32656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6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42833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0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254508</xdr:rowOff>
    </xdr:from>
    <xdr:to>
      <xdr:col>29</xdr:col>
      <xdr:colOff>127000</xdr:colOff>
      <xdr:row>34</xdr:row>
      <xdr:rowOff>281094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21958"/>
          <a:ext cx="647700" cy="26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254508</xdr:rowOff>
    </xdr:from>
    <xdr:to>
      <xdr:col>26</xdr:col>
      <xdr:colOff>50800</xdr:colOff>
      <xdr:row>34</xdr:row>
      <xdr:rowOff>309669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21958"/>
          <a:ext cx="698500" cy="55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301906</xdr:rowOff>
    </xdr:from>
    <xdr:to>
      <xdr:col>22</xdr:col>
      <xdr:colOff>114300</xdr:colOff>
      <xdr:row>34</xdr:row>
      <xdr:rowOff>309669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569356"/>
          <a:ext cx="698500" cy="7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297860</xdr:rowOff>
    </xdr:from>
    <xdr:to>
      <xdr:col>18</xdr:col>
      <xdr:colOff>177800</xdr:colOff>
      <xdr:row>34</xdr:row>
      <xdr:rowOff>301906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565310"/>
          <a:ext cx="698500" cy="4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230295</xdr:rowOff>
    </xdr:from>
    <xdr:to>
      <xdr:col>29</xdr:col>
      <xdr:colOff>177800</xdr:colOff>
      <xdr:row>34</xdr:row>
      <xdr:rowOff>331894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97745"/>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75372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42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203708</xdr:rowOff>
    </xdr:from>
    <xdr:to>
      <xdr:col>26</xdr:col>
      <xdr:colOff>101600</xdr:colOff>
      <xdr:row>34</xdr:row>
      <xdr:rowOff>305308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71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315485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40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258869</xdr:rowOff>
    </xdr:from>
    <xdr:to>
      <xdr:col>22</xdr:col>
      <xdr:colOff>165100</xdr:colOff>
      <xdr:row>35</xdr:row>
      <xdr:rowOff>17569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26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27747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251106</xdr:rowOff>
    </xdr:from>
    <xdr:to>
      <xdr:col>19</xdr:col>
      <xdr:colOff>38100</xdr:colOff>
      <xdr:row>35</xdr:row>
      <xdr:rowOff>9806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185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19983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87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247060</xdr:rowOff>
    </xdr:from>
    <xdr:to>
      <xdr:col>15</xdr:col>
      <xdr:colOff>101600</xdr:colOff>
      <xdr:row>35</xdr:row>
      <xdr:rowOff>5760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1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15937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8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116123</xdr:rowOff>
    </xdr:from>
    <xdr:to>
      <xdr:col>24</xdr:col>
      <xdr:colOff>63500</xdr:colOff>
      <xdr:row>35</xdr:row>
      <xdr:rowOff>170915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116873"/>
          <a:ext cx="838200" cy="5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170915</xdr:rowOff>
    </xdr:from>
    <xdr:to>
      <xdr:col>19</xdr:col>
      <xdr:colOff>177800</xdr:colOff>
      <xdr:row>36</xdr:row>
      <xdr:rowOff>22072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171665"/>
          <a:ext cx="889000" cy="2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22072</xdr:rowOff>
    </xdr:from>
    <xdr:to>
      <xdr:col>15</xdr:col>
      <xdr:colOff>50800</xdr:colOff>
      <xdr:row>36</xdr:row>
      <xdr:rowOff>47241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194272"/>
          <a:ext cx="889000" cy="2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47241</xdr:rowOff>
    </xdr:from>
    <xdr:to>
      <xdr:col>10</xdr:col>
      <xdr:colOff>114300</xdr:colOff>
      <xdr:row>36</xdr:row>
      <xdr:rowOff>82705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219441"/>
          <a:ext cx="889000" cy="3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65323</xdr:rowOff>
    </xdr:from>
    <xdr:to>
      <xdr:col>24</xdr:col>
      <xdr:colOff>114300</xdr:colOff>
      <xdr:row>35</xdr:row>
      <xdr:rowOff>166923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06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88200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91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120115</xdr:rowOff>
    </xdr:from>
    <xdr:to>
      <xdr:col>20</xdr:col>
      <xdr:colOff>38100</xdr:colOff>
      <xdr:row>36</xdr:row>
      <xdr:rowOff>50265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12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66792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896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142722</xdr:rowOff>
    </xdr:from>
    <xdr:to>
      <xdr:col>15</xdr:col>
      <xdr:colOff>101600</xdr:colOff>
      <xdr:row>36</xdr:row>
      <xdr:rowOff>72872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14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89399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91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167891</xdr:rowOff>
    </xdr:from>
    <xdr:to>
      <xdr:col>10</xdr:col>
      <xdr:colOff>165100</xdr:colOff>
      <xdr:row>36</xdr:row>
      <xdr:rowOff>98041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16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114568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943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31905</xdr:rowOff>
    </xdr:from>
    <xdr:to>
      <xdr:col>6</xdr:col>
      <xdr:colOff>38100</xdr:colOff>
      <xdr:row>36</xdr:row>
      <xdr:rowOff>133505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0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150032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597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34372</xdr:rowOff>
    </xdr:from>
    <xdr:to>
      <xdr:col>24</xdr:col>
      <xdr:colOff>63500</xdr:colOff>
      <xdr:row>56</xdr:row>
      <xdr:rowOff>52958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35572"/>
          <a:ext cx="838200" cy="1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2751</xdr:rowOff>
    </xdr:from>
    <xdr:to>
      <xdr:col>19</xdr:col>
      <xdr:colOff>177800</xdr:colOff>
      <xdr:row>56</xdr:row>
      <xdr:rowOff>52958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03951"/>
          <a:ext cx="889000" cy="5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2751</xdr:rowOff>
    </xdr:from>
    <xdr:to>
      <xdr:col>15</xdr:col>
      <xdr:colOff>50800</xdr:colOff>
      <xdr:row>56</xdr:row>
      <xdr:rowOff>88604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03951"/>
          <a:ext cx="889000" cy="8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88604</xdr:rowOff>
    </xdr:from>
    <xdr:to>
      <xdr:col>10</xdr:col>
      <xdr:colOff>114300</xdr:colOff>
      <xdr:row>56</xdr:row>
      <xdr:rowOff>108207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89804"/>
          <a:ext cx="889000" cy="1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155022</xdr:rowOff>
    </xdr:from>
    <xdr:to>
      <xdr:col>24</xdr:col>
      <xdr:colOff>114300</xdr:colOff>
      <xdr:row>56</xdr:row>
      <xdr:rowOff>85172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6449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6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2158</xdr:rowOff>
    </xdr:from>
    <xdr:to>
      <xdr:col>20</xdr:col>
      <xdr:colOff>38100</xdr:colOff>
      <xdr:row>56</xdr:row>
      <xdr:rowOff>103758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120285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78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123401</xdr:rowOff>
    </xdr:from>
    <xdr:to>
      <xdr:col>15</xdr:col>
      <xdr:colOff>101600</xdr:colOff>
      <xdr:row>56</xdr:row>
      <xdr:rowOff>53551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5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70078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2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37804</xdr:rowOff>
    </xdr:from>
    <xdr:to>
      <xdr:col>10</xdr:col>
      <xdr:colOff>165100</xdr:colOff>
      <xdr:row>56</xdr:row>
      <xdr:rowOff>139404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3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155931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1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57407</xdr:rowOff>
    </xdr:from>
    <xdr:to>
      <xdr:col>6</xdr:col>
      <xdr:colOff>38100</xdr:colOff>
      <xdr:row>56</xdr:row>
      <xdr:rowOff>159007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5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4084</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3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115007</xdr:rowOff>
    </xdr:from>
    <xdr:to>
      <xdr:col>24</xdr:col>
      <xdr:colOff>63500</xdr:colOff>
      <xdr:row>78</xdr:row>
      <xdr:rowOff>5150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16657"/>
          <a:ext cx="838200" cy="6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5150</xdr:rowOff>
    </xdr:from>
    <xdr:to>
      <xdr:col>19</xdr:col>
      <xdr:colOff>177800</xdr:colOff>
      <xdr:row>78</xdr:row>
      <xdr:rowOff>18080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78250"/>
          <a:ext cx="889000" cy="1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18080</xdr:rowOff>
    </xdr:from>
    <xdr:to>
      <xdr:col>15</xdr:col>
      <xdr:colOff>50800</xdr:colOff>
      <xdr:row>78</xdr:row>
      <xdr:rowOff>21391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91180"/>
          <a:ext cx="889000" cy="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169952</xdr:rowOff>
    </xdr:from>
    <xdr:to>
      <xdr:col>10</xdr:col>
      <xdr:colOff>114300</xdr:colOff>
      <xdr:row>78</xdr:row>
      <xdr:rowOff>21391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71602"/>
          <a:ext cx="889000" cy="2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64207</xdr:rowOff>
    </xdr:from>
    <xdr:to>
      <xdr:col>24</xdr:col>
      <xdr:colOff>114300</xdr:colOff>
      <xdr:row>77</xdr:row>
      <xdr:rowOff>165807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6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42634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125800</xdr:rowOff>
    </xdr:from>
    <xdr:to>
      <xdr:col>20</xdr:col>
      <xdr:colOff>38100</xdr:colOff>
      <xdr:row>78</xdr:row>
      <xdr:rowOff>55950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47077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2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138730</xdr:rowOff>
    </xdr:from>
    <xdr:to>
      <xdr:col>15</xdr:col>
      <xdr:colOff>101600</xdr:colOff>
      <xdr:row>78</xdr:row>
      <xdr:rowOff>68880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60007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3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142041</xdr:rowOff>
    </xdr:from>
    <xdr:to>
      <xdr:col>10</xdr:col>
      <xdr:colOff>165100</xdr:colOff>
      <xdr:row>78</xdr:row>
      <xdr:rowOff>72191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63318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3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119152</xdr:rowOff>
    </xdr:from>
    <xdr:to>
      <xdr:col>6</xdr:col>
      <xdr:colOff>38100</xdr:colOff>
      <xdr:row>78</xdr:row>
      <xdr:rowOff>49302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40429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1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125381</xdr:rowOff>
    </xdr:from>
    <xdr:to>
      <xdr:col>24</xdr:col>
      <xdr:colOff>63500</xdr:colOff>
      <xdr:row>95</xdr:row>
      <xdr:rowOff>9429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241681"/>
          <a:ext cx="838200" cy="5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125381</xdr:rowOff>
    </xdr:from>
    <xdr:to>
      <xdr:col>19</xdr:col>
      <xdr:colOff>177800</xdr:colOff>
      <xdr:row>95</xdr:row>
      <xdr:rowOff>160640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41681"/>
          <a:ext cx="889000" cy="20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109982</xdr:rowOff>
    </xdr:from>
    <xdr:to>
      <xdr:col>15</xdr:col>
      <xdr:colOff>50800</xdr:colOff>
      <xdr:row>95</xdr:row>
      <xdr:rowOff>160640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26282"/>
          <a:ext cx="889000" cy="22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109982</xdr:rowOff>
    </xdr:from>
    <xdr:to>
      <xdr:col>10</xdr:col>
      <xdr:colOff>114300</xdr:colOff>
      <xdr:row>95</xdr:row>
      <xdr:rowOff>113342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26282"/>
          <a:ext cx="889000" cy="17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130079</xdr:rowOff>
    </xdr:from>
    <xdr:to>
      <xdr:col>24</xdr:col>
      <xdr:colOff>114300</xdr:colOff>
      <xdr:row>95</xdr:row>
      <xdr:rowOff>60229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4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152956</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9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74581</xdr:rowOff>
    </xdr:from>
    <xdr:to>
      <xdr:col>20</xdr:col>
      <xdr:colOff>38100</xdr:colOff>
      <xdr:row>95</xdr:row>
      <xdr:rowOff>4731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19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21258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966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109840</xdr:rowOff>
    </xdr:from>
    <xdr:to>
      <xdr:col>15</xdr:col>
      <xdr:colOff>101600</xdr:colOff>
      <xdr:row>96</xdr:row>
      <xdr:rowOff>39990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9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31117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9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59182</xdr:rowOff>
    </xdr:from>
    <xdr:to>
      <xdr:col>10</xdr:col>
      <xdr:colOff>165100</xdr:colOff>
      <xdr:row>94</xdr:row>
      <xdr:rowOff>160782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7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5859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50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62542</xdr:rowOff>
    </xdr:from>
    <xdr:to>
      <xdr:col>6</xdr:col>
      <xdr:colOff>38100</xdr:colOff>
      <xdr:row>95</xdr:row>
      <xdr:rowOff>164142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5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9219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2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81040</xdr:rowOff>
    </xdr:from>
    <xdr:to>
      <xdr:col>55</xdr:col>
      <xdr:colOff>0</xdr:colOff>
      <xdr:row>36</xdr:row>
      <xdr:rowOff>130568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53240"/>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130568</xdr:rowOff>
    </xdr:from>
    <xdr:to>
      <xdr:col>50</xdr:col>
      <xdr:colOff>114300</xdr:colOff>
      <xdr:row>36</xdr:row>
      <xdr:rowOff>158173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02768"/>
          <a:ext cx="889000" cy="2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158173</xdr:rowOff>
    </xdr:from>
    <xdr:to>
      <xdr:col>45</xdr:col>
      <xdr:colOff>177800</xdr:colOff>
      <xdr:row>37</xdr:row>
      <xdr:rowOff>9086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30373"/>
          <a:ext cx="889000" cy="2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24567</xdr:rowOff>
    </xdr:from>
    <xdr:to>
      <xdr:col>41</xdr:col>
      <xdr:colOff>50800</xdr:colOff>
      <xdr:row>37</xdr:row>
      <xdr:rowOff>9086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96767"/>
          <a:ext cx="889000" cy="15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30240</xdr:rowOff>
    </xdr:from>
    <xdr:to>
      <xdr:col>55</xdr:col>
      <xdr:colOff>50800</xdr:colOff>
      <xdr:row>36</xdr:row>
      <xdr:rowOff>131840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0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53117</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5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79768</xdr:rowOff>
    </xdr:from>
    <xdr:to>
      <xdr:col>50</xdr:col>
      <xdr:colOff>165100</xdr:colOff>
      <xdr:row>37</xdr:row>
      <xdr:rowOff>9918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26445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2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107373</xdr:rowOff>
    </xdr:from>
    <xdr:to>
      <xdr:col>46</xdr:col>
      <xdr:colOff>38100</xdr:colOff>
      <xdr:row>37</xdr:row>
      <xdr:rowOff>37523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7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54050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5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129736</xdr:rowOff>
    </xdr:from>
    <xdr:to>
      <xdr:col>41</xdr:col>
      <xdr:colOff>101600</xdr:colOff>
      <xdr:row>37</xdr:row>
      <xdr:rowOff>59886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0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76413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7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145217</xdr:rowOff>
    </xdr:from>
    <xdr:to>
      <xdr:col>36</xdr:col>
      <xdr:colOff>165100</xdr:colOff>
      <xdr:row>36</xdr:row>
      <xdr:rowOff>75367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4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91894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21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89508</xdr:rowOff>
    </xdr:from>
    <xdr:to>
      <xdr:col>55</xdr:col>
      <xdr:colOff>0</xdr:colOff>
      <xdr:row>57</xdr:row>
      <xdr:rowOff>67085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90708"/>
          <a:ext cx="838200" cy="14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23398</xdr:rowOff>
    </xdr:from>
    <xdr:to>
      <xdr:col>50</xdr:col>
      <xdr:colOff>114300</xdr:colOff>
      <xdr:row>57</xdr:row>
      <xdr:rowOff>67085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96048"/>
          <a:ext cx="889000" cy="4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23398</xdr:rowOff>
    </xdr:from>
    <xdr:to>
      <xdr:col>45</xdr:col>
      <xdr:colOff>177800</xdr:colOff>
      <xdr:row>57</xdr:row>
      <xdr:rowOff>49467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96048"/>
          <a:ext cx="889000" cy="2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66405</xdr:rowOff>
    </xdr:from>
    <xdr:to>
      <xdr:col>41</xdr:col>
      <xdr:colOff>50800</xdr:colOff>
      <xdr:row>57</xdr:row>
      <xdr:rowOff>49467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67605"/>
          <a:ext cx="889000" cy="15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38708</xdr:rowOff>
    </xdr:from>
    <xdr:to>
      <xdr:col>55</xdr:col>
      <xdr:colOff>50800</xdr:colOff>
      <xdr:row>56</xdr:row>
      <xdr:rowOff>140308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61585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91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16285</xdr:rowOff>
    </xdr:from>
    <xdr:to>
      <xdr:col>50</xdr:col>
      <xdr:colOff>165100</xdr:colOff>
      <xdr:row>57</xdr:row>
      <xdr:rowOff>117885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8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134412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6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144048</xdr:rowOff>
    </xdr:from>
    <xdr:to>
      <xdr:col>46</xdr:col>
      <xdr:colOff>38100</xdr:colOff>
      <xdr:row>57</xdr:row>
      <xdr:rowOff>74198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4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90725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20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170117</xdr:rowOff>
    </xdr:from>
    <xdr:to>
      <xdr:col>41</xdr:col>
      <xdr:colOff>101600</xdr:colOff>
      <xdr:row>57</xdr:row>
      <xdr:rowOff>100267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7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116794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4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15605</xdr:rowOff>
    </xdr:from>
    <xdr:to>
      <xdr:col>36</xdr:col>
      <xdr:colOff>165100</xdr:colOff>
      <xdr:row>56</xdr:row>
      <xdr:rowOff>117205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1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133732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9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37658</xdr:rowOff>
    </xdr:from>
    <xdr:to>
      <xdr:col>55</xdr:col>
      <xdr:colOff>0</xdr:colOff>
      <xdr:row>78</xdr:row>
      <xdr:rowOff>89705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10758"/>
          <a:ext cx="838200" cy="5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89705</xdr:rowOff>
    </xdr:from>
    <xdr:to>
      <xdr:col>50</xdr:col>
      <xdr:colOff>114300</xdr:colOff>
      <xdr:row>79</xdr:row>
      <xdr:rowOff>392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62805"/>
          <a:ext cx="889000" cy="8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151219</xdr:rowOff>
    </xdr:from>
    <xdr:to>
      <xdr:col>45</xdr:col>
      <xdr:colOff>177800</xdr:colOff>
      <xdr:row>79</xdr:row>
      <xdr:rowOff>392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24319"/>
          <a:ext cx="889000" cy="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130637</xdr:rowOff>
    </xdr:from>
    <xdr:to>
      <xdr:col>41</xdr:col>
      <xdr:colOff>50800</xdr:colOff>
      <xdr:row>78</xdr:row>
      <xdr:rowOff>151219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32287"/>
          <a:ext cx="889000" cy="19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158308</xdr:rowOff>
    </xdr:from>
    <xdr:to>
      <xdr:col>55</xdr:col>
      <xdr:colOff>50800</xdr:colOff>
      <xdr:row>78</xdr:row>
      <xdr:rowOff>88458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5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9735</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1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38905</xdr:rowOff>
    </xdr:from>
    <xdr:to>
      <xdr:col>50</xdr:col>
      <xdr:colOff>165100</xdr:colOff>
      <xdr:row>78</xdr:row>
      <xdr:rowOff>140505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157032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8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121042</xdr:rowOff>
    </xdr:from>
    <xdr:to>
      <xdr:col>46</xdr:col>
      <xdr:colOff>38100</xdr:colOff>
      <xdr:row>79</xdr:row>
      <xdr:rowOff>51192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42319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100419</xdr:rowOff>
    </xdr:from>
    <xdr:to>
      <xdr:col>41</xdr:col>
      <xdr:colOff>101600</xdr:colOff>
      <xdr:row>79</xdr:row>
      <xdr:rowOff>30569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21696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79837</xdr:rowOff>
    </xdr:from>
    <xdr:to>
      <xdr:col>36</xdr:col>
      <xdr:colOff>165100</xdr:colOff>
      <xdr:row>78</xdr:row>
      <xdr:rowOff>9987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8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26514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56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18317</xdr:rowOff>
    </xdr:from>
    <xdr:to>
      <xdr:col>55</xdr:col>
      <xdr:colOff>0</xdr:colOff>
      <xdr:row>97</xdr:row>
      <xdr:rowOff>39895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477517"/>
          <a:ext cx="838200" cy="19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69036</xdr:rowOff>
    </xdr:from>
    <xdr:to>
      <xdr:col>50</xdr:col>
      <xdr:colOff>114300</xdr:colOff>
      <xdr:row>97</xdr:row>
      <xdr:rowOff>39895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528236"/>
          <a:ext cx="889000" cy="14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69036</xdr:rowOff>
    </xdr:from>
    <xdr:to>
      <xdr:col>45</xdr:col>
      <xdr:colOff>177800</xdr:colOff>
      <xdr:row>96</xdr:row>
      <xdr:rowOff>133507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528236"/>
          <a:ext cx="889000" cy="6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46620</xdr:rowOff>
    </xdr:from>
    <xdr:to>
      <xdr:col>41</xdr:col>
      <xdr:colOff>50800</xdr:colOff>
      <xdr:row>96</xdr:row>
      <xdr:rowOff>133507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505820"/>
          <a:ext cx="889000" cy="8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138967</xdr:rowOff>
    </xdr:from>
    <xdr:to>
      <xdr:col>55</xdr:col>
      <xdr:colOff>50800</xdr:colOff>
      <xdr:row>96</xdr:row>
      <xdr:rowOff>69117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42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161844</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27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160545</xdr:rowOff>
    </xdr:from>
    <xdr:to>
      <xdr:col>50</xdr:col>
      <xdr:colOff>165100</xdr:colOff>
      <xdr:row>97</xdr:row>
      <xdr:rowOff>90695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107222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39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18236</xdr:rowOff>
    </xdr:from>
    <xdr:to>
      <xdr:col>46</xdr:col>
      <xdr:colOff>38100</xdr:colOff>
      <xdr:row>96</xdr:row>
      <xdr:rowOff>119836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47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136363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252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82707</xdr:rowOff>
    </xdr:from>
    <xdr:to>
      <xdr:col>41</xdr:col>
      <xdr:colOff>101600</xdr:colOff>
      <xdr:row>97</xdr:row>
      <xdr:rowOff>12857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54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29384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31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167270</xdr:rowOff>
    </xdr:from>
    <xdr:to>
      <xdr:col>36</xdr:col>
      <xdr:colOff>165100</xdr:colOff>
      <xdr:row>96</xdr:row>
      <xdr:rowOff>97420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45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113947</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23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2511</xdr:rowOff>
    </xdr:from>
    <xdr:to>
      <xdr:col>85</xdr:col>
      <xdr:colOff>127000</xdr:colOff>
      <xdr:row>32</xdr:row>
      <xdr:rowOff>162110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5317461"/>
          <a:ext cx="838200" cy="33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2511</xdr:rowOff>
    </xdr:from>
    <xdr:to>
      <xdr:col>81</xdr:col>
      <xdr:colOff>50800</xdr:colOff>
      <xdr:row>35</xdr:row>
      <xdr:rowOff>138026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317461"/>
          <a:ext cx="889000" cy="82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138026</xdr:rowOff>
    </xdr:from>
    <xdr:to>
      <xdr:col>76</xdr:col>
      <xdr:colOff>114300</xdr:colOff>
      <xdr:row>37</xdr:row>
      <xdr:rowOff>36537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138776"/>
          <a:ext cx="889000" cy="24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1755</xdr:rowOff>
    </xdr:from>
    <xdr:to>
      <xdr:col>71</xdr:col>
      <xdr:colOff>177800</xdr:colOff>
      <xdr:row>37</xdr:row>
      <xdr:rowOff>36537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45405"/>
          <a:ext cx="889000" cy="3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111310</xdr:rowOff>
    </xdr:from>
    <xdr:to>
      <xdr:col>85</xdr:col>
      <xdr:colOff>177800</xdr:colOff>
      <xdr:row>33</xdr:row>
      <xdr:rowOff>41460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5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134187</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4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123161</xdr:rowOff>
    </xdr:from>
    <xdr:to>
      <xdr:col>81</xdr:col>
      <xdr:colOff>101600</xdr:colOff>
      <xdr:row>31</xdr:row>
      <xdr:rowOff>53311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26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29</xdr:row>
      <xdr:rowOff>69838</xdr:rowOff>
    </xdr:from>
    <xdr:ext cx="69018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36205" y="504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87226</xdr:rowOff>
    </xdr:from>
    <xdr:to>
      <xdr:col>76</xdr:col>
      <xdr:colOff>165100</xdr:colOff>
      <xdr:row>36</xdr:row>
      <xdr:rowOff>17376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08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33903</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863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157187</xdr:rowOff>
    </xdr:from>
    <xdr:to>
      <xdr:col>72</xdr:col>
      <xdr:colOff>38100</xdr:colOff>
      <xdr:row>37</xdr:row>
      <xdr:rowOff>87337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32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103864</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10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122405</xdr:rowOff>
    </xdr:from>
    <xdr:to>
      <xdr:col>67</xdr:col>
      <xdr:colOff>101600</xdr:colOff>
      <xdr:row>37</xdr:row>
      <xdr:rowOff>52555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29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69082</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06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170808</xdr:rowOff>
    </xdr:from>
    <xdr:to>
      <xdr:col>85</xdr:col>
      <xdr:colOff>127000</xdr:colOff>
      <xdr:row>76</xdr:row>
      <xdr:rowOff>7018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29558"/>
          <a:ext cx="838200" cy="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170808</xdr:rowOff>
    </xdr:from>
    <xdr:to>
      <xdr:col>81</xdr:col>
      <xdr:colOff>50800</xdr:colOff>
      <xdr:row>76</xdr:row>
      <xdr:rowOff>29902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29558"/>
          <a:ext cx="889000" cy="3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23721</xdr:rowOff>
    </xdr:from>
    <xdr:to>
      <xdr:col>76</xdr:col>
      <xdr:colOff>114300</xdr:colOff>
      <xdr:row>76</xdr:row>
      <xdr:rowOff>29902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053921"/>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23721</xdr:rowOff>
    </xdr:from>
    <xdr:to>
      <xdr:col>71</xdr:col>
      <xdr:colOff>177800</xdr:colOff>
      <xdr:row>76</xdr:row>
      <xdr:rowOff>24295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053921"/>
          <a:ext cx="88900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127669</xdr:rowOff>
    </xdr:from>
    <xdr:to>
      <xdr:col>85</xdr:col>
      <xdr:colOff>177800</xdr:colOff>
      <xdr:row>76</xdr:row>
      <xdr:rowOff>57820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864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150546</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3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120009</xdr:rowOff>
    </xdr:from>
    <xdr:to>
      <xdr:col>81</xdr:col>
      <xdr:colOff>101600</xdr:colOff>
      <xdr:row>76</xdr:row>
      <xdr:rowOff>50158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9787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66686</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753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150552</xdr:rowOff>
    </xdr:from>
    <xdr:to>
      <xdr:col>76</xdr:col>
      <xdr:colOff>165100</xdr:colOff>
      <xdr:row>76</xdr:row>
      <xdr:rowOff>80702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0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97228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78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144372</xdr:rowOff>
    </xdr:from>
    <xdr:to>
      <xdr:col>72</xdr:col>
      <xdr:colOff>38100</xdr:colOff>
      <xdr:row>76</xdr:row>
      <xdr:rowOff>74523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031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91049</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77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144945</xdr:rowOff>
    </xdr:from>
    <xdr:to>
      <xdr:col>67</xdr:col>
      <xdr:colOff>101600</xdr:colOff>
      <xdr:row>76</xdr:row>
      <xdr:rowOff>75096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036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91622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77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41666</xdr:rowOff>
    </xdr:from>
    <xdr:to>
      <xdr:col>85</xdr:col>
      <xdr:colOff>127000</xdr:colOff>
      <xdr:row>98</xdr:row>
      <xdr:rowOff>64962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43766"/>
          <a:ext cx="838200" cy="2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64962</xdr:rowOff>
    </xdr:from>
    <xdr:to>
      <xdr:col>81</xdr:col>
      <xdr:colOff>50800</xdr:colOff>
      <xdr:row>98</xdr:row>
      <xdr:rowOff>66087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67062"/>
          <a:ext cx="889000" cy="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108843</xdr:rowOff>
    </xdr:from>
    <xdr:to>
      <xdr:col>76</xdr:col>
      <xdr:colOff>114300</xdr:colOff>
      <xdr:row>98</xdr:row>
      <xdr:rowOff>66087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39493"/>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108843</xdr:rowOff>
    </xdr:from>
    <xdr:to>
      <xdr:col>71</xdr:col>
      <xdr:colOff>177800</xdr:colOff>
      <xdr:row>98</xdr:row>
      <xdr:rowOff>35023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39493"/>
          <a:ext cx="889000" cy="9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162316</xdr:rowOff>
    </xdr:from>
    <xdr:to>
      <xdr:col>85</xdr:col>
      <xdr:colOff>177800</xdr:colOff>
      <xdr:row>98</xdr:row>
      <xdr:rowOff>92466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14162</xdr:rowOff>
    </xdr:from>
    <xdr:to>
      <xdr:col>81</xdr:col>
      <xdr:colOff>101600</xdr:colOff>
      <xdr:row>98</xdr:row>
      <xdr:rowOff>115762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1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106889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0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15287</xdr:rowOff>
    </xdr:from>
    <xdr:to>
      <xdr:col>76</xdr:col>
      <xdr:colOff>165100</xdr:colOff>
      <xdr:row>98</xdr:row>
      <xdr:rowOff>116887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108014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1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58043</xdr:rowOff>
    </xdr:from>
    <xdr:to>
      <xdr:col>72</xdr:col>
      <xdr:colOff>38100</xdr:colOff>
      <xdr:row>97</xdr:row>
      <xdr:rowOff>159643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4720</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6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155673</xdr:rowOff>
    </xdr:from>
    <xdr:to>
      <xdr:col>67</xdr:col>
      <xdr:colOff>101600</xdr:colOff>
      <xdr:row>98</xdr:row>
      <xdr:rowOff>85823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8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102350</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6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161254</xdr:rowOff>
    </xdr:from>
    <xdr:to>
      <xdr:col>116</xdr:col>
      <xdr:colOff>63500</xdr:colOff>
      <xdr:row>38</xdr:row>
      <xdr:rowOff>8353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504904"/>
          <a:ext cx="838200" cy="1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8353</xdr:rowOff>
    </xdr:from>
    <xdr:to>
      <xdr:col>111</xdr:col>
      <xdr:colOff>177800</xdr:colOff>
      <xdr:row>38</xdr:row>
      <xdr:rowOff>148779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523453"/>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148779</xdr:rowOff>
    </xdr:from>
    <xdr:to>
      <xdr:col>107</xdr:col>
      <xdr:colOff>50800</xdr:colOff>
      <xdr:row>38</xdr:row>
      <xdr:rowOff>156486</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663879"/>
          <a:ext cx="889000" cy="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156486</xdr:rowOff>
    </xdr:from>
    <xdr:to>
      <xdr:col>102</xdr:col>
      <xdr:colOff>114300</xdr:colOff>
      <xdr:row>38</xdr:row>
      <xdr:rowOff>163817</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671586"/>
          <a:ext cx="889000" cy="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110454</xdr:rowOff>
    </xdr:from>
    <xdr:to>
      <xdr:col>116</xdr:col>
      <xdr:colOff>114300</xdr:colOff>
      <xdr:row>38</xdr:row>
      <xdr:rowOff>40604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45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133331</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30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129003</xdr:rowOff>
    </xdr:from>
    <xdr:to>
      <xdr:col>112</xdr:col>
      <xdr:colOff>38100</xdr:colOff>
      <xdr:row>38</xdr:row>
      <xdr:rowOff>59153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47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75680</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56111" y="624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97979</xdr:rowOff>
    </xdr:from>
    <xdr:to>
      <xdr:col>107</xdr:col>
      <xdr:colOff>101600</xdr:colOff>
      <xdr:row>39</xdr:row>
      <xdr:rowOff>28129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1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44656</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388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105686</xdr:rowOff>
    </xdr:from>
    <xdr:to>
      <xdr:col>102</xdr:col>
      <xdr:colOff>165100</xdr:colOff>
      <xdr:row>39</xdr:row>
      <xdr:rowOff>35836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2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52363</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39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113017</xdr:rowOff>
    </xdr:from>
    <xdr:to>
      <xdr:col>98</xdr:col>
      <xdr:colOff>38100</xdr:colOff>
      <xdr:row>39</xdr:row>
      <xdr:rowOff>43167</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59694</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84633</xdr:rowOff>
    </xdr:from>
    <xdr:to>
      <xdr:col>116</xdr:col>
      <xdr:colOff>63500</xdr:colOff>
      <xdr:row>58</xdr:row>
      <xdr:rowOff>88112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028733"/>
          <a:ext cx="8382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84633</xdr:rowOff>
    </xdr:from>
    <xdr:to>
      <xdr:col>111</xdr:col>
      <xdr:colOff>177800</xdr:colOff>
      <xdr:row>58</xdr:row>
      <xdr:rowOff>92139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28733"/>
          <a:ext cx="8890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92139</xdr:rowOff>
    </xdr:from>
    <xdr:to>
      <xdr:col>107</xdr:col>
      <xdr:colOff>50800</xdr:colOff>
      <xdr:row>58</xdr:row>
      <xdr:rowOff>98578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36239"/>
          <a:ext cx="8890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90932</xdr:rowOff>
    </xdr:from>
    <xdr:to>
      <xdr:col>102</xdr:col>
      <xdr:colOff>114300</xdr:colOff>
      <xdr:row>58</xdr:row>
      <xdr:rowOff>98578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035032"/>
          <a:ext cx="889000" cy="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37312</xdr:rowOff>
    </xdr:from>
    <xdr:to>
      <xdr:col>116</xdr:col>
      <xdr:colOff>114300</xdr:colOff>
      <xdr:row>58</xdr:row>
      <xdr:rowOff>138912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98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60189</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83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33833</xdr:rowOff>
    </xdr:from>
    <xdr:to>
      <xdr:col>112</xdr:col>
      <xdr:colOff>38100</xdr:colOff>
      <xdr:row>58</xdr:row>
      <xdr:rowOff>135433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97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151960</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75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41339</xdr:rowOff>
    </xdr:from>
    <xdr:to>
      <xdr:col>107</xdr:col>
      <xdr:colOff>101600</xdr:colOff>
      <xdr:row>58</xdr:row>
      <xdr:rowOff>142939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98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159466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976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47778</xdr:rowOff>
    </xdr:from>
    <xdr:to>
      <xdr:col>102</xdr:col>
      <xdr:colOff>165100</xdr:colOff>
      <xdr:row>58</xdr:row>
      <xdr:rowOff>149378</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9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165905</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976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40132</xdr:rowOff>
    </xdr:from>
    <xdr:to>
      <xdr:col>98</xdr:col>
      <xdr:colOff>38100</xdr:colOff>
      <xdr:row>58</xdr:row>
      <xdr:rowOff>141732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158259</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975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106809</xdr:rowOff>
    </xdr:from>
    <xdr:to>
      <xdr:col>116</xdr:col>
      <xdr:colOff>63500</xdr:colOff>
      <xdr:row>76</xdr:row>
      <xdr:rowOff>125028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137009"/>
          <a:ext cx="838200" cy="1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62086</xdr:rowOff>
    </xdr:from>
    <xdr:to>
      <xdr:col>111</xdr:col>
      <xdr:colOff>177800</xdr:colOff>
      <xdr:row>76</xdr:row>
      <xdr:rowOff>125028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92286"/>
          <a:ext cx="889000" cy="6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45083</xdr:rowOff>
    </xdr:from>
    <xdr:to>
      <xdr:col>107</xdr:col>
      <xdr:colOff>50800</xdr:colOff>
      <xdr:row>76</xdr:row>
      <xdr:rowOff>62086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075283"/>
          <a:ext cx="889000" cy="1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45083</xdr:rowOff>
    </xdr:from>
    <xdr:to>
      <xdr:col>102</xdr:col>
      <xdr:colOff>114300</xdr:colOff>
      <xdr:row>76</xdr:row>
      <xdr:rowOff>71980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75283"/>
          <a:ext cx="889000" cy="2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56009</xdr:rowOff>
    </xdr:from>
    <xdr:to>
      <xdr:col>116</xdr:col>
      <xdr:colOff>114300</xdr:colOff>
      <xdr:row>76</xdr:row>
      <xdr:rowOff>157609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8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34436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6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74228</xdr:rowOff>
    </xdr:from>
    <xdr:to>
      <xdr:col>112</xdr:col>
      <xdr:colOff>38100</xdr:colOff>
      <xdr:row>77</xdr:row>
      <xdr:rowOff>4378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0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166955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9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11286</xdr:rowOff>
    </xdr:from>
    <xdr:to>
      <xdr:col>107</xdr:col>
      <xdr:colOff>101600</xdr:colOff>
      <xdr:row>76</xdr:row>
      <xdr:rowOff>112886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4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104013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3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165733</xdr:rowOff>
    </xdr:from>
    <xdr:to>
      <xdr:col>102</xdr:col>
      <xdr:colOff>165100</xdr:colOff>
      <xdr:row>76</xdr:row>
      <xdr:rowOff>95883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2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87010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1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21180</xdr:rowOff>
    </xdr:from>
    <xdr:to>
      <xdr:col>98</xdr:col>
      <xdr:colOff>38100</xdr:colOff>
      <xdr:row>76</xdr:row>
      <xdr:rowOff>122780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5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113907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4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歳出総額は、住民一人当たり</a:t>
          </a:r>
          <a:r>
            <a:rPr kumimoji="1" lang="en-US" altLang="ja-JP" sz="1100">
              <a:solidFill>
                <a:schemeClr val="dk1"/>
              </a:solidFill>
              <a:effectLst/>
              <a:latin typeface="+mn-lt"/>
              <a:ea typeface="+mn-ea"/>
              <a:cs typeface="+mn-cs"/>
            </a:rPr>
            <a:t>3,260</a:t>
          </a:r>
          <a:r>
            <a:rPr kumimoji="1" lang="ja-JP" altLang="ja-JP" sz="1100">
              <a:solidFill>
                <a:schemeClr val="dk1"/>
              </a:solidFill>
              <a:effectLst/>
              <a:latin typeface="+mn-lt"/>
              <a:ea typeface="+mn-ea"/>
              <a:cs typeface="+mn-cs"/>
            </a:rPr>
            <a:t>千円となり、前年度比</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千円の増となった。</a:t>
          </a:r>
          <a:endParaRPr lang="ja-JP" altLang="ja-JP" sz="1400">
            <a:effectLst/>
          </a:endParaRPr>
        </a:p>
        <a:p>
          <a:r>
            <a:rPr kumimoji="1" lang="ja-JP" altLang="ja-JP" sz="1100">
              <a:solidFill>
                <a:schemeClr val="dk1"/>
              </a:solidFill>
              <a:effectLst/>
              <a:latin typeface="+mn-lt"/>
              <a:ea typeface="+mn-ea"/>
              <a:cs typeface="+mn-cs"/>
            </a:rPr>
            <a:t>人件費については、</a:t>
          </a:r>
          <a:r>
            <a:rPr kumimoji="1" lang="ja-JP" altLang="en-US" sz="1100">
              <a:solidFill>
                <a:schemeClr val="dk1"/>
              </a:solidFill>
              <a:effectLst/>
              <a:latin typeface="+mn-lt"/>
              <a:ea typeface="+mn-ea"/>
              <a:cs typeface="+mn-cs"/>
            </a:rPr>
            <a:t>人事院勧告に伴う職員並びに会計年度任用職員の給与等の増</a:t>
          </a:r>
          <a:r>
            <a:rPr kumimoji="1" lang="ja-JP" altLang="ja-JP" sz="1100">
              <a:solidFill>
                <a:schemeClr val="dk1"/>
              </a:solidFill>
              <a:effectLst/>
              <a:latin typeface="+mn-lt"/>
              <a:ea typeface="+mn-ea"/>
              <a:cs typeface="+mn-cs"/>
            </a:rPr>
            <a:t>や地域おこし協力隊等の会計年度任用職員の増により、依然として類似団体の平均値を上回っている。</a:t>
          </a:r>
          <a:endParaRPr lang="ja-JP" altLang="ja-JP" sz="1400">
            <a:effectLst/>
          </a:endParaRPr>
        </a:p>
        <a:p>
          <a:r>
            <a:rPr kumimoji="1" lang="ja-JP" altLang="en-US" sz="1100">
              <a:solidFill>
                <a:schemeClr val="dk1"/>
              </a:solidFill>
              <a:effectLst/>
              <a:latin typeface="+mn-lt"/>
              <a:ea typeface="+mn-ea"/>
              <a:cs typeface="+mn-cs"/>
            </a:rPr>
            <a:t>維持補修費については、令和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年災による施設及び設備等の修繕費による増となった。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普通建設事業費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道路改良舗装事業や小規模水道建設事業等により</a:t>
          </a:r>
          <a:r>
            <a:rPr kumimoji="1" lang="ja-JP" altLang="ja-JP" sz="1100">
              <a:solidFill>
                <a:schemeClr val="dk1"/>
              </a:solidFill>
              <a:effectLst/>
              <a:latin typeface="+mn-lt"/>
              <a:ea typeface="+mn-ea"/>
              <a:cs typeface="+mn-cs"/>
            </a:rPr>
            <a:t>、昨年度と比較し</a:t>
          </a:r>
          <a:r>
            <a:rPr kumimoji="1" lang="ja-JP" altLang="en-US" sz="1100">
              <a:solidFill>
                <a:schemeClr val="dk1"/>
              </a:solidFill>
              <a:effectLst/>
              <a:latin typeface="+mn-lt"/>
              <a:ea typeface="+mn-ea"/>
              <a:cs typeface="+mn-cs"/>
            </a:rPr>
            <a:t>大幅な増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災害復旧事業費については、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年災</a:t>
          </a:r>
          <a:r>
            <a:rPr kumimoji="1" lang="ja-JP" altLang="ja-JP" sz="1100">
              <a:solidFill>
                <a:schemeClr val="dk1"/>
              </a:solidFill>
              <a:effectLst/>
              <a:latin typeface="+mn-lt"/>
              <a:ea typeface="+mn-ea"/>
              <a:cs typeface="+mn-cs"/>
            </a:rPr>
            <a:t>の工事</a:t>
          </a:r>
          <a:r>
            <a:rPr kumimoji="1" lang="ja-JP" altLang="en-US" sz="1100">
              <a:solidFill>
                <a:schemeClr val="dk1"/>
              </a:solidFill>
              <a:effectLst/>
              <a:latin typeface="+mn-lt"/>
              <a:ea typeface="+mn-ea"/>
              <a:cs typeface="+mn-cs"/>
            </a:rPr>
            <a:t>完了</a:t>
          </a:r>
          <a:r>
            <a:rPr kumimoji="1" lang="ja-JP" altLang="ja-JP" sz="1100">
              <a:solidFill>
                <a:schemeClr val="dk1"/>
              </a:solidFill>
              <a:effectLst/>
              <a:latin typeface="+mn-lt"/>
              <a:ea typeface="+mn-ea"/>
              <a:cs typeface="+mn-cs"/>
            </a:rPr>
            <a:t>が進んだことで大幅</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年災が工事発注が続いているため、当分は高い水準で続いていくと思われる。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13132</xdr:rowOff>
    </xdr:from>
    <xdr:to>
      <xdr:col>24</xdr:col>
      <xdr:colOff>63500</xdr:colOff>
      <xdr:row>36</xdr:row>
      <xdr:rowOff>17666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185332"/>
          <a:ext cx="8382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17666</xdr:rowOff>
    </xdr:from>
    <xdr:to>
      <xdr:col>19</xdr:col>
      <xdr:colOff>177800</xdr:colOff>
      <xdr:row>36</xdr:row>
      <xdr:rowOff>58300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189866"/>
          <a:ext cx="889000" cy="4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58300</xdr:rowOff>
    </xdr:from>
    <xdr:to>
      <xdr:col>15</xdr:col>
      <xdr:colOff>50800</xdr:colOff>
      <xdr:row>36</xdr:row>
      <xdr:rowOff>89256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30500"/>
          <a:ext cx="889000" cy="3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89256</xdr:rowOff>
    </xdr:from>
    <xdr:to>
      <xdr:col>10</xdr:col>
      <xdr:colOff>114300</xdr:colOff>
      <xdr:row>36</xdr:row>
      <xdr:rowOff>106534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61456"/>
          <a:ext cx="889000" cy="1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133782</xdr:rowOff>
    </xdr:from>
    <xdr:to>
      <xdr:col>24</xdr:col>
      <xdr:colOff>114300</xdr:colOff>
      <xdr:row>36</xdr:row>
      <xdr:rowOff>63932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3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156659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98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138316</xdr:rowOff>
    </xdr:from>
    <xdr:to>
      <xdr:col>20</xdr:col>
      <xdr:colOff>38100</xdr:colOff>
      <xdr:row>36</xdr:row>
      <xdr:rowOff>68466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3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84993</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91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7500</xdr:rowOff>
    </xdr:from>
    <xdr:to>
      <xdr:col>15</xdr:col>
      <xdr:colOff>101600</xdr:colOff>
      <xdr:row>36</xdr:row>
      <xdr:rowOff>109100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125627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95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38456</xdr:rowOff>
    </xdr:from>
    <xdr:to>
      <xdr:col>10</xdr:col>
      <xdr:colOff>165100</xdr:colOff>
      <xdr:row>36</xdr:row>
      <xdr:rowOff>140056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156583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98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55734</xdr:rowOff>
    </xdr:from>
    <xdr:to>
      <xdr:col>6</xdr:col>
      <xdr:colOff>38100</xdr:colOff>
      <xdr:row>36</xdr:row>
      <xdr:rowOff>157334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2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2411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0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106161</xdr:rowOff>
    </xdr:from>
    <xdr:to>
      <xdr:col>24</xdr:col>
      <xdr:colOff>63500</xdr:colOff>
      <xdr:row>57</xdr:row>
      <xdr:rowOff>123319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78811"/>
          <a:ext cx="838200" cy="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110505</xdr:rowOff>
    </xdr:from>
    <xdr:to>
      <xdr:col>19</xdr:col>
      <xdr:colOff>177800</xdr:colOff>
      <xdr:row>57</xdr:row>
      <xdr:rowOff>123319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83155"/>
          <a:ext cx="889000" cy="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58139</xdr:rowOff>
    </xdr:from>
    <xdr:to>
      <xdr:col>15</xdr:col>
      <xdr:colOff>50800</xdr:colOff>
      <xdr:row>57</xdr:row>
      <xdr:rowOff>110505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30789"/>
          <a:ext cx="889000" cy="5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58139</xdr:rowOff>
    </xdr:from>
    <xdr:to>
      <xdr:col>10</xdr:col>
      <xdr:colOff>114300</xdr:colOff>
      <xdr:row>57</xdr:row>
      <xdr:rowOff>71840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830789"/>
          <a:ext cx="889000" cy="1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55361</xdr:rowOff>
    </xdr:from>
    <xdr:to>
      <xdr:col>24</xdr:col>
      <xdr:colOff>114300</xdr:colOff>
      <xdr:row>57</xdr:row>
      <xdr:rowOff>156961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2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78238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79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72519</xdr:rowOff>
    </xdr:from>
    <xdr:to>
      <xdr:col>20</xdr:col>
      <xdr:colOff>38100</xdr:colOff>
      <xdr:row>58</xdr:row>
      <xdr:rowOff>2669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4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19196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20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59705</xdr:rowOff>
    </xdr:from>
    <xdr:to>
      <xdr:col>15</xdr:col>
      <xdr:colOff>101600</xdr:colOff>
      <xdr:row>57</xdr:row>
      <xdr:rowOff>161305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3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6382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0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7339</xdr:rowOff>
    </xdr:from>
    <xdr:to>
      <xdr:col>10</xdr:col>
      <xdr:colOff>165100</xdr:colOff>
      <xdr:row>57</xdr:row>
      <xdr:rowOff>108939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7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125466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5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21040</xdr:rowOff>
    </xdr:from>
    <xdr:to>
      <xdr:col>6</xdr:col>
      <xdr:colOff>38100</xdr:colOff>
      <xdr:row>57</xdr:row>
      <xdr:rowOff>122640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139167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6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110472</xdr:rowOff>
    </xdr:from>
    <xdr:to>
      <xdr:col>24</xdr:col>
      <xdr:colOff>63500</xdr:colOff>
      <xdr:row>75</xdr:row>
      <xdr:rowOff>146048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69222"/>
          <a:ext cx="838200" cy="3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146048</xdr:rowOff>
    </xdr:from>
    <xdr:to>
      <xdr:col>19</xdr:col>
      <xdr:colOff>177800</xdr:colOff>
      <xdr:row>76</xdr:row>
      <xdr:rowOff>28404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04798"/>
          <a:ext cx="889000" cy="5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23124</xdr:rowOff>
    </xdr:from>
    <xdr:to>
      <xdr:col>15</xdr:col>
      <xdr:colOff>50800</xdr:colOff>
      <xdr:row>76</xdr:row>
      <xdr:rowOff>28404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53324"/>
          <a:ext cx="8890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150271</xdr:rowOff>
    </xdr:from>
    <xdr:to>
      <xdr:col>10</xdr:col>
      <xdr:colOff>114300</xdr:colOff>
      <xdr:row>76</xdr:row>
      <xdr:rowOff>23124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009021"/>
          <a:ext cx="889000" cy="4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59672</xdr:rowOff>
    </xdr:from>
    <xdr:to>
      <xdr:col>24</xdr:col>
      <xdr:colOff>114300</xdr:colOff>
      <xdr:row>75</xdr:row>
      <xdr:rowOff>161271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184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82549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6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95248</xdr:rowOff>
    </xdr:from>
    <xdr:to>
      <xdr:col>20</xdr:col>
      <xdr:colOff>38100</xdr:colOff>
      <xdr:row>76</xdr:row>
      <xdr:rowOff>25398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5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41925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2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149054</xdr:rowOff>
    </xdr:from>
    <xdr:to>
      <xdr:col>15</xdr:col>
      <xdr:colOff>101600</xdr:colOff>
      <xdr:row>76</xdr:row>
      <xdr:rowOff>79204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0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95731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83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143774</xdr:rowOff>
    </xdr:from>
    <xdr:to>
      <xdr:col>10</xdr:col>
      <xdr:colOff>165100</xdr:colOff>
      <xdr:row>76</xdr:row>
      <xdr:rowOff>73924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0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90451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7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99471</xdr:rowOff>
    </xdr:from>
    <xdr:to>
      <xdr:col>6</xdr:col>
      <xdr:colOff>38100</xdr:colOff>
      <xdr:row>76</xdr:row>
      <xdr:rowOff>29621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95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46148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73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75778</xdr:rowOff>
    </xdr:from>
    <xdr:to>
      <xdr:col>24</xdr:col>
      <xdr:colOff>63500</xdr:colOff>
      <xdr:row>96</xdr:row>
      <xdr:rowOff>161395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34978"/>
          <a:ext cx="838200" cy="8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161395</xdr:rowOff>
    </xdr:from>
    <xdr:to>
      <xdr:col>19</xdr:col>
      <xdr:colOff>177800</xdr:colOff>
      <xdr:row>97</xdr:row>
      <xdr:rowOff>41317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20595"/>
          <a:ext cx="889000" cy="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31738</xdr:rowOff>
    </xdr:from>
    <xdr:to>
      <xdr:col>15</xdr:col>
      <xdr:colOff>50800</xdr:colOff>
      <xdr:row>97</xdr:row>
      <xdr:rowOff>41317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662388"/>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31738</xdr:rowOff>
    </xdr:from>
    <xdr:to>
      <xdr:col>10</xdr:col>
      <xdr:colOff>114300</xdr:colOff>
      <xdr:row>97</xdr:row>
      <xdr:rowOff>34677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62388"/>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24978</xdr:rowOff>
    </xdr:from>
    <xdr:to>
      <xdr:col>24</xdr:col>
      <xdr:colOff>114300</xdr:colOff>
      <xdr:row>96</xdr:row>
      <xdr:rowOff>126578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8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47855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35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110595</xdr:rowOff>
    </xdr:from>
    <xdr:to>
      <xdr:col>20</xdr:col>
      <xdr:colOff>38100</xdr:colOff>
      <xdr:row>97</xdr:row>
      <xdr:rowOff>40745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6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57272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45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161967</xdr:rowOff>
    </xdr:from>
    <xdr:to>
      <xdr:col>15</xdr:col>
      <xdr:colOff>101600</xdr:colOff>
      <xdr:row>97</xdr:row>
      <xdr:rowOff>92117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2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108644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9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152388</xdr:rowOff>
    </xdr:from>
    <xdr:to>
      <xdr:col>10</xdr:col>
      <xdr:colOff>165100</xdr:colOff>
      <xdr:row>97</xdr:row>
      <xdr:rowOff>82538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1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99065</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86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155327</xdr:rowOff>
    </xdr:from>
    <xdr:to>
      <xdr:col>6</xdr:col>
      <xdr:colOff>38100</xdr:colOff>
      <xdr:row>97</xdr:row>
      <xdr:rowOff>85477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102004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8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150368</xdr:rowOff>
    </xdr:from>
    <xdr:to>
      <xdr:col>55</xdr:col>
      <xdr:colOff>0</xdr:colOff>
      <xdr:row>38</xdr:row>
      <xdr:rowOff>140462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94018"/>
          <a:ext cx="838200" cy="16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17907</xdr:rowOff>
    </xdr:from>
    <xdr:to>
      <xdr:col>50</xdr:col>
      <xdr:colOff>114300</xdr:colOff>
      <xdr:row>38</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33007"/>
          <a:ext cx="889000"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16764</xdr:rowOff>
    </xdr:from>
    <xdr:to>
      <xdr:col>45</xdr:col>
      <xdr:colOff>177800</xdr:colOff>
      <xdr:row>38</xdr:row>
      <xdr:rowOff>17907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3186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16764</xdr:rowOff>
    </xdr:from>
    <xdr:to>
      <xdr:col>41</xdr:col>
      <xdr:colOff>50800</xdr:colOff>
      <xdr:row>38</xdr:row>
      <xdr:rowOff>67564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31864"/>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99568</xdr:rowOff>
    </xdr:from>
    <xdr:to>
      <xdr:col>55</xdr:col>
      <xdr:colOff>50800</xdr:colOff>
      <xdr:row>38</xdr:row>
      <xdr:rowOff>29718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4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122445</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9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89662</xdr:rowOff>
    </xdr:from>
    <xdr:to>
      <xdr:col>50</xdr:col>
      <xdr:colOff>165100</xdr:colOff>
      <xdr:row>39</xdr:row>
      <xdr:rowOff>19812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0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10939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697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138557</xdr:rowOff>
    </xdr:from>
    <xdr:to>
      <xdr:col>46</xdr:col>
      <xdr:colOff>38100</xdr:colOff>
      <xdr:row>38</xdr:row>
      <xdr:rowOff>68707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8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85234</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137414</xdr:rowOff>
    </xdr:from>
    <xdr:to>
      <xdr:col>41</xdr:col>
      <xdr:colOff>101600</xdr:colOff>
      <xdr:row>38</xdr:row>
      <xdr:rowOff>67564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84091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5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16764</xdr:rowOff>
    </xdr:from>
    <xdr:to>
      <xdr:col>36</xdr:col>
      <xdr:colOff>165100</xdr:colOff>
      <xdr:row>38</xdr:row>
      <xdr:rowOff>118364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134891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3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35551</xdr:rowOff>
    </xdr:from>
    <xdr:to>
      <xdr:col>55</xdr:col>
      <xdr:colOff>0</xdr:colOff>
      <xdr:row>56</xdr:row>
      <xdr:rowOff>102294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36751"/>
          <a:ext cx="838200" cy="6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102294</xdr:rowOff>
    </xdr:from>
    <xdr:to>
      <xdr:col>50</xdr:col>
      <xdr:colOff>114300</xdr:colOff>
      <xdr:row>56</xdr:row>
      <xdr:rowOff>119852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03494"/>
          <a:ext cx="889000" cy="1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94512</xdr:rowOff>
    </xdr:from>
    <xdr:to>
      <xdr:col>45</xdr:col>
      <xdr:colOff>177800</xdr:colOff>
      <xdr:row>56</xdr:row>
      <xdr:rowOff>119852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695712"/>
          <a:ext cx="889000" cy="2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94512</xdr:rowOff>
    </xdr:from>
    <xdr:to>
      <xdr:col>41</xdr:col>
      <xdr:colOff>50800</xdr:colOff>
      <xdr:row>56</xdr:row>
      <xdr:rowOff>95238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695712"/>
          <a:ext cx="889000" cy="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156201</xdr:rowOff>
    </xdr:from>
    <xdr:to>
      <xdr:col>55</xdr:col>
      <xdr:colOff>50800</xdr:colOff>
      <xdr:row>56</xdr:row>
      <xdr:rowOff>86351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5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7628</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3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51494</xdr:rowOff>
    </xdr:from>
    <xdr:to>
      <xdr:col>50</xdr:col>
      <xdr:colOff>165100</xdr:colOff>
      <xdr:row>56</xdr:row>
      <xdr:rowOff>153094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5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169621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2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69052</xdr:rowOff>
    </xdr:from>
    <xdr:to>
      <xdr:col>46</xdr:col>
      <xdr:colOff>38100</xdr:colOff>
      <xdr:row>56</xdr:row>
      <xdr:rowOff>170652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7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15729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445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43712</xdr:rowOff>
    </xdr:from>
    <xdr:to>
      <xdr:col>41</xdr:col>
      <xdr:colOff>101600</xdr:colOff>
      <xdr:row>56</xdr:row>
      <xdr:rowOff>145312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64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161839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42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44438</xdr:rowOff>
    </xdr:from>
    <xdr:to>
      <xdr:col>36</xdr:col>
      <xdr:colOff>165100</xdr:colOff>
      <xdr:row>56</xdr:row>
      <xdr:rowOff>146038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4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162565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2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148828</xdr:rowOff>
    </xdr:from>
    <xdr:to>
      <xdr:col>55</xdr:col>
      <xdr:colOff>0</xdr:colOff>
      <xdr:row>78</xdr:row>
      <xdr:rowOff>8815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50478"/>
          <a:ext cx="838200" cy="3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144554</xdr:rowOff>
    </xdr:from>
    <xdr:to>
      <xdr:col>50</xdr:col>
      <xdr:colOff>114300</xdr:colOff>
      <xdr:row>77</xdr:row>
      <xdr:rowOff>148828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46204"/>
          <a:ext cx="889000" cy="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126967</xdr:rowOff>
    </xdr:from>
    <xdr:to>
      <xdr:col>45</xdr:col>
      <xdr:colOff>177800</xdr:colOff>
      <xdr:row>77</xdr:row>
      <xdr:rowOff>144554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28617"/>
          <a:ext cx="889000" cy="1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122906</xdr:rowOff>
    </xdr:from>
    <xdr:to>
      <xdr:col>41</xdr:col>
      <xdr:colOff>50800</xdr:colOff>
      <xdr:row>77</xdr:row>
      <xdr:rowOff>126967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24556"/>
          <a:ext cx="889000" cy="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129465</xdr:rowOff>
    </xdr:from>
    <xdr:to>
      <xdr:col>55</xdr:col>
      <xdr:colOff>50800</xdr:colOff>
      <xdr:row>78</xdr:row>
      <xdr:rowOff>59615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107892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0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98028</xdr:rowOff>
    </xdr:from>
    <xdr:to>
      <xdr:col>50</xdr:col>
      <xdr:colOff>165100</xdr:colOff>
      <xdr:row>78</xdr:row>
      <xdr:rowOff>28178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9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19305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93754</xdr:rowOff>
    </xdr:from>
    <xdr:to>
      <xdr:col>46</xdr:col>
      <xdr:colOff>38100</xdr:colOff>
      <xdr:row>78</xdr:row>
      <xdr:rowOff>23904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9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15031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8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76167</xdr:rowOff>
    </xdr:from>
    <xdr:to>
      <xdr:col>41</xdr:col>
      <xdr:colOff>101600</xdr:colOff>
      <xdr:row>78</xdr:row>
      <xdr:rowOff>6317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22844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5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72106</xdr:rowOff>
    </xdr:from>
    <xdr:to>
      <xdr:col>36</xdr:col>
      <xdr:colOff>165100</xdr:colOff>
      <xdr:row>78</xdr:row>
      <xdr:rowOff>2256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18783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138292</xdr:rowOff>
    </xdr:from>
    <xdr:to>
      <xdr:col>55</xdr:col>
      <xdr:colOff>0</xdr:colOff>
      <xdr:row>97</xdr:row>
      <xdr:rowOff>47175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97492"/>
          <a:ext cx="838200" cy="8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68986</xdr:rowOff>
    </xdr:from>
    <xdr:to>
      <xdr:col>50</xdr:col>
      <xdr:colOff>114300</xdr:colOff>
      <xdr:row>97</xdr:row>
      <xdr:rowOff>47175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28186"/>
          <a:ext cx="889000" cy="14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68986</xdr:rowOff>
    </xdr:from>
    <xdr:to>
      <xdr:col>45</xdr:col>
      <xdr:colOff>177800</xdr:colOff>
      <xdr:row>97</xdr:row>
      <xdr:rowOff>18788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28186"/>
          <a:ext cx="889000" cy="12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154828</xdr:rowOff>
    </xdr:from>
    <xdr:to>
      <xdr:col>41</xdr:col>
      <xdr:colOff>50800</xdr:colOff>
      <xdr:row>97</xdr:row>
      <xdr:rowOff>18788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14028"/>
          <a:ext cx="889000" cy="3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87492</xdr:rowOff>
    </xdr:from>
    <xdr:to>
      <xdr:col>55</xdr:col>
      <xdr:colOff>50800</xdr:colOff>
      <xdr:row>97</xdr:row>
      <xdr:rowOff>17642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4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110369</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9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167825</xdr:rowOff>
    </xdr:from>
    <xdr:to>
      <xdr:col>50</xdr:col>
      <xdr:colOff>165100</xdr:colOff>
      <xdr:row>97</xdr:row>
      <xdr:rowOff>97975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2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114502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0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18186</xdr:rowOff>
    </xdr:from>
    <xdr:to>
      <xdr:col>46</xdr:col>
      <xdr:colOff>38100</xdr:colOff>
      <xdr:row>96</xdr:row>
      <xdr:rowOff>119786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7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136313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25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139438</xdr:rowOff>
    </xdr:from>
    <xdr:to>
      <xdr:col>41</xdr:col>
      <xdr:colOff>101600</xdr:colOff>
      <xdr:row>97</xdr:row>
      <xdr:rowOff>69588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86115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7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104028</xdr:rowOff>
    </xdr:from>
    <xdr:to>
      <xdr:col>36</xdr:col>
      <xdr:colOff>165100</xdr:colOff>
      <xdr:row>97</xdr:row>
      <xdr:rowOff>34178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6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50705</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33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101204</xdr:rowOff>
    </xdr:from>
    <xdr:to>
      <xdr:col>85</xdr:col>
      <xdr:colOff>127000</xdr:colOff>
      <xdr:row>38</xdr:row>
      <xdr:rowOff>116771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616304"/>
          <a:ext cx="838200" cy="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92723</xdr:rowOff>
    </xdr:from>
    <xdr:to>
      <xdr:col>81</xdr:col>
      <xdr:colOff>50800</xdr:colOff>
      <xdr:row>38</xdr:row>
      <xdr:rowOff>101204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607823"/>
          <a:ext cx="889000" cy="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92723</xdr:rowOff>
    </xdr:from>
    <xdr:to>
      <xdr:col>76</xdr:col>
      <xdr:colOff>114300</xdr:colOff>
      <xdr:row>38</xdr:row>
      <xdr:rowOff>122906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607823"/>
          <a:ext cx="889000" cy="3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12835</xdr:rowOff>
    </xdr:from>
    <xdr:to>
      <xdr:col>71</xdr:col>
      <xdr:colOff>177800</xdr:colOff>
      <xdr:row>38</xdr:row>
      <xdr:rowOff>122906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27935"/>
          <a:ext cx="889000" cy="1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65971</xdr:rowOff>
    </xdr:from>
    <xdr:to>
      <xdr:col>85</xdr:col>
      <xdr:colOff>177800</xdr:colOff>
      <xdr:row>38</xdr:row>
      <xdr:rowOff>167571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8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152348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9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50404</xdr:rowOff>
    </xdr:from>
    <xdr:to>
      <xdr:col>81</xdr:col>
      <xdr:colOff>101600</xdr:colOff>
      <xdr:row>38</xdr:row>
      <xdr:rowOff>152004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143131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41923</xdr:rowOff>
    </xdr:from>
    <xdr:to>
      <xdr:col>76</xdr:col>
      <xdr:colOff>165100</xdr:colOff>
      <xdr:row>38</xdr:row>
      <xdr:rowOff>143523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5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134650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4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72106</xdr:rowOff>
    </xdr:from>
    <xdr:to>
      <xdr:col>72</xdr:col>
      <xdr:colOff>38100</xdr:colOff>
      <xdr:row>39</xdr:row>
      <xdr:rowOff>2256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8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164833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7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133484</xdr:rowOff>
    </xdr:from>
    <xdr:to>
      <xdr:col>67</xdr:col>
      <xdr:colOff>101600</xdr:colOff>
      <xdr:row>38</xdr:row>
      <xdr:rowOff>63635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771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54762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6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129578</xdr:rowOff>
    </xdr:from>
    <xdr:to>
      <xdr:col>85</xdr:col>
      <xdr:colOff>127000</xdr:colOff>
      <xdr:row>57</xdr:row>
      <xdr:rowOff>164384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30778"/>
          <a:ext cx="838200" cy="20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164384</xdr:rowOff>
    </xdr:from>
    <xdr:to>
      <xdr:col>81</xdr:col>
      <xdr:colOff>50800</xdr:colOff>
      <xdr:row>58</xdr:row>
      <xdr:rowOff>35695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37034"/>
          <a:ext cx="889000" cy="4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35695</xdr:rowOff>
    </xdr:from>
    <xdr:to>
      <xdr:col>76</xdr:col>
      <xdr:colOff>114300</xdr:colOff>
      <xdr:row>58</xdr:row>
      <xdr:rowOff>68128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79795"/>
          <a:ext cx="889000" cy="3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78114</xdr:rowOff>
    </xdr:from>
    <xdr:to>
      <xdr:col>71</xdr:col>
      <xdr:colOff>177800</xdr:colOff>
      <xdr:row>58</xdr:row>
      <xdr:rowOff>68128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50764"/>
          <a:ext cx="889000" cy="16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78778</xdr:rowOff>
    </xdr:from>
    <xdr:to>
      <xdr:col>85</xdr:col>
      <xdr:colOff>177800</xdr:colOff>
      <xdr:row>57</xdr:row>
      <xdr:rowOff>8928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7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101655</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31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113584</xdr:rowOff>
    </xdr:from>
    <xdr:to>
      <xdr:col>81</xdr:col>
      <xdr:colOff>101600</xdr:colOff>
      <xdr:row>58</xdr:row>
      <xdr:rowOff>43734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8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60261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6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156345</xdr:rowOff>
    </xdr:from>
    <xdr:to>
      <xdr:col>76</xdr:col>
      <xdr:colOff>165100</xdr:colOff>
      <xdr:row>58</xdr:row>
      <xdr:rowOff>86495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103022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704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17328</xdr:rowOff>
    </xdr:from>
    <xdr:to>
      <xdr:col>72</xdr:col>
      <xdr:colOff>38100</xdr:colOff>
      <xdr:row>58</xdr:row>
      <xdr:rowOff>118928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6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110055</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54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27314</xdr:rowOff>
    </xdr:from>
    <xdr:to>
      <xdr:col>67</xdr:col>
      <xdr:colOff>101600</xdr:colOff>
      <xdr:row>57</xdr:row>
      <xdr:rowOff>128914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145441</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57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2511</xdr:rowOff>
    </xdr:from>
    <xdr:to>
      <xdr:col>85</xdr:col>
      <xdr:colOff>127000</xdr:colOff>
      <xdr:row>72</xdr:row>
      <xdr:rowOff>162110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2175461"/>
          <a:ext cx="838200" cy="33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2511</xdr:rowOff>
    </xdr:from>
    <xdr:to>
      <xdr:col>81</xdr:col>
      <xdr:colOff>50800</xdr:colOff>
      <xdr:row>75</xdr:row>
      <xdr:rowOff>136618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2175461"/>
          <a:ext cx="889000" cy="8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136618</xdr:rowOff>
    </xdr:from>
    <xdr:to>
      <xdr:col>76</xdr:col>
      <xdr:colOff>114300</xdr:colOff>
      <xdr:row>77</xdr:row>
      <xdr:rowOff>36537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2995368"/>
          <a:ext cx="889000" cy="24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1755</xdr:rowOff>
    </xdr:from>
    <xdr:to>
      <xdr:col>71</xdr:col>
      <xdr:colOff>177800</xdr:colOff>
      <xdr:row>77</xdr:row>
      <xdr:rowOff>36537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203405"/>
          <a:ext cx="889000" cy="3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111310</xdr:rowOff>
    </xdr:from>
    <xdr:to>
      <xdr:col>85</xdr:col>
      <xdr:colOff>177800</xdr:colOff>
      <xdr:row>73</xdr:row>
      <xdr:rowOff>41460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45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134187</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307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123161</xdr:rowOff>
    </xdr:from>
    <xdr:to>
      <xdr:col>81</xdr:col>
      <xdr:colOff>101600</xdr:colOff>
      <xdr:row>71</xdr:row>
      <xdr:rowOff>53311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212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69</xdr:row>
      <xdr:rowOff>69838</xdr:rowOff>
    </xdr:from>
    <xdr:ext cx="69018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36205" y="11899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85818</xdr:rowOff>
    </xdr:from>
    <xdr:to>
      <xdr:col>76</xdr:col>
      <xdr:colOff>165100</xdr:colOff>
      <xdr:row>76</xdr:row>
      <xdr:rowOff>15968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294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32495</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271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157187</xdr:rowOff>
    </xdr:from>
    <xdr:to>
      <xdr:col>72</xdr:col>
      <xdr:colOff>38100</xdr:colOff>
      <xdr:row>77</xdr:row>
      <xdr:rowOff>87337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18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103864</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2962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122405</xdr:rowOff>
    </xdr:from>
    <xdr:to>
      <xdr:col>67</xdr:col>
      <xdr:colOff>101600</xdr:colOff>
      <xdr:row>77</xdr:row>
      <xdr:rowOff>52555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1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69082</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2927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170808</xdr:rowOff>
    </xdr:from>
    <xdr:to>
      <xdr:col>85</xdr:col>
      <xdr:colOff>127000</xdr:colOff>
      <xdr:row>96</xdr:row>
      <xdr:rowOff>7018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458558"/>
          <a:ext cx="838200" cy="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170808</xdr:rowOff>
    </xdr:from>
    <xdr:to>
      <xdr:col>81</xdr:col>
      <xdr:colOff>50800</xdr:colOff>
      <xdr:row>96</xdr:row>
      <xdr:rowOff>29902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458558"/>
          <a:ext cx="889000" cy="3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23721</xdr:rowOff>
    </xdr:from>
    <xdr:to>
      <xdr:col>76</xdr:col>
      <xdr:colOff>114300</xdr:colOff>
      <xdr:row>96</xdr:row>
      <xdr:rowOff>29902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482921"/>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23721</xdr:rowOff>
    </xdr:from>
    <xdr:to>
      <xdr:col>71</xdr:col>
      <xdr:colOff>177800</xdr:colOff>
      <xdr:row>96</xdr:row>
      <xdr:rowOff>24295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482921"/>
          <a:ext cx="88900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127668</xdr:rowOff>
    </xdr:from>
    <xdr:to>
      <xdr:col>85</xdr:col>
      <xdr:colOff>177800</xdr:colOff>
      <xdr:row>96</xdr:row>
      <xdr:rowOff>57818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1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150545</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26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120008</xdr:rowOff>
    </xdr:from>
    <xdr:to>
      <xdr:col>81</xdr:col>
      <xdr:colOff>101600</xdr:colOff>
      <xdr:row>96</xdr:row>
      <xdr:rowOff>50158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0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66685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18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150552</xdr:rowOff>
    </xdr:from>
    <xdr:to>
      <xdr:col>76</xdr:col>
      <xdr:colOff>165100</xdr:colOff>
      <xdr:row>96</xdr:row>
      <xdr:rowOff>80702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3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97229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21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144371</xdr:rowOff>
    </xdr:from>
    <xdr:to>
      <xdr:col>72</xdr:col>
      <xdr:colOff>38100</xdr:colOff>
      <xdr:row>96</xdr:row>
      <xdr:rowOff>74521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43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91048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207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144945</xdr:rowOff>
    </xdr:from>
    <xdr:to>
      <xdr:col>67</xdr:col>
      <xdr:colOff>101600</xdr:colOff>
      <xdr:row>96</xdr:row>
      <xdr:rowOff>75095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3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91622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207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総務費においては、</a:t>
          </a:r>
          <a:r>
            <a:rPr kumimoji="1" lang="ja-JP" altLang="en-US" sz="1100">
              <a:solidFill>
                <a:schemeClr val="dk1"/>
              </a:solidFill>
              <a:effectLst/>
              <a:latin typeface="+mn-lt"/>
              <a:ea typeface="+mn-ea"/>
              <a:cs typeface="+mn-cs"/>
            </a:rPr>
            <a:t>人事院勧告に伴う職員及び会計年度任用職員の給与等の増や行政システム標準化に伴う物件費の増</a:t>
          </a:r>
          <a:r>
            <a:rPr kumimoji="1" lang="ja-JP" altLang="ja-JP" sz="1100">
              <a:solidFill>
                <a:schemeClr val="dk1"/>
              </a:solidFill>
              <a:effectLst/>
              <a:latin typeface="+mn-lt"/>
              <a:ea typeface="+mn-ea"/>
              <a:cs typeface="+mn-cs"/>
            </a:rPr>
            <a:t>が主な要因である。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土木費においては、災害復旧事業の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によって村道改良舗装事業が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となったことが要因である。</a:t>
          </a:r>
          <a:endParaRPr lang="ja-JP" altLang="ja-JP" sz="1400">
            <a:effectLst/>
          </a:endParaRPr>
        </a:p>
        <a:p>
          <a:r>
            <a:rPr kumimoji="1" lang="ja-JP" altLang="ja-JP" sz="1100">
              <a:solidFill>
                <a:schemeClr val="dk1"/>
              </a:solidFill>
              <a:effectLst/>
              <a:latin typeface="+mn-lt"/>
              <a:ea typeface="+mn-ea"/>
              <a:cs typeface="+mn-cs"/>
            </a:rPr>
            <a:t>衛生費においては、</a:t>
          </a:r>
          <a:r>
            <a:rPr kumimoji="1" lang="ja-JP" altLang="en-US" sz="1100">
              <a:solidFill>
                <a:schemeClr val="dk1"/>
              </a:solidFill>
              <a:effectLst/>
              <a:latin typeface="+mn-lt"/>
              <a:ea typeface="+mn-ea"/>
              <a:cs typeface="+mn-cs"/>
            </a:rPr>
            <a:t>墓地管理運営事業による公営墓地の地盤整備事業及び小規模水道建設事業</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、椎葉村国民健康保険病院への負担金及び補助金の増</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教育費においては、</a:t>
          </a:r>
          <a:r>
            <a:rPr kumimoji="1" lang="ja-JP" altLang="en-US" sz="1100">
              <a:solidFill>
                <a:schemeClr val="dk1"/>
              </a:solidFill>
              <a:effectLst/>
              <a:latin typeface="+mn-lt"/>
              <a:ea typeface="+mn-ea"/>
              <a:cs typeface="+mn-cs"/>
            </a:rPr>
            <a:t>学校施設環境改善交付金事業による小学校プール建設工事並びに中学校寄宿舎改修工事の増、また、小崎地区交流拠点施設建設に</a:t>
          </a:r>
          <a:r>
            <a:rPr kumimoji="1" lang="ja-JP" altLang="ja-JP" sz="1100">
              <a:solidFill>
                <a:schemeClr val="dk1"/>
              </a:solidFill>
              <a:effectLst/>
              <a:latin typeface="+mn-lt"/>
              <a:ea typeface="+mn-ea"/>
              <a:cs typeface="+mn-cs"/>
            </a:rPr>
            <a:t>伴う普通建設事業の増が主な要因である。</a:t>
          </a:r>
          <a:endParaRPr lang="ja-JP" altLang="ja-JP" sz="1400">
            <a:effectLst/>
          </a:endParaRPr>
        </a:p>
        <a:p>
          <a:r>
            <a:rPr kumimoji="1" lang="ja-JP" altLang="ja-JP" sz="1100">
              <a:solidFill>
                <a:schemeClr val="dk1"/>
              </a:solidFill>
              <a:effectLst/>
              <a:latin typeface="+mn-lt"/>
              <a:ea typeface="+mn-ea"/>
              <a:cs typeface="+mn-cs"/>
            </a:rPr>
            <a:t>民生費においては、</a:t>
          </a:r>
          <a:r>
            <a:rPr kumimoji="1" lang="ja-JP" altLang="en-US" sz="1100">
              <a:solidFill>
                <a:schemeClr val="dk1"/>
              </a:solidFill>
              <a:effectLst/>
              <a:latin typeface="+mn-lt"/>
              <a:ea typeface="+mn-ea"/>
              <a:cs typeface="+mn-cs"/>
            </a:rPr>
            <a:t>介護人材確保対策事業の皆増</a:t>
          </a:r>
          <a:r>
            <a:rPr kumimoji="1" lang="ja-JP" altLang="ja-JP" sz="1100">
              <a:solidFill>
                <a:schemeClr val="dk1"/>
              </a:solidFill>
              <a:effectLst/>
              <a:latin typeface="+mn-lt"/>
              <a:ea typeface="+mn-ea"/>
              <a:cs typeface="+mn-cs"/>
            </a:rPr>
            <a:t>による</a:t>
          </a:r>
          <a:r>
            <a:rPr kumimoji="1" lang="ja-JP" altLang="en-US" sz="1100">
              <a:solidFill>
                <a:schemeClr val="dk1"/>
              </a:solidFill>
              <a:effectLst/>
              <a:latin typeface="+mn-lt"/>
              <a:ea typeface="+mn-ea"/>
              <a:cs typeface="+mn-cs"/>
            </a:rPr>
            <a:t>補助</a:t>
          </a:r>
          <a:r>
            <a:rPr kumimoji="1" lang="ja-JP" altLang="ja-JP" sz="1100">
              <a:solidFill>
                <a:schemeClr val="dk1"/>
              </a:solidFill>
              <a:effectLst/>
              <a:latin typeface="+mn-lt"/>
              <a:ea typeface="+mn-ea"/>
              <a:cs typeface="+mn-cs"/>
            </a:rPr>
            <a:t>費の増</a:t>
          </a:r>
          <a:r>
            <a:rPr kumimoji="1" lang="ja-JP" altLang="en-US" sz="1100">
              <a:solidFill>
                <a:schemeClr val="dk1"/>
              </a:solidFill>
              <a:effectLst/>
              <a:latin typeface="+mn-lt"/>
              <a:ea typeface="+mn-ea"/>
              <a:cs typeface="+mn-cs"/>
            </a:rPr>
            <a:t>並びに災害救助費による仮設住宅建設事業の増</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災害復旧事業費においては、</a:t>
          </a:r>
          <a:r>
            <a:rPr kumimoji="1" lang="ja-JP" altLang="en-US" sz="1100">
              <a:solidFill>
                <a:schemeClr val="dk1"/>
              </a:solidFill>
              <a:effectLst/>
              <a:latin typeface="+mn-lt"/>
              <a:ea typeface="+mn-ea"/>
              <a:cs typeface="+mn-cs"/>
            </a:rPr>
            <a:t>林道施設災害復旧費及び道路橋梁災害復旧費</a:t>
          </a:r>
          <a:r>
            <a:rPr kumimoji="1" lang="ja-JP" altLang="ja-JP" sz="1100">
              <a:solidFill>
                <a:schemeClr val="dk1"/>
              </a:solidFill>
              <a:effectLst/>
              <a:latin typeface="+mn-lt"/>
              <a:ea typeface="+mn-ea"/>
              <a:cs typeface="+mn-cs"/>
            </a:rPr>
            <a:t>が全て</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となったことが要因である。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宮崎県椎葉村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人件費及び維持補修費並びに普通建設費が増となったが、災害復旧費が大幅な減となったため、</a:t>
          </a:r>
          <a:r>
            <a:rPr kumimoji="1" lang="ja-JP" altLang="ja-JP" sz="1300">
              <a:solidFill>
                <a:schemeClr val="dk1"/>
              </a:solidFill>
              <a:effectLst/>
              <a:latin typeface="+mn-lt"/>
              <a:ea typeface="+mn-ea"/>
              <a:cs typeface="+mn-cs"/>
            </a:rPr>
            <a:t>実質収支は</a:t>
          </a:r>
          <a:r>
            <a:rPr kumimoji="1" lang="en-US" altLang="ja-JP" sz="1300">
              <a:solidFill>
                <a:schemeClr val="dk1"/>
              </a:solidFill>
              <a:effectLst/>
              <a:latin typeface="+mn-lt"/>
              <a:ea typeface="+mn-ea"/>
              <a:cs typeface="+mn-cs"/>
            </a:rPr>
            <a:t>150</a:t>
          </a:r>
          <a:r>
            <a:rPr kumimoji="1" lang="ja-JP" altLang="ja-JP" sz="1300">
              <a:solidFill>
                <a:schemeClr val="dk1"/>
              </a:solidFill>
              <a:effectLst/>
              <a:latin typeface="+mn-lt"/>
              <a:ea typeface="+mn-ea"/>
              <a:cs typeface="+mn-cs"/>
            </a:rPr>
            <a:t>百万円となり、前年度と比較し</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となった。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形式収支は、前年度と比較し</a:t>
          </a:r>
          <a:r>
            <a:rPr kumimoji="1" lang="en-US" altLang="ja-JP" sz="1300">
              <a:solidFill>
                <a:schemeClr val="dk1"/>
              </a:solidFill>
              <a:effectLst/>
              <a:latin typeface="+mn-lt"/>
              <a:ea typeface="+mn-ea"/>
              <a:cs typeface="+mn-cs"/>
            </a:rPr>
            <a:t>128</a:t>
          </a:r>
          <a:r>
            <a:rPr kumimoji="1" lang="ja-JP" altLang="en-US" sz="1300">
              <a:solidFill>
                <a:schemeClr val="dk1"/>
              </a:solidFill>
              <a:effectLst/>
              <a:latin typeface="+mn-lt"/>
              <a:ea typeface="+mn-ea"/>
              <a:cs typeface="+mn-cs"/>
            </a:rPr>
            <a:t>百万円の増となった。形式収支は増となったが、次年度に繰り越すべき財源が上回ったため実質収支は減となった。</a:t>
          </a:r>
          <a:endParaRPr kumimoji="1" lang="en-US" altLang="ja-JP" sz="13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宮崎県椎葉村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特別会計に赤字額はなく、健全な財政運営を保持している。</a:t>
          </a:r>
          <a:endParaRPr lang="ja-JP" altLang="ja-JP" sz="1400">
            <a:effectLst/>
          </a:endParaRPr>
        </a:p>
        <a:p>
          <a:r>
            <a:rPr kumimoji="1" lang="ja-JP" altLang="ja-JP" sz="1100">
              <a:solidFill>
                <a:schemeClr val="dk1"/>
              </a:solidFill>
              <a:effectLst/>
              <a:latin typeface="+mn-lt"/>
              <a:ea typeface="+mn-ea"/>
              <a:cs typeface="+mn-cs"/>
            </a:rPr>
            <a:t>しかし、依然として椎葉村国民健康保険病院は赤字補填として一般会計からの運営補助金等を支出していることから経営改善が必要である。</a:t>
          </a:r>
          <a:endParaRPr lang="ja-JP" altLang="ja-JP" sz="1400">
            <a:effectLst/>
          </a:endParaRPr>
        </a:p>
        <a:p>
          <a:r>
            <a:rPr kumimoji="1" lang="ja-JP" altLang="ja-JP" sz="1100">
              <a:solidFill>
                <a:schemeClr val="dk1"/>
              </a:solidFill>
              <a:effectLst/>
              <a:latin typeface="+mn-lt"/>
              <a:ea typeface="+mn-ea"/>
              <a:cs typeface="+mn-cs"/>
            </a:rPr>
            <a:t>また、他の会計においても、これまで以上に自主財源の確保、経営改革等を積極的に推進し、財政健全化に取り組んでいきたい。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宮崎県椎葉村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分子は</a:t>
          </a:r>
          <a:r>
            <a:rPr kumimoji="1" lang="en-US" altLang="ja-JP" sz="1300">
              <a:solidFill>
                <a:schemeClr val="dk1"/>
              </a:solidFill>
              <a:effectLst/>
              <a:latin typeface="+mn-lt"/>
              <a:ea typeface="+mn-ea"/>
              <a:cs typeface="+mn-cs"/>
            </a:rPr>
            <a:t>249</a:t>
          </a:r>
          <a:r>
            <a:rPr kumimoji="1" lang="ja-JP" altLang="ja-JP" sz="1300">
              <a:solidFill>
                <a:schemeClr val="dk1"/>
              </a:solidFill>
              <a:effectLst/>
              <a:latin typeface="+mn-lt"/>
              <a:ea typeface="+mn-ea"/>
              <a:cs typeface="+mn-cs"/>
            </a:rPr>
            <a:t>百万円となった。（前年度比</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百万円</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a:t>
          </a:r>
          <a:endParaRPr lang="ja-JP" altLang="ja-JP" sz="1300">
            <a:effectLst/>
          </a:endParaRPr>
        </a:p>
        <a:p>
          <a:r>
            <a:rPr kumimoji="1" lang="ja-JP" altLang="en-US"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2</a:t>
          </a:r>
          <a:r>
            <a:rPr kumimoji="1" lang="ja-JP" altLang="en-US" sz="1300">
              <a:solidFill>
                <a:schemeClr val="dk1"/>
              </a:solidFill>
              <a:effectLst/>
              <a:latin typeface="+mn-lt"/>
              <a:ea typeface="+mn-ea"/>
              <a:cs typeface="+mn-cs"/>
            </a:rPr>
            <a:t>年度借入分の一般補助施設等整備事業並びに令和</a:t>
          </a:r>
          <a:r>
            <a:rPr kumimoji="1" lang="en-US" altLang="ja-JP" sz="1300">
              <a:solidFill>
                <a:schemeClr val="dk1"/>
              </a:solidFill>
              <a:effectLst/>
              <a:latin typeface="+mn-lt"/>
              <a:ea typeface="+mn-ea"/>
              <a:cs typeface="+mn-cs"/>
            </a:rPr>
            <a:t>3</a:t>
          </a:r>
          <a:r>
            <a:rPr kumimoji="1" lang="ja-JP" altLang="en-US" sz="1300">
              <a:solidFill>
                <a:schemeClr val="dk1"/>
              </a:solidFill>
              <a:effectLst/>
              <a:latin typeface="+mn-lt"/>
              <a:ea typeface="+mn-ea"/>
              <a:cs typeface="+mn-cs"/>
            </a:rPr>
            <a:t>年度借入分の補助災害復旧事業や過疎対策事業の元金償還開始による増額があったものの、令和</a:t>
          </a:r>
          <a:r>
            <a:rPr kumimoji="1" lang="en-US" altLang="ja-JP" sz="1300">
              <a:solidFill>
                <a:schemeClr val="dk1"/>
              </a:solidFill>
              <a:effectLst/>
              <a:latin typeface="+mn-lt"/>
              <a:ea typeface="+mn-ea"/>
              <a:cs typeface="+mn-cs"/>
            </a:rPr>
            <a:t>5</a:t>
          </a:r>
          <a:r>
            <a:rPr kumimoji="1" lang="ja-JP" altLang="en-US" sz="1300">
              <a:solidFill>
                <a:schemeClr val="dk1"/>
              </a:solidFill>
              <a:effectLst/>
              <a:latin typeface="+mn-lt"/>
              <a:ea typeface="+mn-ea"/>
              <a:cs typeface="+mn-cs"/>
            </a:rPr>
            <a:t>年度における平成</a:t>
          </a:r>
          <a:r>
            <a:rPr kumimoji="1" lang="en-US" altLang="ja-JP" sz="1300">
              <a:solidFill>
                <a:schemeClr val="dk1"/>
              </a:solidFill>
              <a:effectLst/>
              <a:latin typeface="+mn-lt"/>
              <a:ea typeface="+mn-ea"/>
              <a:cs typeface="+mn-cs"/>
            </a:rPr>
            <a:t>25</a:t>
          </a:r>
          <a:r>
            <a:rPr kumimoji="1" lang="ja-JP" altLang="en-US" sz="1300">
              <a:solidFill>
                <a:schemeClr val="dk1"/>
              </a:solidFill>
              <a:effectLst/>
              <a:latin typeface="+mn-lt"/>
              <a:ea typeface="+mn-ea"/>
              <a:cs typeface="+mn-cs"/>
            </a:rPr>
            <a:t>年度借入分の過疎対策事業や平成</a:t>
          </a:r>
          <a:r>
            <a:rPr kumimoji="1" lang="en-US" altLang="ja-JP" sz="1300">
              <a:solidFill>
                <a:schemeClr val="dk1"/>
              </a:solidFill>
              <a:effectLst/>
              <a:latin typeface="+mn-lt"/>
              <a:ea typeface="+mn-ea"/>
              <a:cs typeface="+mn-cs"/>
            </a:rPr>
            <a:t>16</a:t>
          </a:r>
          <a:r>
            <a:rPr kumimoji="1" lang="ja-JP" altLang="en-US" sz="1300">
              <a:solidFill>
                <a:schemeClr val="dk1"/>
              </a:solidFill>
              <a:effectLst/>
              <a:latin typeface="+mn-lt"/>
              <a:ea typeface="+mn-ea"/>
              <a:cs typeface="+mn-cs"/>
            </a:rPr>
            <a:t>年度借入分の国の予算貸付事業の一部完済による減額が上回ったことによることが主な要因である。</a:t>
          </a:r>
          <a:endParaRPr kumimoji="1" lang="en-US" altLang="ja-JP" sz="1300">
            <a:solidFill>
              <a:schemeClr val="dk1"/>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満期一括償還地方債の償還の財源として積み立てている減債基金はない。</a:t>
          </a:r>
          <a:endParaRPr lang="ja-JP" altLang="ja-JP" sz="1300">
            <a:effectLst/>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宮崎県椎葉村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将来負担比率は前年度同様、数値なしとなった。</a:t>
          </a:r>
          <a:endParaRPr lang="ja-JP" altLang="ja-JP" sz="1400">
            <a:effectLst/>
          </a:endParaRPr>
        </a:p>
        <a:p>
          <a:r>
            <a:rPr kumimoji="1" lang="ja-JP" altLang="ja-JP" sz="1100">
              <a:solidFill>
                <a:schemeClr val="dk1"/>
              </a:solidFill>
              <a:effectLst/>
              <a:latin typeface="+mn-lt"/>
              <a:ea typeface="+mn-ea"/>
              <a:cs typeface="+mn-cs"/>
            </a:rPr>
            <a:t>分母については</a:t>
          </a:r>
          <a:r>
            <a:rPr kumimoji="1" lang="ja-JP" altLang="en-US" sz="1100">
              <a:solidFill>
                <a:schemeClr val="dk1"/>
              </a:solidFill>
              <a:effectLst/>
              <a:latin typeface="+mn-lt"/>
              <a:ea typeface="+mn-ea"/>
              <a:cs typeface="+mn-cs"/>
            </a:rPr>
            <a:t>、標準財政規模の増が要因で増額となり、分子は充当可能基金が減となったが、地方債現在高の減並びに公営企業債等繰入見込額が減となったことで、負の数となり数値なしとなった。</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宮崎県椎葉村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4,358</a:t>
          </a:r>
          <a:r>
            <a:rPr kumimoji="1" lang="ja-JP" altLang="ja-JP" sz="1100">
              <a:solidFill>
                <a:schemeClr val="dk1"/>
              </a:solidFill>
              <a:effectLst/>
              <a:latin typeface="+mn-lt"/>
              <a:ea typeface="+mn-ea"/>
              <a:cs typeface="+mn-cs"/>
            </a:rPr>
            <a:t>百万</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であり、前年比で</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百万</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た主な要因としては、財政調整基金は、人口減少や経済事情の変動により減少が予測される地方税及び地方交付税の減収補填的役割及び異常気象等により増大する災害復旧費などの不測の支出に備えるための積立を行ったことにより増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、減債基金において、普通交付税における臨時財政対策債償還基金費分及び基金利子によ</a:t>
          </a:r>
          <a:r>
            <a:rPr kumimoji="1" lang="ja-JP" altLang="en-US" sz="1100">
              <a:solidFill>
                <a:schemeClr val="dk1"/>
              </a:solidFill>
              <a:effectLst/>
              <a:latin typeface="+mn-lt"/>
              <a:ea typeface="+mn-ea"/>
              <a:cs typeface="+mn-cs"/>
            </a:rPr>
            <a:t>る積立額を繰入額が上回ったことによ</a:t>
          </a:r>
          <a:r>
            <a:rPr kumimoji="1" lang="ja-JP" altLang="ja-JP" sz="1100">
              <a:solidFill>
                <a:schemeClr val="dk1"/>
              </a:solidFill>
              <a:effectLst/>
              <a:latin typeface="+mn-lt"/>
              <a:ea typeface="+mn-ea"/>
              <a:cs typeface="+mn-cs"/>
            </a:rPr>
            <a:t>り</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また、その他特定目的基金において、小規模水道整備事業及び地域住宅交付金事業への繰入を行ったことにより減となった。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本村は主として、財政調整基金、減債基金、ふるさと振興基金、過疎地域自立促進基金、公共施設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整備基金、森林環境譲与税基金に積立を行っている。</a:t>
          </a:r>
          <a:endParaRPr lang="ja-JP" altLang="ja-JP" sz="1400">
            <a:effectLst/>
          </a:endParaRPr>
        </a:p>
        <a:p>
          <a:r>
            <a:rPr kumimoji="1" lang="ja-JP" altLang="ja-JP" sz="1100">
              <a:solidFill>
                <a:schemeClr val="dk1"/>
              </a:solidFill>
              <a:effectLst/>
              <a:latin typeface="+mn-lt"/>
              <a:ea typeface="+mn-ea"/>
              <a:cs typeface="+mn-cs"/>
            </a:rPr>
            <a:t>財政調整基金については、基本的には地方自治法第</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の規定による基金積立を実施し、地方税等の減収補填及び災害復旧費の増大等による財源不足に備えている。減債基金については、基本的に将来地方債の繰上償還を行うため計画的に予算計上し積み立てることとしている。ふるさと振興基金及び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整備基金については、将来予定されている大規模普通建設事業並びに公共施設整備維持管理経費の財源とするため計画的に積立を行っている。過疎地域自立促進基金については、過疎対策事業推進のため計画的な積立を行い、過疎対策事業実施の際の財源として充当を行っている。</a:t>
          </a:r>
          <a:endParaRPr lang="ja-JP" altLang="ja-JP" sz="1400">
            <a:effectLst/>
          </a:endParaRPr>
        </a:p>
        <a:p>
          <a:r>
            <a:rPr kumimoji="1" lang="ja-JP" altLang="ja-JP" sz="1100">
              <a:solidFill>
                <a:schemeClr val="dk1"/>
              </a:solidFill>
              <a:effectLst/>
              <a:latin typeface="+mn-lt"/>
              <a:ea typeface="+mn-ea"/>
              <a:cs typeface="+mn-cs"/>
            </a:rPr>
            <a:t>なお、決算余剰が出た場合には積立を行い、財源不足の際に充当可能事業に充当し財源不足を補っていく。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〇ふるさと振興基金</a:t>
          </a:r>
          <a:endParaRPr lang="ja-JP" altLang="ja-JP" sz="1400">
            <a:effectLst/>
          </a:endParaRPr>
        </a:p>
        <a:p>
          <a:r>
            <a:rPr kumimoji="1" lang="ja-JP" altLang="ja-JP" sz="1100">
              <a:solidFill>
                <a:schemeClr val="dk1"/>
              </a:solidFill>
              <a:effectLst/>
              <a:latin typeface="+mn-lt"/>
              <a:ea typeface="+mn-ea"/>
              <a:cs typeface="+mn-cs"/>
            </a:rPr>
            <a:t>　　本村における「自ら考え自ら行う地域づくり事業」にかかる経費に充当。</a:t>
          </a:r>
          <a:endParaRPr lang="ja-JP" altLang="ja-JP" sz="1400">
            <a:effectLst/>
          </a:endParaRPr>
        </a:p>
        <a:p>
          <a:r>
            <a:rPr kumimoji="1" lang="ja-JP" altLang="ja-JP" sz="1100">
              <a:solidFill>
                <a:schemeClr val="dk1"/>
              </a:solidFill>
              <a:effectLst/>
              <a:latin typeface="+mn-lt"/>
              <a:ea typeface="+mn-ea"/>
              <a:cs typeface="+mn-cs"/>
            </a:rPr>
            <a:t>　〇過疎地域自立促進基金</a:t>
          </a:r>
          <a:endParaRPr lang="ja-JP" altLang="ja-JP" sz="1400">
            <a:effectLst/>
          </a:endParaRPr>
        </a:p>
        <a:p>
          <a:r>
            <a:rPr kumimoji="1" lang="ja-JP" altLang="ja-JP" sz="1100">
              <a:solidFill>
                <a:schemeClr val="dk1"/>
              </a:solidFill>
              <a:effectLst/>
              <a:latin typeface="+mn-lt"/>
              <a:ea typeface="+mn-ea"/>
              <a:cs typeface="+mn-cs"/>
            </a:rPr>
            <a:t>　　総合的な過疎対策事業を推進することにより、過疎地域からの脱却と住み心地の良い地域づくりを実現するための事業に充当。</a:t>
          </a:r>
          <a:endParaRPr lang="ja-JP" altLang="ja-JP" sz="1400">
            <a:effectLst/>
          </a:endParaRPr>
        </a:p>
        <a:p>
          <a:r>
            <a:rPr kumimoji="1" lang="ja-JP" altLang="ja-JP" sz="1100">
              <a:solidFill>
                <a:schemeClr val="dk1"/>
              </a:solidFill>
              <a:effectLst/>
              <a:latin typeface="+mn-lt"/>
              <a:ea typeface="+mn-ea"/>
              <a:cs typeface="+mn-cs"/>
            </a:rPr>
            <a:t>　〇公共施設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整備基金</a:t>
          </a:r>
          <a:endParaRPr lang="ja-JP" altLang="ja-JP" sz="1400">
            <a:effectLst/>
          </a:endParaRPr>
        </a:p>
        <a:p>
          <a:r>
            <a:rPr kumimoji="1" lang="ja-JP" altLang="ja-JP" sz="1100">
              <a:solidFill>
                <a:schemeClr val="dk1"/>
              </a:solidFill>
              <a:effectLst/>
              <a:latin typeface="+mn-lt"/>
              <a:ea typeface="+mn-ea"/>
              <a:cs typeface="+mn-cs"/>
            </a:rPr>
            <a:t>　　将来の公共施設の整備又は維持管理経費に充当。</a:t>
          </a:r>
          <a:endParaRPr lang="ja-JP" altLang="ja-JP" sz="1400">
            <a:effectLst/>
          </a:endParaRPr>
        </a:p>
        <a:p>
          <a:r>
            <a:rPr kumimoji="1" lang="ja-JP" altLang="ja-JP" sz="1100">
              <a:solidFill>
                <a:schemeClr val="dk1"/>
              </a:solidFill>
              <a:effectLst/>
              <a:latin typeface="+mn-lt"/>
              <a:ea typeface="+mn-ea"/>
              <a:cs typeface="+mn-cs"/>
            </a:rPr>
            <a:t>　〇地域福祉基金</a:t>
          </a:r>
          <a:endParaRPr lang="ja-JP" altLang="ja-JP" sz="1400">
            <a:effectLst/>
          </a:endParaRPr>
        </a:p>
        <a:p>
          <a:r>
            <a:rPr kumimoji="1" lang="ja-JP" altLang="ja-JP" sz="1100">
              <a:solidFill>
                <a:schemeClr val="dk1"/>
              </a:solidFill>
              <a:effectLst/>
              <a:latin typeface="+mn-lt"/>
              <a:ea typeface="+mn-ea"/>
              <a:cs typeface="+mn-cs"/>
            </a:rPr>
            <a:t>　　地域の福祉の向上に資する事業に充当。</a:t>
          </a:r>
          <a:endParaRPr lang="ja-JP" altLang="ja-JP" sz="1400">
            <a:effectLst/>
          </a:endParaRPr>
        </a:p>
        <a:p>
          <a:r>
            <a:rPr kumimoji="1" lang="ja-JP" altLang="ja-JP" sz="1100">
              <a:solidFill>
                <a:schemeClr val="dk1"/>
              </a:solidFill>
              <a:effectLst/>
              <a:latin typeface="+mn-lt"/>
              <a:ea typeface="+mn-ea"/>
              <a:cs typeface="+mn-cs"/>
            </a:rPr>
            <a:t>　〇森林環境譲与税基金</a:t>
          </a:r>
          <a:endParaRPr lang="ja-JP" altLang="ja-JP" sz="1400">
            <a:effectLst/>
          </a:endParaRPr>
        </a:p>
        <a:p>
          <a:r>
            <a:rPr kumimoji="1" lang="ja-JP" altLang="ja-JP" sz="1100">
              <a:solidFill>
                <a:schemeClr val="dk1"/>
              </a:solidFill>
              <a:effectLst/>
              <a:latin typeface="+mn-lt"/>
              <a:ea typeface="+mn-ea"/>
              <a:cs typeface="+mn-cs"/>
            </a:rPr>
            <a:t>　　森林環境保全に資する事業に充当。</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小規模水道整備事業及び地域住宅交付金事業への繰入</a:t>
          </a:r>
          <a:r>
            <a:rPr kumimoji="1" lang="ja-JP" altLang="en-US" sz="1100">
              <a:solidFill>
                <a:schemeClr val="dk1"/>
              </a:solidFill>
              <a:effectLst/>
              <a:latin typeface="+mn-lt"/>
              <a:ea typeface="+mn-ea"/>
              <a:cs typeface="+mn-cs"/>
            </a:rPr>
            <a:t>並びにケーブルネットワーク特別会計事業への繰入</a:t>
          </a:r>
          <a:r>
            <a:rPr kumimoji="1" lang="ja-JP" altLang="ja-JP" sz="1100">
              <a:solidFill>
                <a:schemeClr val="dk1"/>
              </a:solidFill>
              <a:effectLst/>
              <a:latin typeface="+mn-lt"/>
              <a:ea typeface="+mn-ea"/>
              <a:cs typeface="+mn-cs"/>
            </a:rPr>
            <a:t>を行ったことにより減となった。</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本村は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基金を設置しており、将来当該基金を使用し事業を実施する見込みがある場合には計画的に予算に計上し積立を行っている。</a:t>
          </a:r>
          <a:endParaRPr lang="ja-JP" altLang="ja-JP" sz="1400">
            <a:effectLst/>
          </a:endParaRPr>
        </a:p>
        <a:p>
          <a:r>
            <a:rPr kumimoji="1" lang="ja-JP" altLang="ja-JP" sz="1100">
              <a:solidFill>
                <a:schemeClr val="dk1"/>
              </a:solidFill>
              <a:effectLst/>
              <a:latin typeface="+mn-lt"/>
              <a:ea typeface="+mn-ea"/>
              <a:cs typeface="+mn-cs"/>
            </a:rPr>
            <a:t>　今後も、将来当該基金の目的に当てはまる事業があれば財源充当する。また、決算余剰が出た場合には以後の事業に対し財源として使用するため積立を行っていく。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2,073</a:t>
          </a:r>
          <a:r>
            <a:rPr kumimoji="1" lang="ja-JP" altLang="ja-JP" sz="1100">
              <a:solidFill>
                <a:schemeClr val="dk1"/>
              </a:solidFill>
              <a:effectLst/>
              <a:latin typeface="+mn-lt"/>
              <a:ea typeface="+mn-ea"/>
              <a:cs typeface="+mn-cs"/>
            </a:rPr>
            <a:t>百万円であり、前年比で</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年度決算により繰入を戻入し、さらに規定による基金積立を行った。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経済事情の著しい変動並びに災害復旧及び緊急を要する大規模な土木、その他建設事業、地方債の繰上償還、その他財産取得等に財源の不足が生じたときの財源として当基金を設置している。積立方の考え方については、基本的には地方自治法第</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の規定による基金積立及び予算計上された基金利子を積み立てることとしている。</a:t>
          </a:r>
          <a:endParaRPr lang="ja-JP" altLang="ja-JP" sz="1400">
            <a:effectLst/>
          </a:endParaRPr>
        </a:p>
        <a:p>
          <a:r>
            <a:rPr kumimoji="1" lang="ja-JP" altLang="ja-JP" sz="1100">
              <a:solidFill>
                <a:schemeClr val="dk1"/>
              </a:solidFill>
              <a:effectLst/>
              <a:latin typeface="+mn-lt"/>
              <a:ea typeface="+mn-ea"/>
              <a:cs typeface="+mn-cs"/>
            </a:rPr>
            <a:t>不測の事態に対応する基金であるので、計画的に積立を行い有事の際に財源補填として運用する。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617</a:t>
          </a:r>
          <a:r>
            <a:rPr kumimoji="1" lang="ja-JP" altLang="ja-JP" sz="1100">
              <a:solidFill>
                <a:schemeClr val="dk1"/>
              </a:solidFill>
              <a:effectLst/>
              <a:latin typeface="+mn-lt"/>
              <a:ea typeface="+mn-ea"/>
              <a:cs typeface="+mn-cs"/>
            </a:rPr>
            <a:t>百万円とな</a:t>
          </a:r>
          <a:r>
            <a:rPr kumimoji="1" lang="ja-JP" altLang="en-US" sz="1100">
              <a:solidFill>
                <a:schemeClr val="dk1"/>
              </a:solidFill>
              <a:effectLst/>
              <a:latin typeface="+mn-lt"/>
              <a:ea typeface="+mn-ea"/>
              <a:cs typeface="+mn-cs"/>
            </a:rPr>
            <a:t>り、前年度と比較し</a:t>
          </a:r>
          <a:r>
            <a:rPr kumimoji="1" lang="en-US" altLang="ja-JP" sz="1100">
              <a:solidFill>
                <a:schemeClr val="dk1"/>
              </a:solidFill>
              <a:effectLst/>
              <a:latin typeface="+mn-lt"/>
              <a:ea typeface="+mn-ea"/>
              <a:cs typeface="+mn-cs"/>
            </a:rPr>
            <a:t>86</a:t>
          </a:r>
          <a:r>
            <a:rPr kumimoji="1" lang="ja-JP" altLang="en-US" sz="1100">
              <a:solidFill>
                <a:schemeClr val="dk1"/>
              </a:solidFill>
              <a:effectLst/>
              <a:latin typeface="+mn-lt"/>
              <a:ea typeface="+mn-ea"/>
              <a:cs typeface="+mn-cs"/>
            </a:rPr>
            <a:t>百万円の減となった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普通交付税における臨時財政対策債償還基金費分及び基金利子による積立額を繰入額が上回ったことにより減となった。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方債の償還に必要な財源を確保し、地方債の適正な管理を行うことにより将来にわたる財政の健全な運営に資するため当基金を設置している。積立の考え方については、基本的には将来地方債の繰上償還を行う際に計画的に予算計上をして積み立てることとしている。</a:t>
          </a:r>
          <a:endParaRPr lang="ja-JP" altLang="ja-JP" sz="1400">
            <a:effectLst/>
          </a:endParaRPr>
        </a:p>
        <a:p>
          <a:r>
            <a:rPr kumimoji="1" lang="ja-JP" altLang="ja-JP" sz="1100">
              <a:solidFill>
                <a:schemeClr val="dk1"/>
              </a:solidFill>
              <a:effectLst/>
              <a:latin typeface="+mn-lt"/>
              <a:ea typeface="+mn-ea"/>
              <a:cs typeface="+mn-cs"/>
            </a:rPr>
            <a:t>今後は、公債費の繰上償還等を実施する場合や、公債費が増大した場合に繰入を行い財源不足を補っていく。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9A5B76F-97EE-484F-9500-50552382D7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DF26026-6FCC-4EA7-8F2E-C9545FF5B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16C9B57-BB58-4A00-925B-4A6BC4D80A4A}"/>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B792EDA-252C-4490-B40D-562753E20672}"/>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7399F56-8C22-4CDD-A23C-9430F984F166}"/>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A24AD24-5A52-4879-85E2-EB1D17334122}"/>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25466E3-0729-4D3C-A783-45EAAD55CFBF}"/>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4974DC7-54E0-4B36-9A3C-4D63627CCF8E}"/>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4C1D768-8579-4D26-AC82-552EEA685D55}"/>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9F31A7E-1701-4C80-BD4B-8B59E058F8A4}"/>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8A0C899-8216-46DB-956D-D680DD49D1E4}"/>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60D954C-23A2-44ED-8AEA-63406D40BC5B}"/>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6BBAA26-567B-4CBD-BCEC-0328D59253A5}"/>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A7CBDE0-E824-4B4B-A87E-8A594603FB5E}"/>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D4A35CC-B0B5-4915-B375-1B7A047523B3}"/>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4226520-8E21-4D86-B1F8-893AC9EA0409}"/>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CBD1311-D50A-451F-B5C5-75FC5EC1BBC8}"/>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8B9C6FC-555E-49AF-AF5A-CD6F97757710}"/>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328A72E-EB7C-45CB-A926-608FC42E3D28}"/>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B14D1D0-B95C-480D-AFB1-6F1AEF84D602}"/>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649474E-5FD6-480B-B694-55078BE6B546}"/>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D27B503-BDEB-4BBA-A28E-8C40FB402F2D}"/>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83EB369-A4DA-4450-9600-4AE2142BAECC}"/>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6162576-FDA2-40C9-9800-D6F20762BC1A}"/>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AC74021-9AF0-46ED-BAFF-424A0260F695}"/>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95C540E-FB47-4919-AFEE-B2822D93397D}"/>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E3F1681-F3A6-4C20-8AF7-444869CCAFB5}"/>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EAC6605-94AD-4F10-A9B7-B0E50B4AB839}"/>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A21A1F2-0388-411A-8476-7F30B7094088}"/>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E7A10CC-41E7-431E-B632-67C60E5E198A}"/>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65C86AF-2650-4AA8-BB37-E94D2E456EC8}"/>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566E51D-F26B-48BC-ACB9-FFDFA07D3F2A}"/>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BAC7823-E611-439D-B860-84F830AEA036}"/>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E33A40A-0A08-47CE-8EDB-F916B8358C96}"/>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C20383A-805B-40A1-AE21-867C0C3C3ED5}"/>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AB307E5-27CE-4EF0-BEC9-9D913927E0A3}"/>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985B96B-47F7-4D8E-843D-C97666570CF7}"/>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88ABECF-9B01-4FE6-818F-8D6F4CD7A05A}"/>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79ED807-71CB-42EF-A7BD-9AE69002E09A}"/>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581E4A-92FB-4414-A46E-CB6CC018FD06}"/>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553FE60-3053-4034-8B4A-40E5E526538D}"/>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D9BCACD-DE22-4872-9F65-FC71EAD4929A}"/>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EFE4938-375E-4B38-AB68-566EFA980CB0}"/>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94DB4B1-C988-4554-8F59-DF45CAB8BC0E}"/>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7A86F7B-8277-4AE3-98C0-4A1E1D85C3DC}"/>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BDDF0BE-D0E9-49D3-8A88-959917519477}"/>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C1EA863-285D-4F52-812D-E14C41E1D8D7}"/>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1F7B999-CEE2-4FD4-BEF1-AF692B83DBA4}"/>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6F8175F-738C-4F9C-B720-1BF742C8C1BF}"/>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4A7E2B7-C990-4EDB-A566-CAC4BB68C4E0}"/>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82C0A85-3A81-4479-8B92-08A6F5AA65BC}"/>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133C6B8-6F81-4E46-ACE5-2CA7960DE61B}"/>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747F46B-9789-471C-AE16-93106DB6B820}"/>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A0431AC-22C2-44BB-B853-6D6F6067EEE6}"/>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7C0229F-FB71-4132-85C5-A94FD71D3937}"/>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25A5049-8F13-4E8A-A038-EECACA1156C0}"/>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FE3A2EF-ECC8-47FA-B072-002904D7D714}"/>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当年度の有形固定資産減価償却率は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55.2%</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と各平均値と比較して大きく下回っている。事業用資産に関しては、</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下水流公営団地</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棟</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C</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棟</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関連</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小崎交流拠点施設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やんぼし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固定資産の取得・更新があ</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年間の老朽化分である減価償却費</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の増加割合が</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有形固定資産の</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増加割合を</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上回ったことから有形固定資産減価償却率は上昇している。インフラ資産に関しても、道路等の改修・整備があったもの</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減価償却費</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の増加割合</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が有形固定資産の</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増加割合</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を上回ったことから有形固定資産減価償却率は上昇している。今後インフラ資産の更新時期が重なってくることが予想されるため、引き続き公共施設等総合管理計画</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各種計画に基づいた適切な更新・維持管理に取り組む。</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1970546-DA84-454E-AE08-AF12F5701540}"/>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E6BD281-5A18-4CE5-9F40-32F7C1EA14AE}"/>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5ED1E8D-33E5-4349-9992-F1716C136516}"/>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65A5778-7034-41B2-964D-1D2628517CED}"/>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DD13968-BBB3-4010-B511-0E3385A8B2D3}"/>
            </a:ext>
          </a:extLst>
        </xdr:cNvPr>
        <xdr:cNvSpPr txBox="1"/>
      </xdr:nvSpPr>
      <xdr:spPr>
        <a:xfrm>
          <a:off x="786781" y="57223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17539FE-B810-4828-A0A0-6C5F39D67B29}"/>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B2B2180-5361-474E-AE04-91AE5B8880D4}"/>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40C72E0-5AD3-47E6-88FF-20AC1E46DDC9}"/>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7704AAC-2EF4-44DD-B096-8E0A0C740629}"/>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80198E4-2CA6-4272-8B07-AABEBBC24749}"/>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5116099-90E8-4F32-8198-5115EF136D5A}"/>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5DCE524-25B8-40F5-80D1-F254FE9E0D70}"/>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7F81B5D-3B06-4712-A5D8-28AE29287C74}"/>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C5A85B0-8F97-42D4-9611-B20B70C114E2}"/>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639B8FB-6FAC-4A81-8669-66C03347C70E}"/>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26CA182-7FD1-4F30-A1AD-5B74BD2021CF}"/>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BA8E91D-E335-4964-9220-AF1707261075}"/>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5A70F9E-3F30-468A-9507-761FCF4B6CDF}"/>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E0A668B-EF3B-4F77-80EA-7B6F4C6F0E9D}"/>
            </a:ext>
          </a:extLst>
        </xdr:cNvPr>
        <xdr:cNvCxnSpPr/>
      </xdr:nvCxnSpPr>
      <xdr:spPr>
        <a:xfrm flipV="1">
          <a:off x="4300220" y="425713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E3C6A34B-6E49-475A-9708-D5888C8EC0E1}"/>
            </a:ext>
          </a:extLst>
        </xdr:cNvPr>
        <xdr:cNvSpPr txBox="1"/>
      </xdr:nvSpPr>
      <xdr:spPr>
        <a:xfrm>
          <a:off x="4352925" y="5736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453132E1-5574-4370-8A45-C76561B23547}"/>
            </a:ext>
          </a:extLst>
        </xdr:cNvPr>
        <xdr:cNvCxnSpPr/>
      </xdr:nvCxnSpPr>
      <xdr:spPr>
        <a:xfrm>
          <a:off x="4213225" y="57328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BDC216DA-0610-4088-A102-85644E0A88C8}"/>
            </a:ext>
          </a:extLst>
        </xdr:cNvPr>
        <xdr:cNvSpPr txBox="1"/>
      </xdr:nvSpPr>
      <xdr:spPr>
        <a:xfrm>
          <a:off x="4352925" y="4038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F22D32B-936D-47CE-B112-B0537DA205C7}"/>
            </a:ext>
          </a:extLst>
        </xdr:cNvPr>
        <xdr:cNvCxnSpPr/>
      </xdr:nvCxnSpPr>
      <xdr:spPr>
        <a:xfrm>
          <a:off x="4213225" y="42571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B92EBA47-BF29-4C06-9AC4-4D208DA227DE}"/>
            </a:ext>
          </a:extLst>
        </xdr:cNvPr>
        <xdr:cNvSpPr txBox="1"/>
      </xdr:nvSpPr>
      <xdr:spPr>
        <a:xfrm>
          <a:off x="4352925" y="5047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38EA94D1-3E57-4B9D-A95B-3D5D83F74AFC}"/>
            </a:ext>
          </a:extLst>
        </xdr:cNvPr>
        <xdr:cNvSpPr/>
      </xdr:nvSpPr>
      <xdr:spPr>
        <a:xfrm>
          <a:off x="4251325" y="5069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BDAC9C1B-6C4C-4DA5-AEB0-73D5E827BD0B}"/>
            </a:ext>
          </a:extLst>
        </xdr:cNvPr>
        <xdr:cNvSpPr/>
      </xdr:nvSpPr>
      <xdr:spPr>
        <a:xfrm>
          <a:off x="3616325" y="50474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4C30D579-8114-40FB-B6EA-505558A16E31}"/>
            </a:ext>
          </a:extLst>
        </xdr:cNvPr>
        <xdr:cNvSpPr/>
      </xdr:nvSpPr>
      <xdr:spPr>
        <a:xfrm>
          <a:off x="2930525" y="4976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7EFD475E-1899-4510-8FB3-9CEF18C18126}"/>
            </a:ext>
          </a:extLst>
        </xdr:cNvPr>
        <xdr:cNvSpPr/>
      </xdr:nvSpPr>
      <xdr:spPr>
        <a:xfrm>
          <a:off x="2244725" y="4939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C9EC01DF-C116-4349-ADE2-ECE2E84C328B}"/>
            </a:ext>
          </a:extLst>
        </xdr:cNvPr>
        <xdr:cNvSpPr/>
      </xdr:nvSpPr>
      <xdr:spPr>
        <a:xfrm>
          <a:off x="1558925" y="49026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F32EA00-3CD8-46C8-BB34-36CBDD8DD759}"/>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57A5C95-39F7-43CD-A34B-62382AE8FE51}"/>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F4E6293-3B84-4212-94FF-44477FE0015A}"/>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C6F3A02-A8FF-4C6F-A4B2-627E8CCA176F}"/>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6A94E26-A5A9-4382-947F-DFA6AEBF53DC}"/>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107315</xdr:rowOff>
    </xdr:from>
    <xdr:to>
      <xdr:col>23</xdr:col>
      <xdr:colOff>136525</xdr:colOff>
      <xdr:row>29</xdr:row>
      <xdr:rowOff>37465</xdr:rowOff>
    </xdr:to>
    <xdr:sp macro="" textlink="">
      <xdr:nvSpPr>
        <xdr:cNvPr id="93" name="楕円 92">
          <a:extLst>
            <a:ext uri="{FF2B5EF4-FFF2-40B4-BE49-F238E27FC236}">
              <a16:creationId xmlns:a16="http://schemas.microsoft.com/office/drawing/2014/main" id="{8317CB49-ECFA-4161-87CB-89AEB6BEBF1A}"/>
            </a:ext>
          </a:extLst>
        </xdr:cNvPr>
        <xdr:cNvSpPr/>
      </xdr:nvSpPr>
      <xdr:spPr>
        <a:xfrm>
          <a:off x="4251325" y="4730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130192</xdr:rowOff>
    </xdr:from>
    <xdr:ext cx="405111" cy="259045"/>
    <xdr:sp macro="" textlink="">
      <xdr:nvSpPr>
        <xdr:cNvPr id="94" name="有形固定資産減価償却率該当値テキスト">
          <a:extLst>
            <a:ext uri="{FF2B5EF4-FFF2-40B4-BE49-F238E27FC236}">
              <a16:creationId xmlns:a16="http://schemas.microsoft.com/office/drawing/2014/main" id="{9E13C7DD-1461-4063-924C-A8D8B6EBFC16}"/>
            </a:ext>
          </a:extLst>
        </xdr:cNvPr>
        <xdr:cNvSpPr txBox="1"/>
      </xdr:nvSpPr>
      <xdr:spPr>
        <a:xfrm>
          <a:off x="4352925" y="458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79556</xdr:rowOff>
    </xdr:from>
    <xdr:to>
      <xdr:col>19</xdr:col>
      <xdr:colOff>187325</xdr:colOff>
      <xdr:row>29</xdr:row>
      <xdr:rowOff>9706</xdr:rowOff>
    </xdr:to>
    <xdr:sp macro="" textlink="">
      <xdr:nvSpPr>
        <xdr:cNvPr id="95" name="楕円 94">
          <a:extLst>
            <a:ext uri="{FF2B5EF4-FFF2-40B4-BE49-F238E27FC236}">
              <a16:creationId xmlns:a16="http://schemas.microsoft.com/office/drawing/2014/main" id="{F23607A0-6E8C-4BFD-A92E-07311193EC74}"/>
            </a:ext>
          </a:extLst>
        </xdr:cNvPr>
        <xdr:cNvSpPr/>
      </xdr:nvSpPr>
      <xdr:spPr>
        <a:xfrm>
          <a:off x="3616325" y="47023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130356</xdr:rowOff>
    </xdr:from>
    <xdr:to>
      <xdr:col>23</xdr:col>
      <xdr:colOff>85725</xdr:colOff>
      <xdr:row>28</xdr:row>
      <xdr:rowOff>158115</xdr:rowOff>
    </xdr:to>
    <xdr:cxnSp macro="">
      <xdr:nvCxnSpPr>
        <xdr:cNvPr id="96" name="直線コネクタ 95">
          <a:extLst>
            <a:ext uri="{FF2B5EF4-FFF2-40B4-BE49-F238E27FC236}">
              <a16:creationId xmlns:a16="http://schemas.microsoft.com/office/drawing/2014/main" id="{F4F6C7D9-D979-4E58-BF1E-3F723D796976}"/>
            </a:ext>
          </a:extLst>
        </xdr:cNvPr>
        <xdr:cNvCxnSpPr/>
      </xdr:nvCxnSpPr>
      <xdr:spPr>
        <a:xfrm>
          <a:off x="3667125" y="4753156"/>
          <a:ext cx="635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30208</xdr:rowOff>
    </xdr:from>
    <xdr:to>
      <xdr:col>15</xdr:col>
      <xdr:colOff>187325</xdr:colOff>
      <xdr:row>28</xdr:row>
      <xdr:rowOff>131808</xdr:rowOff>
    </xdr:to>
    <xdr:sp macro="" textlink="">
      <xdr:nvSpPr>
        <xdr:cNvPr id="97" name="楕円 96">
          <a:extLst>
            <a:ext uri="{FF2B5EF4-FFF2-40B4-BE49-F238E27FC236}">
              <a16:creationId xmlns:a16="http://schemas.microsoft.com/office/drawing/2014/main" id="{2B927597-B882-4146-BA5E-4F6C623D2E32}"/>
            </a:ext>
          </a:extLst>
        </xdr:cNvPr>
        <xdr:cNvSpPr/>
      </xdr:nvSpPr>
      <xdr:spPr>
        <a:xfrm>
          <a:off x="2930525" y="46530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81008</xdr:rowOff>
    </xdr:from>
    <xdr:to>
      <xdr:col>19</xdr:col>
      <xdr:colOff>136525</xdr:colOff>
      <xdr:row>28</xdr:row>
      <xdr:rowOff>130356</xdr:rowOff>
    </xdr:to>
    <xdr:cxnSp macro="">
      <xdr:nvCxnSpPr>
        <xdr:cNvPr id="98" name="直線コネクタ 97">
          <a:extLst>
            <a:ext uri="{FF2B5EF4-FFF2-40B4-BE49-F238E27FC236}">
              <a16:creationId xmlns:a16="http://schemas.microsoft.com/office/drawing/2014/main" id="{280E3134-2457-4EBD-9B31-B140AA703457}"/>
            </a:ext>
          </a:extLst>
        </xdr:cNvPr>
        <xdr:cNvCxnSpPr/>
      </xdr:nvCxnSpPr>
      <xdr:spPr>
        <a:xfrm>
          <a:off x="2981325" y="4703808"/>
          <a:ext cx="6858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5533</xdr:rowOff>
    </xdr:from>
    <xdr:to>
      <xdr:col>11</xdr:col>
      <xdr:colOff>187325</xdr:colOff>
      <xdr:row>28</xdr:row>
      <xdr:rowOff>107133</xdr:rowOff>
    </xdr:to>
    <xdr:sp macro="" textlink="">
      <xdr:nvSpPr>
        <xdr:cNvPr id="99" name="楕円 98">
          <a:extLst>
            <a:ext uri="{FF2B5EF4-FFF2-40B4-BE49-F238E27FC236}">
              <a16:creationId xmlns:a16="http://schemas.microsoft.com/office/drawing/2014/main" id="{553C63CA-02E2-4947-A3AF-059530163B10}"/>
            </a:ext>
          </a:extLst>
        </xdr:cNvPr>
        <xdr:cNvSpPr/>
      </xdr:nvSpPr>
      <xdr:spPr>
        <a:xfrm>
          <a:off x="2244725" y="46283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56333</xdr:rowOff>
    </xdr:from>
    <xdr:to>
      <xdr:col>15</xdr:col>
      <xdr:colOff>136525</xdr:colOff>
      <xdr:row>28</xdr:row>
      <xdr:rowOff>81008</xdr:rowOff>
    </xdr:to>
    <xdr:cxnSp macro="">
      <xdr:nvCxnSpPr>
        <xdr:cNvPr id="100" name="直線コネクタ 99">
          <a:extLst>
            <a:ext uri="{FF2B5EF4-FFF2-40B4-BE49-F238E27FC236}">
              <a16:creationId xmlns:a16="http://schemas.microsoft.com/office/drawing/2014/main" id="{761BE896-B540-4650-B8A3-E1E5773A71B2}"/>
            </a:ext>
          </a:extLst>
        </xdr:cNvPr>
        <xdr:cNvCxnSpPr/>
      </xdr:nvCxnSpPr>
      <xdr:spPr>
        <a:xfrm>
          <a:off x="2295525" y="4679133"/>
          <a:ext cx="6858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136888</xdr:rowOff>
    </xdr:from>
    <xdr:to>
      <xdr:col>7</xdr:col>
      <xdr:colOff>187325</xdr:colOff>
      <xdr:row>28</xdr:row>
      <xdr:rowOff>67038</xdr:rowOff>
    </xdr:to>
    <xdr:sp macro="" textlink="">
      <xdr:nvSpPr>
        <xdr:cNvPr id="101" name="楕円 100">
          <a:extLst>
            <a:ext uri="{FF2B5EF4-FFF2-40B4-BE49-F238E27FC236}">
              <a16:creationId xmlns:a16="http://schemas.microsoft.com/office/drawing/2014/main" id="{BD43662E-940F-40DE-9AB4-F790E715DB86}"/>
            </a:ext>
          </a:extLst>
        </xdr:cNvPr>
        <xdr:cNvSpPr/>
      </xdr:nvSpPr>
      <xdr:spPr>
        <a:xfrm>
          <a:off x="1558925" y="45945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16238</xdr:rowOff>
    </xdr:from>
    <xdr:to>
      <xdr:col>11</xdr:col>
      <xdr:colOff>136525</xdr:colOff>
      <xdr:row>28</xdr:row>
      <xdr:rowOff>56333</xdr:rowOff>
    </xdr:to>
    <xdr:cxnSp macro="">
      <xdr:nvCxnSpPr>
        <xdr:cNvPr id="102" name="直線コネクタ 101">
          <a:extLst>
            <a:ext uri="{FF2B5EF4-FFF2-40B4-BE49-F238E27FC236}">
              <a16:creationId xmlns:a16="http://schemas.microsoft.com/office/drawing/2014/main" id="{51F52573-EBCF-4B01-972A-97C932F71A9D}"/>
            </a:ext>
          </a:extLst>
        </xdr:cNvPr>
        <xdr:cNvCxnSpPr/>
      </xdr:nvCxnSpPr>
      <xdr:spPr>
        <a:xfrm>
          <a:off x="1609725" y="4639038"/>
          <a:ext cx="6858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C86FC835-DE86-4AD6-9411-B7AF04F9CD40}"/>
            </a:ext>
          </a:extLst>
        </xdr:cNvPr>
        <xdr:cNvSpPr txBox="1"/>
      </xdr:nvSpPr>
      <xdr:spPr>
        <a:xfrm>
          <a:off x="3470919" y="5133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083E4CD5-6BA9-45BB-A3D8-9929DB622E25}"/>
            </a:ext>
          </a:extLst>
        </xdr:cNvPr>
        <xdr:cNvSpPr txBox="1"/>
      </xdr:nvSpPr>
      <xdr:spPr>
        <a:xfrm>
          <a:off x="2797819" y="506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4145FD3B-A5D7-4D56-B0AD-CDDBFD75BD0F}"/>
            </a:ext>
          </a:extLst>
        </xdr:cNvPr>
        <xdr:cNvSpPr txBox="1"/>
      </xdr:nvSpPr>
      <xdr:spPr>
        <a:xfrm>
          <a:off x="2112019" y="502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096DBBDE-C1E4-450F-80BB-E1C0BC3F1844}"/>
            </a:ext>
          </a:extLst>
        </xdr:cNvPr>
        <xdr:cNvSpPr txBox="1"/>
      </xdr:nvSpPr>
      <xdr:spPr>
        <a:xfrm>
          <a:off x="1426219" y="4989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26233</xdr:rowOff>
    </xdr:from>
    <xdr:ext cx="405111" cy="259045"/>
    <xdr:sp macro="" textlink="">
      <xdr:nvSpPr>
        <xdr:cNvPr id="107" name="n_1mainValue有形固定資産減価償却率">
          <a:extLst>
            <a:ext uri="{FF2B5EF4-FFF2-40B4-BE49-F238E27FC236}">
              <a16:creationId xmlns:a16="http://schemas.microsoft.com/office/drawing/2014/main" id="{21AC5B81-A160-48A1-BFEF-CCBEB3234502}"/>
            </a:ext>
          </a:extLst>
        </xdr:cNvPr>
        <xdr:cNvSpPr txBox="1"/>
      </xdr:nvSpPr>
      <xdr:spPr>
        <a:xfrm>
          <a:off x="3470919" y="4483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148335</xdr:rowOff>
    </xdr:from>
    <xdr:ext cx="405111" cy="259045"/>
    <xdr:sp macro="" textlink="">
      <xdr:nvSpPr>
        <xdr:cNvPr id="108" name="n_2mainValue有形固定資産減価償却率">
          <a:extLst>
            <a:ext uri="{FF2B5EF4-FFF2-40B4-BE49-F238E27FC236}">
              <a16:creationId xmlns:a16="http://schemas.microsoft.com/office/drawing/2014/main" id="{76478022-EF8C-45CF-A977-3AD4052EA9DC}"/>
            </a:ext>
          </a:extLst>
        </xdr:cNvPr>
        <xdr:cNvSpPr txBox="1"/>
      </xdr:nvSpPr>
      <xdr:spPr>
        <a:xfrm>
          <a:off x="2797819" y="444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123660</xdr:rowOff>
    </xdr:from>
    <xdr:ext cx="405111" cy="259045"/>
    <xdr:sp macro="" textlink="">
      <xdr:nvSpPr>
        <xdr:cNvPr id="109" name="n_3mainValue有形固定資産減価償却率">
          <a:extLst>
            <a:ext uri="{FF2B5EF4-FFF2-40B4-BE49-F238E27FC236}">
              <a16:creationId xmlns:a16="http://schemas.microsoft.com/office/drawing/2014/main" id="{88758873-0942-4409-9670-7005B3E38F40}"/>
            </a:ext>
          </a:extLst>
        </xdr:cNvPr>
        <xdr:cNvSpPr txBox="1"/>
      </xdr:nvSpPr>
      <xdr:spPr>
        <a:xfrm>
          <a:off x="2112019" y="44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83565</xdr:rowOff>
    </xdr:from>
    <xdr:ext cx="405111" cy="259045"/>
    <xdr:sp macro="" textlink="">
      <xdr:nvSpPr>
        <xdr:cNvPr id="110" name="n_4mainValue有形固定資産減価償却率">
          <a:extLst>
            <a:ext uri="{FF2B5EF4-FFF2-40B4-BE49-F238E27FC236}">
              <a16:creationId xmlns:a16="http://schemas.microsoft.com/office/drawing/2014/main" id="{01B59E9C-03C5-43B5-8E84-6F711907377B}"/>
            </a:ext>
          </a:extLst>
        </xdr:cNvPr>
        <xdr:cNvSpPr txBox="1"/>
      </xdr:nvSpPr>
      <xdr:spPr>
        <a:xfrm>
          <a:off x="1426219" y="437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38475CD-B45D-4847-B823-70EAB9CE7D54}"/>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18E5EDF-1CCE-459D-9C43-D49DEF8F0C16}"/>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1713785-E9FF-4F2B-B803-A22D258C5A90}"/>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42BE5DC-9B4A-4401-9745-972B0B8E4C6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2989E54-DFB2-4C09-B577-FA418B16FCB3}"/>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4905EB1-D610-42F9-B85E-EF743E296CCE}"/>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35E2411-F595-4327-9903-8F04326A64C9}"/>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4AF8B8E-CFFA-4601-94B6-E23C99735C08}"/>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C7A0484-D4C4-4166-8547-CC140DFE22F8}"/>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D431E71-6F8A-4BC3-8FA3-7EC3EB79FBC4}"/>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5C032D0-710F-48C3-AC64-1BDAAF271DD8}"/>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A505326-854E-4F1C-9B77-72517200FCAA}"/>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2CD0DC9-4AE7-418C-82F3-24DA87CFB216}"/>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当年度の債務償還比率は類似団体平均と比較して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低く、前年度比では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前年度は、村債管理基金やふるさと振興基金の減少により、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減少していることが増加要因として考えられる。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経年での比較では、債務償還比率は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緩やかな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下降傾向がみられる。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過去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年間で、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の減少に加えて、財政調整基金の増加等による充当可能財源が増加していることが下降傾向の要因の一つとなっている。今後も公共施設への投資と地方債残高のバランスを考慮していく必要がある。地方債発行額の抑制に努め、将来世代の負担を増やさないような財政運営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520CE37E-B8E9-436F-BC98-9DFA964F5271}"/>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6DE6F80-3FBC-4482-9FC8-2715ECD58ADE}"/>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472414C-9720-4D12-9458-AB095A788A6A}"/>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27F03D5-A280-41AA-81B0-7222E4868B11}"/>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593038E-7F91-4D79-B0F4-7BDC451A9698}"/>
            </a:ext>
          </a:extLst>
        </xdr:cNvPr>
        <xdr:cNvSpPr txBox="1"/>
      </xdr:nvSpPr>
      <xdr:spPr>
        <a:xfrm>
          <a:off x="975883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1BA2DBF-9E95-4119-81F6-E39A583645E0}"/>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DF74EC96-1EC8-42BC-9C78-324CCD406EE4}"/>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F9C162A-6B34-4C74-B677-913A469913C4}"/>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0139611-9B15-4040-8589-B17BB9061DA5}"/>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09690CA-7A6C-4772-9829-46FFA966C27B}"/>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FCC4298-119F-4041-B989-A38436EB2A8C}"/>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BEB8DDA-7E3E-4FE6-9B21-86CE2436C902}"/>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90626F05-9320-4CCD-8E6C-742825DCA1F5}"/>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1746659-B5AA-4896-871C-AEF0B2FF0730}"/>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603DD2A-AC99-451C-BEF3-468AEED55F49}"/>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F7237FC4-41BC-4A49-927E-F4BECB9C6718}"/>
            </a:ext>
          </a:extLst>
        </xdr:cNvPr>
        <xdr:cNvCxnSpPr/>
      </xdr:nvCxnSpPr>
      <xdr:spPr>
        <a:xfrm flipV="1">
          <a:off x="13323570" y="437620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BF543FB5-C365-48AE-8892-A5DD27F7ABF2}"/>
            </a:ext>
          </a:extLst>
        </xdr:cNvPr>
        <xdr:cNvSpPr txBox="1"/>
      </xdr:nvSpPr>
      <xdr:spPr>
        <a:xfrm>
          <a:off x="13376275" y="571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6812D99C-E3F4-4E70-8F56-F3777EE29A8A}"/>
            </a:ext>
          </a:extLst>
        </xdr:cNvPr>
        <xdr:cNvCxnSpPr/>
      </xdr:nvCxnSpPr>
      <xdr:spPr>
        <a:xfrm>
          <a:off x="13255625" y="5713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D5E6363F-787B-4697-8E0C-8702F5E279FA}"/>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2598F15-8704-4853-822C-7751007F7BB8}"/>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BAB977B1-278F-451C-89D5-AC3FC0841894}"/>
            </a:ext>
          </a:extLst>
        </xdr:cNvPr>
        <xdr:cNvSpPr txBox="1"/>
      </xdr:nvSpPr>
      <xdr:spPr>
        <a:xfrm>
          <a:off x="13376275" y="4666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F9E75E02-13C1-4CAE-9A28-4972EA7ACC7A}"/>
            </a:ext>
          </a:extLst>
        </xdr:cNvPr>
        <xdr:cNvSpPr/>
      </xdr:nvSpPr>
      <xdr:spPr>
        <a:xfrm>
          <a:off x="13293725" y="4688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9B4AA685-3AAA-4AF0-B7ED-B1C73E3C1030}"/>
            </a:ext>
          </a:extLst>
        </xdr:cNvPr>
        <xdr:cNvSpPr/>
      </xdr:nvSpPr>
      <xdr:spPr>
        <a:xfrm>
          <a:off x="12639675" y="467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F41362EB-BE50-4CCA-92C1-FD554CBF8EC2}"/>
            </a:ext>
          </a:extLst>
        </xdr:cNvPr>
        <xdr:cNvSpPr/>
      </xdr:nvSpPr>
      <xdr:spPr>
        <a:xfrm>
          <a:off x="11953875" y="467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445F9B62-9963-42E1-B9CB-8B8D49E47774}"/>
            </a:ext>
          </a:extLst>
        </xdr:cNvPr>
        <xdr:cNvSpPr/>
      </xdr:nvSpPr>
      <xdr:spPr>
        <a:xfrm>
          <a:off x="11268075" y="4693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9FD9E80-EEE6-482F-89FF-3A4A66DDAB08}"/>
            </a:ext>
          </a:extLst>
        </xdr:cNvPr>
        <xdr:cNvSpPr/>
      </xdr:nvSpPr>
      <xdr:spPr>
        <a:xfrm>
          <a:off x="10582275" y="482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A67746B-0A2E-4506-823D-8281FEAED446}"/>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41DBB17-0737-4BBB-B5B2-CAFF907A3EB7}"/>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5993B3F-7329-4059-A6B3-025B68B96365}"/>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C3DCCBF-7DDB-443A-9F78-C58535D38288}"/>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05D9835-BEEF-4DE4-AC1F-A9618A919B02}"/>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57118</xdr:rowOff>
    </xdr:from>
    <xdr:to>
      <xdr:col>76</xdr:col>
      <xdr:colOff>73025</xdr:colOff>
      <xdr:row>28</xdr:row>
      <xdr:rowOff>158718</xdr:rowOff>
    </xdr:to>
    <xdr:sp macro="" textlink="">
      <xdr:nvSpPr>
        <xdr:cNvPr id="155" name="楕円 154">
          <a:extLst>
            <a:ext uri="{FF2B5EF4-FFF2-40B4-BE49-F238E27FC236}">
              <a16:creationId xmlns:a16="http://schemas.microsoft.com/office/drawing/2014/main" id="{DDB56935-BEFD-45BB-8225-0B295AC1BEED}"/>
            </a:ext>
          </a:extLst>
        </xdr:cNvPr>
        <xdr:cNvSpPr/>
      </xdr:nvSpPr>
      <xdr:spPr>
        <a:xfrm>
          <a:off x="13293725" y="46799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79995</xdr:rowOff>
    </xdr:from>
    <xdr:ext cx="469744" cy="259045"/>
    <xdr:sp macro="" textlink="">
      <xdr:nvSpPr>
        <xdr:cNvPr id="156" name="債務償還比率該当値テキスト">
          <a:extLst>
            <a:ext uri="{FF2B5EF4-FFF2-40B4-BE49-F238E27FC236}">
              <a16:creationId xmlns:a16="http://schemas.microsoft.com/office/drawing/2014/main" id="{18CF34C1-422D-4838-9D84-83DEA28BA5CA}"/>
            </a:ext>
          </a:extLst>
        </xdr:cNvPr>
        <xdr:cNvSpPr txBox="1"/>
      </xdr:nvSpPr>
      <xdr:spPr>
        <a:xfrm>
          <a:off x="13376275" y="453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37867</xdr:rowOff>
    </xdr:from>
    <xdr:to>
      <xdr:col>72</xdr:col>
      <xdr:colOff>123825</xdr:colOff>
      <xdr:row>28</xdr:row>
      <xdr:rowOff>139467</xdr:rowOff>
    </xdr:to>
    <xdr:sp macro="" textlink="">
      <xdr:nvSpPr>
        <xdr:cNvPr id="157" name="楕円 156">
          <a:extLst>
            <a:ext uri="{FF2B5EF4-FFF2-40B4-BE49-F238E27FC236}">
              <a16:creationId xmlns:a16="http://schemas.microsoft.com/office/drawing/2014/main" id="{10F96678-B612-4F49-A306-C065AC49B4A5}"/>
            </a:ext>
          </a:extLst>
        </xdr:cNvPr>
        <xdr:cNvSpPr/>
      </xdr:nvSpPr>
      <xdr:spPr>
        <a:xfrm>
          <a:off x="12639675" y="466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88667</xdr:rowOff>
    </xdr:from>
    <xdr:to>
      <xdr:col>76</xdr:col>
      <xdr:colOff>22225</xdr:colOff>
      <xdr:row>28</xdr:row>
      <xdr:rowOff>107918</xdr:rowOff>
    </xdr:to>
    <xdr:cxnSp macro="">
      <xdr:nvCxnSpPr>
        <xdr:cNvPr id="158" name="直線コネクタ 157">
          <a:extLst>
            <a:ext uri="{FF2B5EF4-FFF2-40B4-BE49-F238E27FC236}">
              <a16:creationId xmlns:a16="http://schemas.microsoft.com/office/drawing/2014/main" id="{FCF4DEEF-972C-4845-910F-C16A817A8AF3}"/>
            </a:ext>
          </a:extLst>
        </xdr:cNvPr>
        <xdr:cNvCxnSpPr/>
      </xdr:nvCxnSpPr>
      <xdr:spPr>
        <a:xfrm>
          <a:off x="12690475" y="4711467"/>
          <a:ext cx="635000" cy="1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88604</xdr:rowOff>
    </xdr:from>
    <xdr:to>
      <xdr:col>68</xdr:col>
      <xdr:colOff>123825</xdr:colOff>
      <xdr:row>29</xdr:row>
      <xdr:rowOff>18754</xdr:rowOff>
    </xdr:to>
    <xdr:sp macro="" textlink="">
      <xdr:nvSpPr>
        <xdr:cNvPr id="159" name="楕円 158">
          <a:extLst>
            <a:ext uri="{FF2B5EF4-FFF2-40B4-BE49-F238E27FC236}">
              <a16:creationId xmlns:a16="http://schemas.microsoft.com/office/drawing/2014/main" id="{62207C8B-7045-4332-8C80-6123C3B134C1}"/>
            </a:ext>
          </a:extLst>
        </xdr:cNvPr>
        <xdr:cNvSpPr/>
      </xdr:nvSpPr>
      <xdr:spPr>
        <a:xfrm>
          <a:off x="11953875" y="47114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88667</xdr:rowOff>
    </xdr:from>
    <xdr:to>
      <xdr:col>72</xdr:col>
      <xdr:colOff>73025</xdr:colOff>
      <xdr:row>28</xdr:row>
      <xdr:rowOff>139404</xdr:rowOff>
    </xdr:to>
    <xdr:cxnSp macro="">
      <xdr:nvCxnSpPr>
        <xdr:cNvPr id="160" name="直線コネクタ 159">
          <a:extLst>
            <a:ext uri="{FF2B5EF4-FFF2-40B4-BE49-F238E27FC236}">
              <a16:creationId xmlns:a16="http://schemas.microsoft.com/office/drawing/2014/main" id="{546469CB-60DE-4B47-B130-9D86C5189DDD}"/>
            </a:ext>
          </a:extLst>
        </xdr:cNvPr>
        <xdr:cNvCxnSpPr/>
      </xdr:nvCxnSpPr>
      <xdr:spPr>
        <a:xfrm flipV="1">
          <a:off x="12004675" y="4711467"/>
          <a:ext cx="685800" cy="5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66834</xdr:rowOff>
    </xdr:from>
    <xdr:to>
      <xdr:col>64</xdr:col>
      <xdr:colOff>123825</xdr:colOff>
      <xdr:row>28</xdr:row>
      <xdr:rowOff>168434</xdr:rowOff>
    </xdr:to>
    <xdr:sp macro="" textlink="">
      <xdr:nvSpPr>
        <xdr:cNvPr id="161" name="楕円 160">
          <a:extLst>
            <a:ext uri="{FF2B5EF4-FFF2-40B4-BE49-F238E27FC236}">
              <a16:creationId xmlns:a16="http://schemas.microsoft.com/office/drawing/2014/main" id="{F89CF787-AA78-425F-8CDE-F9D45B44904F}"/>
            </a:ext>
          </a:extLst>
        </xdr:cNvPr>
        <xdr:cNvSpPr/>
      </xdr:nvSpPr>
      <xdr:spPr>
        <a:xfrm>
          <a:off x="11268075" y="46896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117634</xdr:rowOff>
    </xdr:from>
    <xdr:to>
      <xdr:col>68</xdr:col>
      <xdr:colOff>73025</xdr:colOff>
      <xdr:row>28</xdr:row>
      <xdr:rowOff>139404</xdr:rowOff>
    </xdr:to>
    <xdr:cxnSp macro="">
      <xdr:nvCxnSpPr>
        <xdr:cNvPr id="162" name="直線コネクタ 161">
          <a:extLst>
            <a:ext uri="{FF2B5EF4-FFF2-40B4-BE49-F238E27FC236}">
              <a16:creationId xmlns:a16="http://schemas.microsoft.com/office/drawing/2014/main" id="{EE041D9E-63C5-4191-B7C8-DC7A2F2DBBC4}"/>
            </a:ext>
          </a:extLst>
        </xdr:cNvPr>
        <xdr:cNvCxnSpPr/>
      </xdr:nvCxnSpPr>
      <xdr:spPr>
        <a:xfrm>
          <a:off x="11318875" y="4740434"/>
          <a:ext cx="6858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45614</xdr:rowOff>
    </xdr:from>
    <xdr:to>
      <xdr:col>60</xdr:col>
      <xdr:colOff>123825</xdr:colOff>
      <xdr:row>29</xdr:row>
      <xdr:rowOff>147214</xdr:rowOff>
    </xdr:to>
    <xdr:sp macro="" textlink="">
      <xdr:nvSpPr>
        <xdr:cNvPr id="163" name="楕円 162">
          <a:extLst>
            <a:ext uri="{FF2B5EF4-FFF2-40B4-BE49-F238E27FC236}">
              <a16:creationId xmlns:a16="http://schemas.microsoft.com/office/drawing/2014/main" id="{EFB9BFE2-7DF9-4731-BEE2-7E70CDD73376}"/>
            </a:ext>
          </a:extLst>
        </xdr:cNvPr>
        <xdr:cNvSpPr/>
      </xdr:nvSpPr>
      <xdr:spPr>
        <a:xfrm>
          <a:off x="10582275" y="483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117634</xdr:rowOff>
    </xdr:from>
    <xdr:to>
      <xdr:col>64</xdr:col>
      <xdr:colOff>73025</xdr:colOff>
      <xdr:row>29</xdr:row>
      <xdr:rowOff>96414</xdr:rowOff>
    </xdr:to>
    <xdr:cxnSp macro="">
      <xdr:nvCxnSpPr>
        <xdr:cNvPr id="164" name="直線コネクタ 163">
          <a:extLst>
            <a:ext uri="{FF2B5EF4-FFF2-40B4-BE49-F238E27FC236}">
              <a16:creationId xmlns:a16="http://schemas.microsoft.com/office/drawing/2014/main" id="{B7CF437B-9E5D-4367-801A-5BC7B8D3EB75}"/>
            </a:ext>
          </a:extLst>
        </xdr:cNvPr>
        <xdr:cNvCxnSpPr/>
      </xdr:nvCxnSpPr>
      <xdr:spPr>
        <a:xfrm flipV="1">
          <a:off x="10633075" y="4740434"/>
          <a:ext cx="685800" cy="14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791ABBB1-63CC-45B9-872F-5CA96160A596}"/>
            </a:ext>
          </a:extLst>
        </xdr:cNvPr>
        <xdr:cNvSpPr txBox="1"/>
      </xdr:nvSpPr>
      <xdr:spPr>
        <a:xfrm>
          <a:off x="12461952" y="477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C57DFE81-B487-4896-A145-9EF77660D794}"/>
            </a:ext>
          </a:extLst>
        </xdr:cNvPr>
        <xdr:cNvSpPr txBox="1"/>
      </xdr:nvSpPr>
      <xdr:spPr>
        <a:xfrm>
          <a:off x="11788852" y="4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A4753FEE-015B-42ED-B844-0BD215C73B25}"/>
            </a:ext>
          </a:extLst>
        </xdr:cNvPr>
        <xdr:cNvSpPr txBox="1"/>
      </xdr:nvSpPr>
      <xdr:spPr>
        <a:xfrm>
          <a:off x="11103052" y="478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26A492C7-6B57-4D5F-918B-6EE7FAD5E176}"/>
            </a:ext>
          </a:extLst>
        </xdr:cNvPr>
        <xdr:cNvSpPr txBox="1"/>
      </xdr:nvSpPr>
      <xdr:spPr>
        <a:xfrm>
          <a:off x="10417252" y="461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155994</xdr:rowOff>
    </xdr:from>
    <xdr:ext cx="469744" cy="259045"/>
    <xdr:sp macro="" textlink="">
      <xdr:nvSpPr>
        <xdr:cNvPr id="169" name="n_1mainValue債務償還比率">
          <a:extLst>
            <a:ext uri="{FF2B5EF4-FFF2-40B4-BE49-F238E27FC236}">
              <a16:creationId xmlns:a16="http://schemas.microsoft.com/office/drawing/2014/main" id="{B20B37F9-154E-4A19-8730-5F0E19BE4FA3}"/>
            </a:ext>
          </a:extLst>
        </xdr:cNvPr>
        <xdr:cNvSpPr txBox="1"/>
      </xdr:nvSpPr>
      <xdr:spPr>
        <a:xfrm>
          <a:off x="12461952" y="444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9881</xdr:rowOff>
    </xdr:from>
    <xdr:ext cx="469744" cy="259045"/>
    <xdr:sp macro="" textlink="">
      <xdr:nvSpPr>
        <xdr:cNvPr id="170" name="n_2mainValue債務償還比率">
          <a:extLst>
            <a:ext uri="{FF2B5EF4-FFF2-40B4-BE49-F238E27FC236}">
              <a16:creationId xmlns:a16="http://schemas.microsoft.com/office/drawing/2014/main" id="{C0CE068C-A42C-4752-88F8-E7771ABE8276}"/>
            </a:ext>
          </a:extLst>
        </xdr:cNvPr>
        <xdr:cNvSpPr txBox="1"/>
      </xdr:nvSpPr>
      <xdr:spPr>
        <a:xfrm>
          <a:off x="11788852" y="479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13511</xdr:rowOff>
    </xdr:from>
    <xdr:ext cx="469744" cy="259045"/>
    <xdr:sp macro="" textlink="">
      <xdr:nvSpPr>
        <xdr:cNvPr id="171" name="n_3mainValue債務償還比率">
          <a:extLst>
            <a:ext uri="{FF2B5EF4-FFF2-40B4-BE49-F238E27FC236}">
              <a16:creationId xmlns:a16="http://schemas.microsoft.com/office/drawing/2014/main" id="{FA8B3F1D-D612-40AB-AB00-8B75EFE45516}"/>
            </a:ext>
          </a:extLst>
        </xdr:cNvPr>
        <xdr:cNvSpPr txBox="1"/>
      </xdr:nvSpPr>
      <xdr:spPr>
        <a:xfrm>
          <a:off x="11103052" y="447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138341</xdr:rowOff>
    </xdr:from>
    <xdr:ext cx="469744" cy="259045"/>
    <xdr:sp macro="" textlink="">
      <xdr:nvSpPr>
        <xdr:cNvPr id="172" name="n_4mainValue債務償還比率">
          <a:extLst>
            <a:ext uri="{FF2B5EF4-FFF2-40B4-BE49-F238E27FC236}">
              <a16:creationId xmlns:a16="http://schemas.microsoft.com/office/drawing/2014/main" id="{B2DCE49C-C08E-412A-A0FA-74033B5F574F}"/>
            </a:ext>
          </a:extLst>
        </xdr:cNvPr>
        <xdr:cNvSpPr txBox="1"/>
      </xdr:nvSpPr>
      <xdr:spPr>
        <a:xfrm>
          <a:off x="10417252" y="49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4A1CAAA-104A-4942-9AC0-34D9423A0411}"/>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07EB405-ED50-4193-B924-191B6938D57E}"/>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6555847-6E25-4CBE-B78B-266D0A127FE0}"/>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9CD06A3-A878-4CCF-9436-C61830BDB29A}"/>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AE2B8AA9-70CF-4501-94DD-A1CE7E30F853}"/>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AF4347B-53C5-4960-818C-27241A35760C}"/>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72AD555-635F-4E54-829A-A22AE98C9D81}"/>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A50CA25-A3AB-4EC7-A007-AA2099E9281F}"/>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CC3206-8727-4128-A3ED-7D1C66F2DDE1}"/>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FE0BD0-5DAC-406E-B848-980CFAB6E9CA}"/>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D5882E-A867-40FC-AAEA-4A028CA83EB4}"/>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7790CF-C640-46DA-966A-B0D1BDE99F5D}"/>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BF0716-093C-4121-8D84-491895D99BE2}"/>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EC7B04-14F9-426A-A3F5-DC6812572D4F}"/>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33E189-5DEA-437D-B24C-BB6ED1CA92C6}"/>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DD863C-BDB2-41F1-8616-5A737D224551}"/>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CF82C6-78EC-4BB0-BFB3-E563E807D9BB}"/>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99A900A-5D88-4BAC-B0E7-8A1C7F1A3263}"/>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15C02C-5C3F-4BE0-B7FF-47DC6856525F}"/>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85238B-D472-475A-902A-7178F24DB475}"/>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228D75-8E36-4066-A45D-7CC08C801423}"/>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A4AA86E-E9AE-4334-832F-DE55E3AC8BF9}"/>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1E145C7-D5BF-4BEB-9E27-A953BDC8FEC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30288E7-FE4D-4A13-993E-BD69511F7579}"/>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11A4EFA-ECD9-4E7B-ADEE-AB30B9F21EAD}"/>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B0DC98-0231-4380-B665-A52B9A9A54C1}"/>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645D73-784B-44E5-8990-DC26CD1A4C25}"/>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43D09E-BE24-412F-B3EF-5D959A54CEC8}"/>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8D29A7-DF7C-4C9D-B78A-806C75D4F784}"/>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9F68ED-ACD4-4841-8E6A-A5F22B240583}"/>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9D6229-8A7E-4AC5-9F07-62C84342E6F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3E3288-99E9-472C-83B3-9196D534E729}"/>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4D938C-746D-4CCA-86E4-60575C0EE8E1}"/>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4C94775-EEFA-4C55-9996-780AACD4ECFA}"/>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1B0CC5-4209-4427-BBBF-588074D660F7}"/>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CAD1AF-A83A-4C08-A000-D3CD236EEFF0}"/>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BB855AC-89BD-437F-A76A-4E99BEA9D41D}"/>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71E54F-F153-4077-8F31-8D6FE1CE9E9E}"/>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383BB4-594E-4D5B-9362-00AEFD974134}"/>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931E93-7D30-4309-B159-F4728B1C6C7F}"/>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19666A7-81BF-4CAE-B03C-FDFF5DE9612F}"/>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6623BD-FF6F-43FA-A597-1DB82A1A2851}"/>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611A35-549B-4D1C-9E9E-3135E8DC3D64}"/>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10AD1A-5F37-4672-B4EE-DA7370477B52}"/>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CC079C-05EC-488D-9894-68CA060C8ACC}"/>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33E5BB2-4CFE-4502-8EF1-84ADD3335496}"/>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F7A961-D209-4F07-A43A-76F5727B014C}"/>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A1357E-A3C5-41CD-A37F-170DE2A14342}"/>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130CA8D-DAF8-47BA-B5C7-75A849790034}"/>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D7C1C20-4EA3-4B25-8AAC-E1D7992E0C90}"/>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CCBBEF0-D900-4327-A905-593EDCC1F345}"/>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5D40BBC-7E24-4C15-8B37-5D3F4EE5AE36}"/>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D8D28D5-4386-42BC-ACF2-66B224AB0D5A}"/>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EF9079C-F0F7-4731-B20C-A9E01835A549}"/>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17715EE-7A5D-44F8-A5AD-186CB2077DD6}"/>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0A2921E-E291-4A0B-A1D4-04F094045BA6}"/>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548CC8F-E7E8-406F-9EAD-B3D1CFCB479A}"/>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510E684-03FA-4F6F-838E-EBEAFB45120D}"/>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DF06E6E-A54A-4D33-9215-113C46277F00}"/>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F4B30C1-10AD-4291-8F30-DC01F582AEC9}"/>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A5637F-22B3-4F7E-B2F4-9DF3FAF92A29}"/>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E5EC68D2-C8AD-4211-83E6-A9C5470A0671}"/>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29FE1A01-BE9B-4209-B9B0-19A4588DEDEC}"/>
            </a:ext>
          </a:extLst>
        </xdr:cNvPr>
        <xdr:cNvCxnSpPr/>
      </xdr:nvCxnSpPr>
      <xdr:spPr>
        <a:xfrm flipV="1">
          <a:off x="4177665" y="545102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ADFB6C59-B744-4AC4-BBB6-C91D3F6E5F06}"/>
            </a:ext>
          </a:extLst>
        </xdr:cNvPr>
        <xdr:cNvSpPr txBox="1"/>
      </xdr:nvSpPr>
      <xdr:spPr>
        <a:xfrm>
          <a:off x="4216400"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F34D7838-D483-4796-A8B3-C32C560B8F7C}"/>
            </a:ext>
          </a:extLst>
        </xdr:cNvPr>
        <xdr:cNvCxnSpPr/>
      </xdr:nvCxnSpPr>
      <xdr:spPr>
        <a:xfrm>
          <a:off x="4108450" y="70136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60CDDA83-F665-4B5A-9A8B-19A7ED2CB14B}"/>
            </a:ext>
          </a:extLst>
        </xdr:cNvPr>
        <xdr:cNvSpPr txBox="1"/>
      </xdr:nvSpPr>
      <xdr:spPr>
        <a:xfrm>
          <a:off x="4216400" y="5238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726CD77-4707-4895-9509-A95FB98E8705}"/>
            </a:ext>
          </a:extLst>
        </xdr:cNvPr>
        <xdr:cNvCxnSpPr/>
      </xdr:nvCxnSpPr>
      <xdr:spPr>
        <a:xfrm>
          <a:off x="4108450" y="5451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F614E029-10EA-4A8C-B7C7-BAE29F71BB21}"/>
            </a:ext>
          </a:extLst>
        </xdr:cNvPr>
        <xdr:cNvSpPr txBox="1"/>
      </xdr:nvSpPr>
      <xdr:spPr>
        <a:xfrm>
          <a:off x="4216400" y="6506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87633EA7-E2B0-4ABF-B13A-56A3CE8835E7}"/>
            </a:ext>
          </a:extLst>
        </xdr:cNvPr>
        <xdr:cNvSpPr/>
      </xdr:nvSpPr>
      <xdr:spPr>
        <a:xfrm>
          <a:off x="4127500" y="65279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4CC1358-9013-4615-BD9D-B97CE4F45416}"/>
            </a:ext>
          </a:extLst>
        </xdr:cNvPr>
        <xdr:cNvSpPr/>
      </xdr:nvSpPr>
      <xdr:spPr>
        <a:xfrm>
          <a:off x="3384550" y="6508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0983FB3-2B8E-465A-99CE-92E59303A8BF}"/>
            </a:ext>
          </a:extLst>
        </xdr:cNvPr>
        <xdr:cNvSpPr/>
      </xdr:nvSpPr>
      <xdr:spPr>
        <a:xfrm>
          <a:off x="2571750" y="644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E30FE0CF-336D-4742-948B-A3DECAB64F4F}"/>
            </a:ext>
          </a:extLst>
        </xdr:cNvPr>
        <xdr:cNvSpPr/>
      </xdr:nvSpPr>
      <xdr:spPr>
        <a:xfrm>
          <a:off x="1778000" y="64314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0948B0B-1858-4151-9948-3BE5C5CDD487}"/>
            </a:ext>
          </a:extLst>
        </xdr:cNvPr>
        <xdr:cNvSpPr/>
      </xdr:nvSpPr>
      <xdr:spPr>
        <a:xfrm>
          <a:off x="984250" y="63971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68E8D6-A91E-417F-8035-9EFC0339BCF5}"/>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AA29408-FB4D-44D4-B4F2-CCA6A6E6761B}"/>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863C66-2622-43CF-AA8F-490717E6DC58}"/>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8E791C-DBD3-492D-8855-41101409D70C}"/>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DF5787D-7A23-44E6-BCAB-CAC73885569B}"/>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97246</xdr:rowOff>
    </xdr:from>
    <xdr:to>
      <xdr:col>24</xdr:col>
      <xdr:colOff>114300</xdr:colOff>
      <xdr:row>38</xdr:row>
      <xdr:rowOff>27395</xdr:rowOff>
    </xdr:to>
    <xdr:sp macro="" textlink="">
      <xdr:nvSpPr>
        <xdr:cNvPr id="74" name="楕円 73">
          <a:extLst>
            <a:ext uri="{FF2B5EF4-FFF2-40B4-BE49-F238E27FC236}">
              <a16:creationId xmlns:a16="http://schemas.microsoft.com/office/drawing/2014/main" id="{13C780DA-5257-437E-B63A-3418C7D57292}"/>
            </a:ext>
          </a:extLst>
        </xdr:cNvPr>
        <xdr:cNvSpPr/>
      </xdr:nvSpPr>
      <xdr:spPr>
        <a:xfrm>
          <a:off x="4127500" y="6205946"/>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120123</xdr:rowOff>
    </xdr:from>
    <xdr:ext cx="405111" cy="259045"/>
    <xdr:sp macro="" textlink="">
      <xdr:nvSpPr>
        <xdr:cNvPr id="75" name="【道路】&#10;有形固定資産減価償却率該当値テキスト">
          <a:extLst>
            <a:ext uri="{FF2B5EF4-FFF2-40B4-BE49-F238E27FC236}">
              <a16:creationId xmlns:a16="http://schemas.microsoft.com/office/drawing/2014/main" id="{BA7E783C-331B-4FA8-96F0-83A3B94FAFAD}"/>
            </a:ext>
          </a:extLst>
        </xdr:cNvPr>
        <xdr:cNvSpPr txBox="1"/>
      </xdr:nvSpPr>
      <xdr:spPr>
        <a:xfrm>
          <a:off x="4216400" y="606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76019</xdr:rowOff>
    </xdr:from>
    <xdr:to>
      <xdr:col>20</xdr:col>
      <xdr:colOff>38100</xdr:colOff>
      <xdr:row>38</xdr:row>
      <xdr:rowOff>6169</xdr:rowOff>
    </xdr:to>
    <xdr:sp macro="" textlink="">
      <xdr:nvSpPr>
        <xdr:cNvPr id="76" name="楕円 75">
          <a:extLst>
            <a:ext uri="{FF2B5EF4-FFF2-40B4-BE49-F238E27FC236}">
              <a16:creationId xmlns:a16="http://schemas.microsoft.com/office/drawing/2014/main" id="{D838A5B9-04B5-4488-8187-318AC35CDEB1}"/>
            </a:ext>
          </a:extLst>
        </xdr:cNvPr>
        <xdr:cNvSpPr/>
      </xdr:nvSpPr>
      <xdr:spPr>
        <a:xfrm>
          <a:off x="3384550" y="61847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126819</xdr:rowOff>
    </xdr:from>
    <xdr:to>
      <xdr:col>24</xdr:col>
      <xdr:colOff>63500</xdr:colOff>
      <xdr:row>37</xdr:row>
      <xdr:rowOff>148046</xdr:rowOff>
    </xdr:to>
    <xdr:cxnSp macro="">
      <xdr:nvCxnSpPr>
        <xdr:cNvPr id="77" name="直線コネクタ 76">
          <a:extLst>
            <a:ext uri="{FF2B5EF4-FFF2-40B4-BE49-F238E27FC236}">
              <a16:creationId xmlns:a16="http://schemas.microsoft.com/office/drawing/2014/main" id="{130AFF66-7AA7-4E51-8522-3B0AA7A54953}"/>
            </a:ext>
          </a:extLst>
        </xdr:cNvPr>
        <xdr:cNvCxnSpPr/>
      </xdr:nvCxnSpPr>
      <xdr:spPr>
        <a:xfrm>
          <a:off x="3429000" y="6235519"/>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44994</xdr:rowOff>
    </xdr:from>
    <xdr:to>
      <xdr:col>15</xdr:col>
      <xdr:colOff>101600</xdr:colOff>
      <xdr:row>37</xdr:row>
      <xdr:rowOff>146594</xdr:rowOff>
    </xdr:to>
    <xdr:sp macro="" textlink="">
      <xdr:nvSpPr>
        <xdr:cNvPr id="78" name="楕円 77">
          <a:extLst>
            <a:ext uri="{FF2B5EF4-FFF2-40B4-BE49-F238E27FC236}">
              <a16:creationId xmlns:a16="http://schemas.microsoft.com/office/drawing/2014/main" id="{32519BFB-05CE-4E31-96B8-D1CE90DAA2E8}"/>
            </a:ext>
          </a:extLst>
        </xdr:cNvPr>
        <xdr:cNvSpPr/>
      </xdr:nvSpPr>
      <xdr:spPr>
        <a:xfrm>
          <a:off x="2571750" y="61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95794</xdr:rowOff>
    </xdr:from>
    <xdr:to>
      <xdr:col>19</xdr:col>
      <xdr:colOff>177800</xdr:colOff>
      <xdr:row>37</xdr:row>
      <xdr:rowOff>126819</xdr:rowOff>
    </xdr:to>
    <xdr:cxnSp macro="">
      <xdr:nvCxnSpPr>
        <xdr:cNvPr id="79" name="直線コネクタ 78">
          <a:extLst>
            <a:ext uri="{FF2B5EF4-FFF2-40B4-BE49-F238E27FC236}">
              <a16:creationId xmlns:a16="http://schemas.microsoft.com/office/drawing/2014/main" id="{8E46ACC8-D3D3-4EB3-87DE-572AF2256FBE}"/>
            </a:ext>
          </a:extLst>
        </xdr:cNvPr>
        <xdr:cNvCxnSpPr/>
      </xdr:nvCxnSpPr>
      <xdr:spPr>
        <a:xfrm>
          <a:off x="2622550" y="6204494"/>
          <a:ext cx="8064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80" name="楕円 79">
          <a:extLst>
            <a:ext uri="{FF2B5EF4-FFF2-40B4-BE49-F238E27FC236}">
              <a16:creationId xmlns:a16="http://schemas.microsoft.com/office/drawing/2014/main" id="{ACF3B4AF-DB32-464E-A6B0-562975C4693B}"/>
            </a:ext>
          </a:extLst>
        </xdr:cNvPr>
        <xdr:cNvSpPr/>
      </xdr:nvSpPr>
      <xdr:spPr>
        <a:xfrm>
          <a:off x="1778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95794</xdr:rowOff>
    </xdr:to>
    <xdr:cxnSp macro="">
      <xdr:nvCxnSpPr>
        <xdr:cNvPr id="81" name="直線コネクタ 80">
          <a:extLst>
            <a:ext uri="{FF2B5EF4-FFF2-40B4-BE49-F238E27FC236}">
              <a16:creationId xmlns:a16="http://schemas.microsoft.com/office/drawing/2014/main" id="{018BE2DB-7F96-4F84-B96F-B3949956391A}"/>
            </a:ext>
          </a:extLst>
        </xdr:cNvPr>
        <xdr:cNvCxnSpPr/>
      </xdr:nvCxnSpPr>
      <xdr:spPr>
        <a:xfrm>
          <a:off x="1828800" y="6196330"/>
          <a:ext cx="7937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15603</xdr:rowOff>
    </xdr:from>
    <xdr:to>
      <xdr:col>6</xdr:col>
      <xdr:colOff>38100</xdr:colOff>
      <xdr:row>37</xdr:row>
      <xdr:rowOff>117203</xdr:rowOff>
    </xdr:to>
    <xdr:sp macro="" textlink="">
      <xdr:nvSpPr>
        <xdr:cNvPr id="82" name="楕円 81">
          <a:extLst>
            <a:ext uri="{FF2B5EF4-FFF2-40B4-BE49-F238E27FC236}">
              <a16:creationId xmlns:a16="http://schemas.microsoft.com/office/drawing/2014/main" id="{AE64DF0F-D380-409D-B57D-7636D56CC4BA}"/>
            </a:ext>
          </a:extLst>
        </xdr:cNvPr>
        <xdr:cNvSpPr/>
      </xdr:nvSpPr>
      <xdr:spPr>
        <a:xfrm>
          <a:off x="984250" y="61243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66403</xdr:rowOff>
    </xdr:from>
    <xdr:to>
      <xdr:col>10</xdr:col>
      <xdr:colOff>114300</xdr:colOff>
      <xdr:row>37</xdr:row>
      <xdr:rowOff>87630</xdr:rowOff>
    </xdr:to>
    <xdr:cxnSp macro="">
      <xdr:nvCxnSpPr>
        <xdr:cNvPr id="83" name="直線コネクタ 82">
          <a:extLst>
            <a:ext uri="{FF2B5EF4-FFF2-40B4-BE49-F238E27FC236}">
              <a16:creationId xmlns:a16="http://schemas.microsoft.com/office/drawing/2014/main" id="{E250A850-8515-4F80-A56B-49A6B9AD5A61}"/>
            </a:ext>
          </a:extLst>
        </xdr:cNvPr>
        <xdr:cNvCxnSpPr/>
      </xdr:nvCxnSpPr>
      <xdr:spPr>
        <a:xfrm>
          <a:off x="1028700" y="6175103"/>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6EC18C02-C4AA-42C7-9025-6055934D9A26}"/>
            </a:ext>
          </a:extLst>
        </xdr:cNvPr>
        <xdr:cNvSpPr txBox="1"/>
      </xdr:nvSpPr>
      <xdr:spPr>
        <a:xfrm>
          <a:off x="3239144" y="660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EF8DD4B9-2853-4CF2-8DC4-908C2D04062B}"/>
            </a:ext>
          </a:extLst>
        </xdr:cNvPr>
        <xdr:cNvSpPr txBox="1"/>
      </xdr:nvSpPr>
      <xdr:spPr>
        <a:xfrm>
          <a:off x="2439044" y="654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6F7EF951-DFB6-46E6-BAFA-1976FE3AD33A}"/>
            </a:ext>
          </a:extLst>
        </xdr:cNvPr>
        <xdr:cNvSpPr txBox="1"/>
      </xdr:nvSpPr>
      <xdr:spPr>
        <a:xfrm>
          <a:off x="1645294" y="651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03D7F029-60C5-43E1-8229-3C0BC867B775}"/>
            </a:ext>
          </a:extLst>
        </xdr:cNvPr>
        <xdr:cNvSpPr txBox="1"/>
      </xdr:nvSpPr>
      <xdr:spPr>
        <a:xfrm>
          <a:off x="851544" y="648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22696</xdr:rowOff>
    </xdr:from>
    <xdr:ext cx="405111" cy="259045"/>
    <xdr:sp macro="" textlink="">
      <xdr:nvSpPr>
        <xdr:cNvPr id="88" name="n_1mainValue【道路】&#10;有形固定資産減価償却率">
          <a:extLst>
            <a:ext uri="{FF2B5EF4-FFF2-40B4-BE49-F238E27FC236}">
              <a16:creationId xmlns:a16="http://schemas.microsoft.com/office/drawing/2014/main" id="{DFA788DF-D28C-4422-8273-DE2BE3CD5E37}"/>
            </a:ext>
          </a:extLst>
        </xdr:cNvPr>
        <xdr:cNvSpPr txBox="1"/>
      </xdr:nvSpPr>
      <xdr:spPr>
        <a:xfrm>
          <a:off x="3239144" y="596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163121</xdr:rowOff>
    </xdr:from>
    <xdr:ext cx="405111" cy="259045"/>
    <xdr:sp macro="" textlink="">
      <xdr:nvSpPr>
        <xdr:cNvPr id="89" name="n_2mainValue【道路】&#10;有形固定資産減価償却率">
          <a:extLst>
            <a:ext uri="{FF2B5EF4-FFF2-40B4-BE49-F238E27FC236}">
              <a16:creationId xmlns:a16="http://schemas.microsoft.com/office/drawing/2014/main" id="{0FBA4040-1326-4950-9F98-DBE91019BF8D}"/>
            </a:ext>
          </a:extLst>
        </xdr:cNvPr>
        <xdr:cNvSpPr txBox="1"/>
      </xdr:nvSpPr>
      <xdr:spPr>
        <a:xfrm>
          <a:off x="2439044" y="594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154957</xdr:rowOff>
    </xdr:from>
    <xdr:ext cx="405111" cy="259045"/>
    <xdr:sp macro="" textlink="">
      <xdr:nvSpPr>
        <xdr:cNvPr id="90" name="n_3mainValue【道路】&#10;有形固定資産減価償却率">
          <a:extLst>
            <a:ext uri="{FF2B5EF4-FFF2-40B4-BE49-F238E27FC236}">
              <a16:creationId xmlns:a16="http://schemas.microsoft.com/office/drawing/2014/main" id="{42D73648-5699-4440-8EE1-E9145CF1FB40}"/>
            </a:ext>
          </a:extLst>
        </xdr:cNvPr>
        <xdr:cNvSpPr txBox="1"/>
      </xdr:nvSpPr>
      <xdr:spPr>
        <a:xfrm>
          <a:off x="1645294" y="593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133730</xdr:rowOff>
    </xdr:from>
    <xdr:ext cx="405111" cy="259045"/>
    <xdr:sp macro="" textlink="">
      <xdr:nvSpPr>
        <xdr:cNvPr id="91" name="n_4mainValue【道路】&#10;有形固定資産減価償却率">
          <a:extLst>
            <a:ext uri="{FF2B5EF4-FFF2-40B4-BE49-F238E27FC236}">
              <a16:creationId xmlns:a16="http://schemas.microsoft.com/office/drawing/2014/main" id="{999CF63D-3EB3-4CF9-9D6D-0A45DBB31A6C}"/>
            </a:ext>
          </a:extLst>
        </xdr:cNvPr>
        <xdr:cNvSpPr txBox="1"/>
      </xdr:nvSpPr>
      <xdr:spPr>
        <a:xfrm>
          <a:off x="851544" y="5912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A079959-98D6-4226-977A-8C413EC4A4B1}"/>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D9195D3-013F-4EBD-ADC7-BCC058087A2D}"/>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AF26C10-DF1B-4907-90A8-9C8B5CC622E3}"/>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5410F5F-227F-44B0-8B68-263158ACDF4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EB9AAE4-6914-4EC5-9F8C-ABA08E52CC92}"/>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273AF79-68EC-455B-906B-1CD2F092DD54}"/>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8CF39D5-B3BA-4C98-8E94-32252584B93F}"/>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3518B35-C30B-4110-9B4E-A326C19A51E7}"/>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BBAD38A0-EDCD-41D4-A5A3-989D3F3B0815}"/>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F7F280F-BCC5-4E59-845A-B5332749C029}"/>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D899E55-1EC4-4303-BF7E-5917804E41D2}"/>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CB15189-0660-480F-B853-40D9A11FFC5D}"/>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B824FB7-051F-4D1E-9969-C5B5A49BAB0B}"/>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A9A9A49F-6118-4FE6-A695-676000F4F68B}"/>
            </a:ext>
          </a:extLst>
        </xdr:cNvPr>
        <xdr:cNvSpPr txBox="1"/>
      </xdr:nvSpPr>
      <xdr:spPr>
        <a:xfrm>
          <a:off x="541803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034B1F6-8DC9-41AF-926D-91DF3B9502C3}"/>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40530162-AEFC-4313-BD83-A6E1FC6CB19E}"/>
            </a:ext>
          </a:extLst>
        </xdr:cNvPr>
        <xdr:cNvSpPr txBox="1"/>
      </xdr:nvSpPr>
      <xdr:spPr>
        <a:xfrm>
          <a:off x="541803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A58F35D-4257-4688-9785-E258EB94CFE2}"/>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D533728E-C978-492B-AD03-103D68771EBD}"/>
            </a:ext>
          </a:extLst>
        </xdr:cNvPr>
        <xdr:cNvSpPr txBox="1"/>
      </xdr:nvSpPr>
      <xdr:spPr>
        <a:xfrm>
          <a:off x="541803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7633C86-0E56-4950-A022-4203134708A2}"/>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CFB37F8A-D965-4EFA-BF1E-378DE253F2F8}"/>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AD2F413D-DD0B-4EAD-9717-58C60D2394B1}"/>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2A957473-4872-410F-852A-14E9110DA8EC}"/>
            </a:ext>
          </a:extLst>
        </xdr:cNvPr>
        <xdr:cNvCxnSpPr/>
      </xdr:nvCxnSpPr>
      <xdr:spPr>
        <a:xfrm flipV="1">
          <a:off x="9429115" y="561913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F2C2D0A6-6249-4ECF-AE9A-B8D0B68E5C00}"/>
            </a:ext>
          </a:extLst>
        </xdr:cNvPr>
        <xdr:cNvSpPr txBox="1"/>
      </xdr:nvSpPr>
      <xdr:spPr>
        <a:xfrm>
          <a:off x="9467850" y="688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15341095-9639-433B-A26C-2C00A4146484}"/>
            </a:ext>
          </a:extLst>
        </xdr:cNvPr>
        <xdr:cNvCxnSpPr/>
      </xdr:nvCxnSpPr>
      <xdr:spPr>
        <a:xfrm>
          <a:off x="9359900" y="6877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4672C413-BCDA-4E87-9450-13E3F59825C7}"/>
            </a:ext>
          </a:extLst>
        </xdr:cNvPr>
        <xdr:cNvSpPr txBox="1"/>
      </xdr:nvSpPr>
      <xdr:spPr>
        <a:xfrm>
          <a:off x="9467850" y="540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FCD0D09C-8408-44D7-AB42-5A9D352274A1}"/>
            </a:ext>
          </a:extLst>
        </xdr:cNvPr>
        <xdr:cNvCxnSpPr/>
      </xdr:nvCxnSpPr>
      <xdr:spPr>
        <a:xfrm>
          <a:off x="9359900" y="5619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C0AA37C4-8324-44D1-8A66-56B84A33B5CC}"/>
            </a:ext>
          </a:extLst>
        </xdr:cNvPr>
        <xdr:cNvSpPr txBox="1"/>
      </xdr:nvSpPr>
      <xdr:spPr>
        <a:xfrm>
          <a:off x="9467850" y="664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DBD60811-0666-4DF2-ABC7-DDC2B03C233F}"/>
            </a:ext>
          </a:extLst>
        </xdr:cNvPr>
        <xdr:cNvSpPr/>
      </xdr:nvSpPr>
      <xdr:spPr>
        <a:xfrm>
          <a:off x="9398000" y="6671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25DA37A9-581A-42CB-93D4-1B9D478A06A2}"/>
            </a:ext>
          </a:extLst>
        </xdr:cNvPr>
        <xdr:cNvSpPr/>
      </xdr:nvSpPr>
      <xdr:spPr>
        <a:xfrm>
          <a:off x="8636000" y="665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E60051D4-5CD5-4B7F-83C2-32F3153687C1}"/>
            </a:ext>
          </a:extLst>
        </xdr:cNvPr>
        <xdr:cNvSpPr/>
      </xdr:nvSpPr>
      <xdr:spPr>
        <a:xfrm>
          <a:off x="7842250" y="6646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FA1BF2C5-5B89-43E5-8902-51ABFD3A236A}"/>
            </a:ext>
          </a:extLst>
        </xdr:cNvPr>
        <xdr:cNvSpPr/>
      </xdr:nvSpPr>
      <xdr:spPr>
        <a:xfrm>
          <a:off x="7029450" y="66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FEE772E8-D0D9-4E6D-BCCF-AA7E704BACCC}"/>
            </a:ext>
          </a:extLst>
        </xdr:cNvPr>
        <xdr:cNvSpPr/>
      </xdr:nvSpPr>
      <xdr:spPr>
        <a:xfrm>
          <a:off x="6235700" y="665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B2D765D-16A9-4481-826A-72C037249789}"/>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9447BA-5EE9-4CE7-85D1-AD56DA30C2B7}"/>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FFB61BA-9186-4670-B162-086F9687FBBD}"/>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8C82F9-D985-4ABC-BC32-6B9B4712C584}"/>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792C7C-1870-4430-87BC-20753DBDAF4E}"/>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135892</xdr:rowOff>
    </xdr:from>
    <xdr:to>
      <xdr:col>55</xdr:col>
      <xdr:colOff>50800</xdr:colOff>
      <xdr:row>38</xdr:row>
      <xdr:rowOff>66042</xdr:rowOff>
    </xdr:to>
    <xdr:sp macro="" textlink="">
      <xdr:nvSpPr>
        <xdr:cNvPr id="129" name="楕円 128">
          <a:extLst>
            <a:ext uri="{FF2B5EF4-FFF2-40B4-BE49-F238E27FC236}">
              <a16:creationId xmlns:a16="http://schemas.microsoft.com/office/drawing/2014/main" id="{E94C1DEB-A07E-46C2-8905-690EDBB36E50}"/>
            </a:ext>
          </a:extLst>
        </xdr:cNvPr>
        <xdr:cNvSpPr/>
      </xdr:nvSpPr>
      <xdr:spPr>
        <a:xfrm>
          <a:off x="9398000" y="62445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158769</xdr:rowOff>
    </xdr:from>
    <xdr:ext cx="599010" cy="259045"/>
    <xdr:sp macro="" textlink="">
      <xdr:nvSpPr>
        <xdr:cNvPr id="130" name="【道路】&#10;一人当たり延長該当値テキスト">
          <a:extLst>
            <a:ext uri="{FF2B5EF4-FFF2-40B4-BE49-F238E27FC236}">
              <a16:creationId xmlns:a16="http://schemas.microsoft.com/office/drawing/2014/main" id="{DDEC49FC-DEE7-4D35-9D12-697C51F8227B}"/>
            </a:ext>
          </a:extLst>
        </xdr:cNvPr>
        <xdr:cNvSpPr txBox="1"/>
      </xdr:nvSpPr>
      <xdr:spPr>
        <a:xfrm>
          <a:off x="9467850" y="610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161426</xdr:rowOff>
    </xdr:from>
    <xdr:to>
      <xdr:col>50</xdr:col>
      <xdr:colOff>165100</xdr:colOff>
      <xdr:row>38</xdr:row>
      <xdr:rowOff>91576</xdr:rowOff>
    </xdr:to>
    <xdr:sp macro="" textlink="">
      <xdr:nvSpPr>
        <xdr:cNvPr id="131" name="楕円 130">
          <a:extLst>
            <a:ext uri="{FF2B5EF4-FFF2-40B4-BE49-F238E27FC236}">
              <a16:creationId xmlns:a16="http://schemas.microsoft.com/office/drawing/2014/main" id="{D1E24390-B590-42AD-BF64-FB90124F26DE}"/>
            </a:ext>
          </a:extLst>
        </xdr:cNvPr>
        <xdr:cNvSpPr/>
      </xdr:nvSpPr>
      <xdr:spPr>
        <a:xfrm>
          <a:off x="8636000" y="62701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15242</xdr:rowOff>
    </xdr:from>
    <xdr:to>
      <xdr:col>55</xdr:col>
      <xdr:colOff>0</xdr:colOff>
      <xdr:row>38</xdr:row>
      <xdr:rowOff>40776</xdr:rowOff>
    </xdr:to>
    <xdr:cxnSp macro="">
      <xdr:nvCxnSpPr>
        <xdr:cNvPr id="132" name="直線コネクタ 131">
          <a:extLst>
            <a:ext uri="{FF2B5EF4-FFF2-40B4-BE49-F238E27FC236}">
              <a16:creationId xmlns:a16="http://schemas.microsoft.com/office/drawing/2014/main" id="{F79A2550-0085-4D57-B855-EF7C229ECE29}"/>
            </a:ext>
          </a:extLst>
        </xdr:cNvPr>
        <xdr:cNvCxnSpPr/>
      </xdr:nvCxnSpPr>
      <xdr:spPr>
        <a:xfrm flipV="1">
          <a:off x="8686800" y="6289042"/>
          <a:ext cx="742950" cy="2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11060</xdr:rowOff>
    </xdr:from>
    <xdr:to>
      <xdr:col>46</xdr:col>
      <xdr:colOff>38100</xdr:colOff>
      <xdr:row>38</xdr:row>
      <xdr:rowOff>112660</xdr:rowOff>
    </xdr:to>
    <xdr:sp macro="" textlink="">
      <xdr:nvSpPr>
        <xdr:cNvPr id="133" name="楕円 132">
          <a:extLst>
            <a:ext uri="{FF2B5EF4-FFF2-40B4-BE49-F238E27FC236}">
              <a16:creationId xmlns:a16="http://schemas.microsoft.com/office/drawing/2014/main" id="{7355D7F0-3904-427B-9102-856BA832E96E}"/>
            </a:ext>
          </a:extLst>
        </xdr:cNvPr>
        <xdr:cNvSpPr/>
      </xdr:nvSpPr>
      <xdr:spPr>
        <a:xfrm>
          <a:off x="7842250" y="6284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40776</xdr:rowOff>
    </xdr:from>
    <xdr:to>
      <xdr:col>50</xdr:col>
      <xdr:colOff>114300</xdr:colOff>
      <xdr:row>38</xdr:row>
      <xdr:rowOff>61860</xdr:rowOff>
    </xdr:to>
    <xdr:cxnSp macro="">
      <xdr:nvCxnSpPr>
        <xdr:cNvPr id="134" name="直線コネクタ 133">
          <a:extLst>
            <a:ext uri="{FF2B5EF4-FFF2-40B4-BE49-F238E27FC236}">
              <a16:creationId xmlns:a16="http://schemas.microsoft.com/office/drawing/2014/main" id="{61D5BF01-E840-46D4-9970-4638EC49C915}"/>
            </a:ext>
          </a:extLst>
        </xdr:cNvPr>
        <xdr:cNvCxnSpPr/>
      </xdr:nvCxnSpPr>
      <xdr:spPr>
        <a:xfrm flipV="1">
          <a:off x="7886700" y="6314576"/>
          <a:ext cx="800100" cy="2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22392</xdr:rowOff>
    </xdr:from>
    <xdr:to>
      <xdr:col>41</xdr:col>
      <xdr:colOff>101600</xdr:colOff>
      <xdr:row>38</xdr:row>
      <xdr:rowOff>123992</xdr:rowOff>
    </xdr:to>
    <xdr:sp macro="" textlink="">
      <xdr:nvSpPr>
        <xdr:cNvPr id="135" name="楕円 134">
          <a:extLst>
            <a:ext uri="{FF2B5EF4-FFF2-40B4-BE49-F238E27FC236}">
              <a16:creationId xmlns:a16="http://schemas.microsoft.com/office/drawing/2014/main" id="{AE7B7E7E-29F5-4FF1-8BDE-DC90AD1AB89C}"/>
            </a:ext>
          </a:extLst>
        </xdr:cNvPr>
        <xdr:cNvSpPr/>
      </xdr:nvSpPr>
      <xdr:spPr>
        <a:xfrm>
          <a:off x="7029450" y="629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61860</xdr:rowOff>
    </xdr:from>
    <xdr:to>
      <xdr:col>45</xdr:col>
      <xdr:colOff>177800</xdr:colOff>
      <xdr:row>38</xdr:row>
      <xdr:rowOff>73192</xdr:rowOff>
    </xdr:to>
    <xdr:cxnSp macro="">
      <xdr:nvCxnSpPr>
        <xdr:cNvPr id="136" name="直線コネクタ 135">
          <a:extLst>
            <a:ext uri="{FF2B5EF4-FFF2-40B4-BE49-F238E27FC236}">
              <a16:creationId xmlns:a16="http://schemas.microsoft.com/office/drawing/2014/main" id="{562601CC-6038-4CFC-8DCC-D0BE71B4E9D2}"/>
            </a:ext>
          </a:extLst>
        </xdr:cNvPr>
        <xdr:cNvCxnSpPr/>
      </xdr:nvCxnSpPr>
      <xdr:spPr>
        <a:xfrm flipV="1">
          <a:off x="7080250" y="6335660"/>
          <a:ext cx="80645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34128</xdr:rowOff>
    </xdr:from>
    <xdr:to>
      <xdr:col>36</xdr:col>
      <xdr:colOff>165100</xdr:colOff>
      <xdr:row>38</xdr:row>
      <xdr:rowOff>135728</xdr:rowOff>
    </xdr:to>
    <xdr:sp macro="" textlink="">
      <xdr:nvSpPr>
        <xdr:cNvPr id="137" name="楕円 136">
          <a:extLst>
            <a:ext uri="{FF2B5EF4-FFF2-40B4-BE49-F238E27FC236}">
              <a16:creationId xmlns:a16="http://schemas.microsoft.com/office/drawing/2014/main" id="{263D9766-3B14-4C33-BEC1-9A103BBE2D64}"/>
            </a:ext>
          </a:extLst>
        </xdr:cNvPr>
        <xdr:cNvSpPr/>
      </xdr:nvSpPr>
      <xdr:spPr>
        <a:xfrm>
          <a:off x="6235700" y="63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73192</xdr:rowOff>
    </xdr:from>
    <xdr:to>
      <xdr:col>41</xdr:col>
      <xdr:colOff>50800</xdr:colOff>
      <xdr:row>38</xdr:row>
      <xdr:rowOff>84928</xdr:rowOff>
    </xdr:to>
    <xdr:cxnSp macro="">
      <xdr:nvCxnSpPr>
        <xdr:cNvPr id="138" name="直線コネクタ 137">
          <a:extLst>
            <a:ext uri="{FF2B5EF4-FFF2-40B4-BE49-F238E27FC236}">
              <a16:creationId xmlns:a16="http://schemas.microsoft.com/office/drawing/2014/main" id="{314A3CE3-6E73-45D1-9BCB-DE24E94C2113}"/>
            </a:ext>
          </a:extLst>
        </xdr:cNvPr>
        <xdr:cNvCxnSpPr/>
      </xdr:nvCxnSpPr>
      <xdr:spPr>
        <a:xfrm flipV="1">
          <a:off x="6286500" y="6346992"/>
          <a:ext cx="793750" cy="1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86E5EC31-C238-4605-A45D-54EB347CDECE}"/>
            </a:ext>
          </a:extLst>
        </xdr:cNvPr>
        <xdr:cNvSpPr txBox="1"/>
      </xdr:nvSpPr>
      <xdr:spPr>
        <a:xfrm>
          <a:off x="8425961" y="67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C2377CB5-E75A-4F67-B74E-C925F3711A6D}"/>
            </a:ext>
          </a:extLst>
        </xdr:cNvPr>
        <xdr:cNvSpPr txBox="1"/>
      </xdr:nvSpPr>
      <xdr:spPr>
        <a:xfrm>
          <a:off x="7644911" y="673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F3221DB6-3D12-4AD2-8193-23CF47670335}"/>
            </a:ext>
          </a:extLst>
        </xdr:cNvPr>
        <xdr:cNvSpPr txBox="1"/>
      </xdr:nvSpPr>
      <xdr:spPr>
        <a:xfrm>
          <a:off x="6851161" y="674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3DF87853-9BC9-4A95-83F7-EC54D5364088}"/>
            </a:ext>
          </a:extLst>
        </xdr:cNvPr>
        <xdr:cNvSpPr txBox="1"/>
      </xdr:nvSpPr>
      <xdr:spPr>
        <a:xfrm>
          <a:off x="6038361" y="67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36</xdr:row>
      <xdr:rowOff>108103</xdr:rowOff>
    </xdr:from>
    <xdr:ext cx="599010" cy="259045"/>
    <xdr:sp macro="" textlink="">
      <xdr:nvSpPr>
        <xdr:cNvPr id="143" name="n_1mainValue【道路】&#10;一人当たり延長">
          <a:extLst>
            <a:ext uri="{FF2B5EF4-FFF2-40B4-BE49-F238E27FC236}">
              <a16:creationId xmlns:a16="http://schemas.microsoft.com/office/drawing/2014/main" id="{6FAA82D3-2426-4888-B530-AB4F12F7941E}"/>
            </a:ext>
          </a:extLst>
        </xdr:cNvPr>
        <xdr:cNvSpPr txBox="1"/>
      </xdr:nvSpPr>
      <xdr:spPr>
        <a:xfrm>
          <a:off x="8399994" y="605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36</xdr:row>
      <xdr:rowOff>129187</xdr:rowOff>
    </xdr:from>
    <xdr:ext cx="599010" cy="259045"/>
    <xdr:sp macro="" textlink="">
      <xdr:nvSpPr>
        <xdr:cNvPr id="144" name="n_2mainValue【道路】&#10;一人当たり延長">
          <a:extLst>
            <a:ext uri="{FF2B5EF4-FFF2-40B4-BE49-F238E27FC236}">
              <a16:creationId xmlns:a16="http://schemas.microsoft.com/office/drawing/2014/main" id="{353F924A-6C4B-4CC3-BE4B-F7C056DD9184}"/>
            </a:ext>
          </a:extLst>
        </xdr:cNvPr>
        <xdr:cNvSpPr txBox="1"/>
      </xdr:nvSpPr>
      <xdr:spPr>
        <a:xfrm>
          <a:off x="7612594" y="607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36</xdr:row>
      <xdr:rowOff>140519</xdr:rowOff>
    </xdr:from>
    <xdr:ext cx="599010" cy="259045"/>
    <xdr:sp macro="" textlink="">
      <xdr:nvSpPr>
        <xdr:cNvPr id="145" name="n_3mainValue【道路】&#10;一人当たり延長">
          <a:extLst>
            <a:ext uri="{FF2B5EF4-FFF2-40B4-BE49-F238E27FC236}">
              <a16:creationId xmlns:a16="http://schemas.microsoft.com/office/drawing/2014/main" id="{F8E78A99-933F-4BEE-B5B4-21B4670D8B37}"/>
            </a:ext>
          </a:extLst>
        </xdr:cNvPr>
        <xdr:cNvSpPr txBox="1"/>
      </xdr:nvSpPr>
      <xdr:spPr>
        <a:xfrm>
          <a:off x="6818844" y="6084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36</xdr:row>
      <xdr:rowOff>152255</xdr:rowOff>
    </xdr:from>
    <xdr:ext cx="599010" cy="259045"/>
    <xdr:sp macro="" textlink="">
      <xdr:nvSpPr>
        <xdr:cNvPr id="146" name="n_4mainValue【道路】&#10;一人当たり延長">
          <a:extLst>
            <a:ext uri="{FF2B5EF4-FFF2-40B4-BE49-F238E27FC236}">
              <a16:creationId xmlns:a16="http://schemas.microsoft.com/office/drawing/2014/main" id="{DE569C7C-4518-41C7-8619-82094A50C9C0}"/>
            </a:ext>
          </a:extLst>
        </xdr:cNvPr>
        <xdr:cNvSpPr txBox="1"/>
      </xdr:nvSpPr>
      <xdr:spPr>
        <a:xfrm>
          <a:off x="6006044" y="6095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72BF20B-8EC0-45EE-ABE7-A06EA76BF5E3}"/>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C0D7449-5E36-43AD-808D-81DC3714080A}"/>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3D9EDA1-AFC1-4185-A4E2-B082B0CBE849}"/>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3FE45E9-C863-4DA1-8572-71478581AF74}"/>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033E15D-C067-465E-B16E-B089349C3390}"/>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7504521-1C4A-4562-B9E7-923B685D4C49}"/>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2B75845-8102-4B35-879A-947B01EE4BC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E90EFD8-7C79-432D-8A4A-9F0497E96578}"/>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652BDE8-AFF3-4C45-98B0-17F79DCEFB54}"/>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C9B112C-B7E1-463E-869C-0526680F0859}"/>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679EF0F-7FE5-43B0-8056-3F21649D8B85}"/>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EEA2246-3555-4103-BDD3-85E7589E4D66}"/>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4AB2F7C0-7007-4A7F-B14F-7DE9CB0F6B5E}"/>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392CFC77-65F2-4C29-AEC0-AAD9275EB959}"/>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48F04E0F-1836-4806-8E82-27C61BEFC92E}"/>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B6DD250-E6DE-4388-9529-2984CFA1244E}"/>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29EBDE62-8B8F-4400-BC4C-A2FFD6425B22}"/>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22332190-6B56-4395-BDCC-9E71981BD25C}"/>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DCF66819-326B-45C4-AB99-E36761D0BDB9}"/>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F4B4257-D6AD-465B-89EC-77BB99DFEA16}"/>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B68F136B-62C9-49FD-A8E7-DA9B5BB590B9}"/>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59A9C11-24F9-420F-80B4-1C9E0176720B}"/>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33F903D0-C0A7-493F-BCE4-C6552C34A454}"/>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C566AD9-CC53-42BE-B97E-15A9F897B9E6}"/>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827A6E8-962F-4BB9-ABA4-AD95844E3F35}"/>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77C60F59-F68C-471D-A17D-F70C70041E2E}"/>
            </a:ext>
          </a:extLst>
        </xdr:cNvPr>
        <xdr:cNvCxnSpPr/>
      </xdr:nvCxnSpPr>
      <xdr:spPr>
        <a:xfrm flipV="1">
          <a:off x="4177665" y="926846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7E62BA5-810E-4B17-8946-EE4DE399B53A}"/>
            </a:ext>
          </a:extLst>
        </xdr:cNvPr>
        <xdr:cNvSpPr txBox="1"/>
      </xdr:nvSpPr>
      <xdr:spPr>
        <a:xfrm>
          <a:off x="4216400" y="1059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B5019B46-7678-4B12-BE2D-6959DAB600B9}"/>
            </a:ext>
          </a:extLst>
        </xdr:cNvPr>
        <xdr:cNvCxnSpPr/>
      </xdr:nvCxnSpPr>
      <xdr:spPr>
        <a:xfrm>
          <a:off x="4108450" y="10594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A3FA6260-6A32-4F5E-B046-05BB71F468F3}"/>
            </a:ext>
          </a:extLst>
        </xdr:cNvPr>
        <xdr:cNvSpPr txBox="1"/>
      </xdr:nvSpPr>
      <xdr:spPr>
        <a:xfrm>
          <a:off x="4216400" y="9056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45A84299-DD82-4013-8DF4-2718D813C3B6}"/>
            </a:ext>
          </a:extLst>
        </xdr:cNvPr>
        <xdr:cNvCxnSpPr/>
      </xdr:nvCxnSpPr>
      <xdr:spPr>
        <a:xfrm>
          <a:off x="4108450" y="9268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1EC9EAB-DCB0-4CC1-A8E2-82AF41D0D15E}"/>
            </a:ext>
          </a:extLst>
        </xdr:cNvPr>
        <xdr:cNvSpPr txBox="1"/>
      </xdr:nvSpPr>
      <xdr:spPr>
        <a:xfrm>
          <a:off x="4216400" y="9925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25095837-412E-4DE9-ADA7-3CA03B87ECFF}"/>
            </a:ext>
          </a:extLst>
        </xdr:cNvPr>
        <xdr:cNvSpPr/>
      </xdr:nvSpPr>
      <xdr:spPr>
        <a:xfrm>
          <a:off x="412750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43F7B691-8143-4C45-863D-C6C2017D1C13}"/>
            </a:ext>
          </a:extLst>
        </xdr:cNvPr>
        <xdr:cNvSpPr/>
      </xdr:nvSpPr>
      <xdr:spPr>
        <a:xfrm>
          <a:off x="3384550" y="100625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53F4FAD6-989E-4E00-AD61-784CD058085E}"/>
            </a:ext>
          </a:extLst>
        </xdr:cNvPr>
        <xdr:cNvSpPr/>
      </xdr:nvSpPr>
      <xdr:spPr>
        <a:xfrm>
          <a:off x="2571750" y="10046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B1CC958C-A710-48E6-8F9A-6F669FFE50FC}"/>
            </a:ext>
          </a:extLst>
        </xdr:cNvPr>
        <xdr:cNvSpPr/>
      </xdr:nvSpPr>
      <xdr:spPr>
        <a:xfrm>
          <a:off x="1778000" y="10034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75EB6D4D-E50C-432A-B5D8-28E1F9DE3DF5}"/>
            </a:ext>
          </a:extLst>
        </xdr:cNvPr>
        <xdr:cNvSpPr/>
      </xdr:nvSpPr>
      <xdr:spPr>
        <a:xfrm>
          <a:off x="984250" y="1001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F20FA92-990C-4BA6-A2F7-8585DC272A1F}"/>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61D2E8B-8BDB-492C-BD58-9A8EB5490DEB}"/>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0896429-786D-448F-ADC7-322EF4EBDF1B}"/>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B7ADE1C-1992-4F8C-8DDF-CC72535D85E3}"/>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E98474C-F2CC-407D-8DAD-D4EC1371DC2B}"/>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84727</xdr:rowOff>
    </xdr:from>
    <xdr:to>
      <xdr:col>24</xdr:col>
      <xdr:colOff>114300</xdr:colOff>
      <xdr:row>62</xdr:row>
      <xdr:rowOff>14877</xdr:rowOff>
    </xdr:to>
    <xdr:sp macro="" textlink="">
      <xdr:nvSpPr>
        <xdr:cNvPr id="188" name="楕円 187">
          <a:extLst>
            <a:ext uri="{FF2B5EF4-FFF2-40B4-BE49-F238E27FC236}">
              <a16:creationId xmlns:a16="http://schemas.microsoft.com/office/drawing/2014/main" id="{01A770D0-8796-4FC9-90B3-CAB3CE1FF336}"/>
            </a:ext>
          </a:extLst>
        </xdr:cNvPr>
        <xdr:cNvSpPr/>
      </xdr:nvSpPr>
      <xdr:spPr>
        <a:xfrm>
          <a:off x="4127500" y="101558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63154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DBA2E26-FA05-4E08-96B7-8F50CDBE15FA}"/>
            </a:ext>
          </a:extLst>
        </xdr:cNvPr>
        <xdr:cNvSpPr txBox="1"/>
      </xdr:nvSpPr>
      <xdr:spPr>
        <a:xfrm>
          <a:off x="4216400" y="1013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66766</xdr:rowOff>
    </xdr:from>
    <xdr:to>
      <xdr:col>20</xdr:col>
      <xdr:colOff>38100</xdr:colOff>
      <xdr:row>61</xdr:row>
      <xdr:rowOff>168366</xdr:rowOff>
    </xdr:to>
    <xdr:sp macro="" textlink="">
      <xdr:nvSpPr>
        <xdr:cNvPr id="190" name="楕円 189">
          <a:extLst>
            <a:ext uri="{FF2B5EF4-FFF2-40B4-BE49-F238E27FC236}">
              <a16:creationId xmlns:a16="http://schemas.microsoft.com/office/drawing/2014/main" id="{04FC723E-4969-4AA8-BA62-64C77D7CA3B3}"/>
            </a:ext>
          </a:extLst>
        </xdr:cNvPr>
        <xdr:cNvSpPr/>
      </xdr:nvSpPr>
      <xdr:spPr>
        <a:xfrm>
          <a:off x="3384550" y="101378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135527</xdr:rowOff>
    </xdr:to>
    <xdr:cxnSp macro="">
      <xdr:nvCxnSpPr>
        <xdr:cNvPr id="191" name="直線コネクタ 190">
          <a:extLst>
            <a:ext uri="{FF2B5EF4-FFF2-40B4-BE49-F238E27FC236}">
              <a16:creationId xmlns:a16="http://schemas.microsoft.com/office/drawing/2014/main" id="{B3F8822A-ACA1-42C6-AFFE-81938B099551}"/>
            </a:ext>
          </a:extLst>
        </xdr:cNvPr>
        <xdr:cNvCxnSpPr/>
      </xdr:nvCxnSpPr>
      <xdr:spPr>
        <a:xfrm>
          <a:off x="3429000" y="10188666"/>
          <a:ext cx="7493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48804</xdr:rowOff>
    </xdr:from>
    <xdr:to>
      <xdr:col>15</xdr:col>
      <xdr:colOff>101600</xdr:colOff>
      <xdr:row>61</xdr:row>
      <xdr:rowOff>150404</xdr:rowOff>
    </xdr:to>
    <xdr:sp macro="" textlink="">
      <xdr:nvSpPr>
        <xdr:cNvPr id="192" name="楕円 191">
          <a:extLst>
            <a:ext uri="{FF2B5EF4-FFF2-40B4-BE49-F238E27FC236}">
              <a16:creationId xmlns:a16="http://schemas.microsoft.com/office/drawing/2014/main" id="{A134E3C5-5DBB-4566-9BE8-EC85C744DFCD}"/>
            </a:ext>
          </a:extLst>
        </xdr:cNvPr>
        <xdr:cNvSpPr/>
      </xdr:nvSpPr>
      <xdr:spPr>
        <a:xfrm>
          <a:off x="2571750" y="1011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99604</xdr:rowOff>
    </xdr:from>
    <xdr:to>
      <xdr:col>19</xdr:col>
      <xdr:colOff>177800</xdr:colOff>
      <xdr:row>61</xdr:row>
      <xdr:rowOff>117566</xdr:rowOff>
    </xdr:to>
    <xdr:cxnSp macro="">
      <xdr:nvCxnSpPr>
        <xdr:cNvPr id="193" name="直線コネクタ 192">
          <a:extLst>
            <a:ext uri="{FF2B5EF4-FFF2-40B4-BE49-F238E27FC236}">
              <a16:creationId xmlns:a16="http://schemas.microsoft.com/office/drawing/2014/main" id="{9E3D361A-0920-4CE0-81B3-64E47218720A}"/>
            </a:ext>
          </a:extLst>
        </xdr:cNvPr>
        <xdr:cNvCxnSpPr/>
      </xdr:nvCxnSpPr>
      <xdr:spPr>
        <a:xfrm>
          <a:off x="2622550" y="10170704"/>
          <a:ext cx="80645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27577</xdr:rowOff>
    </xdr:from>
    <xdr:to>
      <xdr:col>10</xdr:col>
      <xdr:colOff>165100</xdr:colOff>
      <xdr:row>61</xdr:row>
      <xdr:rowOff>129177</xdr:rowOff>
    </xdr:to>
    <xdr:sp macro="" textlink="">
      <xdr:nvSpPr>
        <xdr:cNvPr id="194" name="楕円 193">
          <a:extLst>
            <a:ext uri="{FF2B5EF4-FFF2-40B4-BE49-F238E27FC236}">
              <a16:creationId xmlns:a16="http://schemas.microsoft.com/office/drawing/2014/main" id="{9869C981-0309-4066-876C-68825CB6AD0A}"/>
            </a:ext>
          </a:extLst>
        </xdr:cNvPr>
        <xdr:cNvSpPr/>
      </xdr:nvSpPr>
      <xdr:spPr>
        <a:xfrm>
          <a:off x="1778000" y="100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78377</xdr:rowOff>
    </xdr:from>
    <xdr:to>
      <xdr:col>15</xdr:col>
      <xdr:colOff>50800</xdr:colOff>
      <xdr:row>61</xdr:row>
      <xdr:rowOff>99604</xdr:rowOff>
    </xdr:to>
    <xdr:cxnSp macro="">
      <xdr:nvCxnSpPr>
        <xdr:cNvPr id="195" name="直線コネクタ 194">
          <a:extLst>
            <a:ext uri="{FF2B5EF4-FFF2-40B4-BE49-F238E27FC236}">
              <a16:creationId xmlns:a16="http://schemas.microsoft.com/office/drawing/2014/main" id="{F508F1E4-BC82-4647-A814-D73C3B87D80F}"/>
            </a:ext>
          </a:extLst>
        </xdr:cNvPr>
        <xdr:cNvCxnSpPr/>
      </xdr:nvCxnSpPr>
      <xdr:spPr>
        <a:xfrm>
          <a:off x="1828800" y="10149477"/>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196" name="楕円 195">
          <a:extLst>
            <a:ext uri="{FF2B5EF4-FFF2-40B4-BE49-F238E27FC236}">
              <a16:creationId xmlns:a16="http://schemas.microsoft.com/office/drawing/2014/main" id="{8238265F-E701-4672-99AB-0B24BE4B6026}"/>
            </a:ext>
          </a:extLst>
        </xdr:cNvPr>
        <xdr:cNvSpPr/>
      </xdr:nvSpPr>
      <xdr:spPr>
        <a:xfrm>
          <a:off x="984250" y="100758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78377</xdr:rowOff>
    </xdr:to>
    <xdr:cxnSp macro="">
      <xdr:nvCxnSpPr>
        <xdr:cNvPr id="197" name="直線コネクタ 196">
          <a:extLst>
            <a:ext uri="{FF2B5EF4-FFF2-40B4-BE49-F238E27FC236}">
              <a16:creationId xmlns:a16="http://schemas.microsoft.com/office/drawing/2014/main" id="{05ED3B2C-30F3-42D3-B0FE-8E2151795226}"/>
            </a:ext>
          </a:extLst>
        </xdr:cNvPr>
        <xdr:cNvCxnSpPr/>
      </xdr:nvCxnSpPr>
      <xdr:spPr>
        <a:xfrm>
          <a:off x="1028700" y="10126617"/>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17D14849-F002-42F5-8E09-85624B77CC8E}"/>
            </a:ext>
          </a:extLst>
        </xdr:cNvPr>
        <xdr:cNvSpPr txBox="1"/>
      </xdr:nvSpPr>
      <xdr:spPr>
        <a:xfrm>
          <a:off x="3239144" y="984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D6914CF-31B5-4BAA-A207-661BFEC2E7DC}"/>
            </a:ext>
          </a:extLst>
        </xdr:cNvPr>
        <xdr:cNvSpPr txBox="1"/>
      </xdr:nvSpPr>
      <xdr:spPr>
        <a:xfrm>
          <a:off x="2439044" y="9827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9B32B68-F998-4C8E-841D-73354557DBD1}"/>
            </a:ext>
          </a:extLst>
        </xdr:cNvPr>
        <xdr:cNvSpPr txBox="1"/>
      </xdr:nvSpPr>
      <xdr:spPr>
        <a:xfrm>
          <a:off x="1645294" y="981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AD8B668-FB04-4CCC-9F94-61BF4026FA60}"/>
            </a:ext>
          </a:extLst>
        </xdr:cNvPr>
        <xdr:cNvSpPr txBox="1"/>
      </xdr:nvSpPr>
      <xdr:spPr>
        <a:xfrm>
          <a:off x="851544" y="979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159493</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DA5DA5B-B596-4A32-AC66-4EA44781301C}"/>
            </a:ext>
          </a:extLst>
        </xdr:cNvPr>
        <xdr:cNvSpPr txBox="1"/>
      </xdr:nvSpPr>
      <xdr:spPr>
        <a:xfrm>
          <a:off x="3239144" y="10230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1F9486F-5834-4D84-90E1-4835BBEF1B8E}"/>
            </a:ext>
          </a:extLst>
        </xdr:cNvPr>
        <xdr:cNvSpPr txBox="1"/>
      </xdr:nvSpPr>
      <xdr:spPr>
        <a:xfrm>
          <a:off x="2439044" y="10212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120304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2CEB4B7B-5742-43EF-A20D-700E68561E5A}"/>
            </a:ext>
          </a:extLst>
        </xdr:cNvPr>
        <xdr:cNvSpPr txBox="1"/>
      </xdr:nvSpPr>
      <xdr:spPr>
        <a:xfrm>
          <a:off x="1645294" y="10191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97444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378263E5-6D5C-419D-93D5-5F7E8F1CD27F}"/>
            </a:ext>
          </a:extLst>
        </xdr:cNvPr>
        <xdr:cNvSpPr txBox="1"/>
      </xdr:nvSpPr>
      <xdr:spPr>
        <a:xfrm>
          <a:off x="851544" y="10168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ED641B0-7B31-4C86-915F-EFCE9FB34EB9}"/>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653B875-AC28-4AC3-95B9-FAC91B54991D}"/>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047F46F-AD73-480D-9B13-3EA52103B12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A67A4FB-06E2-43E6-BC2A-C539ACB4D3CA}"/>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5F23D60-2DEC-46C3-924C-96CFC986146D}"/>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B004E12-05D4-4E40-8053-6FEEE53668F5}"/>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C066CE9-E764-4514-B4BC-66188406F352}"/>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253C959-3C72-4952-8613-FDF8E24523D4}"/>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D5A8A44-B246-4D11-BAD5-BC098FE5A376}"/>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AB791A1-D7A0-4D64-AD29-D62156118BFA}"/>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14B4EE9C-6DB6-4169-AE77-F2C209F0D7D0}"/>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BDE86BA9-F058-4C1B-B8D9-6BCF95833E36}"/>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61934C55-5E6F-4A84-8FB5-E9263E73B796}"/>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715DCF30-1954-4E53-8D77-C73B0E8B3B30}"/>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132752A-3CA7-4F1C-B75D-43910BFCFD96}"/>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DEB1FB4F-AB80-499B-ABF4-AE1CCA94C70C}"/>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B91762B-CE49-4F16-95EE-C9E1C41CAF8D}"/>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81BA5505-649A-4CDC-A36B-CA4924407C9B}"/>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0D4DA63-26CE-432E-88FA-DB9DD6523DD3}"/>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A2664D5-3383-4593-87DE-B9A00513708B}"/>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1E79B0F-C318-4E5B-BB8D-184105DEBD6F}"/>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D3FE9F4E-B953-4C32-A008-DB7BE71C2D80}"/>
            </a:ext>
          </a:extLst>
        </xdr:cNvPr>
        <xdr:cNvSpPr txBox="1"/>
      </xdr:nvSpPr>
      <xdr:spPr>
        <a:xfrm>
          <a:off x="5282808" y="86715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69936B47-FEE6-4EFF-A73D-55CC2E2DE3C6}"/>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717291B-8AF9-466F-A84E-BB4A0EDBC544}"/>
            </a:ext>
          </a:extLst>
        </xdr:cNvPr>
        <xdr:cNvCxnSpPr/>
      </xdr:nvCxnSpPr>
      <xdr:spPr>
        <a:xfrm flipV="1">
          <a:off x="9429115" y="942140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56B3022-6D25-4983-B9E1-8FECC2F98BD9}"/>
            </a:ext>
          </a:extLst>
        </xdr:cNvPr>
        <xdr:cNvSpPr txBox="1"/>
      </xdr:nvSpPr>
      <xdr:spPr>
        <a:xfrm>
          <a:off x="9467850" y="106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DE968730-C8E8-460B-A668-870AB5732622}"/>
            </a:ext>
          </a:extLst>
        </xdr:cNvPr>
        <xdr:cNvCxnSpPr/>
      </xdr:nvCxnSpPr>
      <xdr:spPr>
        <a:xfrm>
          <a:off x="9359900" y="10641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DF8F4460-5D3F-4894-B046-D258D319B33C}"/>
            </a:ext>
          </a:extLst>
        </xdr:cNvPr>
        <xdr:cNvSpPr txBox="1"/>
      </xdr:nvSpPr>
      <xdr:spPr>
        <a:xfrm>
          <a:off x="9467850" y="92093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8DBDC99-0648-466F-BDC2-E8405BAF1CE3}"/>
            </a:ext>
          </a:extLst>
        </xdr:cNvPr>
        <xdr:cNvCxnSpPr/>
      </xdr:nvCxnSpPr>
      <xdr:spPr>
        <a:xfrm>
          <a:off x="9359900" y="9421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FB53D590-D677-4034-8162-FF14A5027BA1}"/>
            </a:ext>
          </a:extLst>
        </xdr:cNvPr>
        <xdr:cNvSpPr txBox="1"/>
      </xdr:nvSpPr>
      <xdr:spPr>
        <a:xfrm>
          <a:off x="9467850" y="103481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F6749240-D11C-4914-A9E7-615B5E56AB6E}"/>
            </a:ext>
          </a:extLst>
        </xdr:cNvPr>
        <xdr:cNvSpPr/>
      </xdr:nvSpPr>
      <xdr:spPr>
        <a:xfrm>
          <a:off x="9398000" y="103696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6F07ED37-F280-4879-B3ED-C107C325672F}"/>
            </a:ext>
          </a:extLst>
        </xdr:cNvPr>
        <xdr:cNvSpPr/>
      </xdr:nvSpPr>
      <xdr:spPr>
        <a:xfrm>
          <a:off x="8636000" y="10369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A865728E-4649-4617-8577-F0504A2386B7}"/>
            </a:ext>
          </a:extLst>
        </xdr:cNvPr>
        <xdr:cNvSpPr/>
      </xdr:nvSpPr>
      <xdr:spPr>
        <a:xfrm>
          <a:off x="7842250" y="103763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FEED5748-A1C5-4CBC-8231-2F607FE20554}"/>
            </a:ext>
          </a:extLst>
        </xdr:cNvPr>
        <xdr:cNvSpPr/>
      </xdr:nvSpPr>
      <xdr:spPr>
        <a:xfrm>
          <a:off x="7029450" y="10386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3D726F6B-4D0E-4EEC-B0EC-6B5CBCE582C8}"/>
            </a:ext>
          </a:extLst>
        </xdr:cNvPr>
        <xdr:cNvSpPr/>
      </xdr:nvSpPr>
      <xdr:spPr>
        <a:xfrm>
          <a:off x="6235700" y="1039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8AB1D93-9910-4C69-A6C2-08B2EF0FA7EB}"/>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E34CDB1-A219-47C3-8D02-CDE911241EDA}"/>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BB83C37-683C-413D-8F99-222BFEF59E12}"/>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99D043A-06E1-4A4A-8F7B-6FAD286B0296}"/>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4A37DF-91C0-4DD7-8326-4B2E02537A3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30091</xdr:rowOff>
    </xdr:from>
    <xdr:to>
      <xdr:col>55</xdr:col>
      <xdr:colOff>50800</xdr:colOff>
      <xdr:row>61</xdr:row>
      <xdr:rowOff>131691</xdr:rowOff>
    </xdr:to>
    <xdr:sp macro="" textlink="">
      <xdr:nvSpPr>
        <xdr:cNvPr id="245" name="楕円 244">
          <a:extLst>
            <a:ext uri="{FF2B5EF4-FFF2-40B4-BE49-F238E27FC236}">
              <a16:creationId xmlns:a16="http://schemas.microsoft.com/office/drawing/2014/main" id="{D743CCCA-891E-4D0B-957B-E06B2E7A6D35}"/>
            </a:ext>
          </a:extLst>
        </xdr:cNvPr>
        <xdr:cNvSpPr/>
      </xdr:nvSpPr>
      <xdr:spPr>
        <a:xfrm>
          <a:off x="9398000" y="101011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52968</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5B208EA0-0D71-4C55-A976-3E14FB34ECC9}"/>
            </a:ext>
          </a:extLst>
        </xdr:cNvPr>
        <xdr:cNvSpPr txBox="1"/>
      </xdr:nvSpPr>
      <xdr:spPr>
        <a:xfrm>
          <a:off x="9467850" y="99589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51384</xdr:rowOff>
    </xdr:from>
    <xdr:to>
      <xdr:col>50</xdr:col>
      <xdr:colOff>165100</xdr:colOff>
      <xdr:row>61</xdr:row>
      <xdr:rowOff>152984</xdr:rowOff>
    </xdr:to>
    <xdr:sp macro="" textlink="">
      <xdr:nvSpPr>
        <xdr:cNvPr id="247" name="楕円 246">
          <a:extLst>
            <a:ext uri="{FF2B5EF4-FFF2-40B4-BE49-F238E27FC236}">
              <a16:creationId xmlns:a16="http://schemas.microsoft.com/office/drawing/2014/main" id="{94AF25C8-349A-47DB-8E69-E3367934629C}"/>
            </a:ext>
          </a:extLst>
        </xdr:cNvPr>
        <xdr:cNvSpPr/>
      </xdr:nvSpPr>
      <xdr:spPr>
        <a:xfrm>
          <a:off x="8636000" y="101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80891</xdr:rowOff>
    </xdr:from>
    <xdr:to>
      <xdr:col>55</xdr:col>
      <xdr:colOff>0</xdr:colOff>
      <xdr:row>61</xdr:row>
      <xdr:rowOff>102184</xdr:rowOff>
    </xdr:to>
    <xdr:cxnSp macro="">
      <xdr:nvCxnSpPr>
        <xdr:cNvPr id="248" name="直線コネクタ 247">
          <a:extLst>
            <a:ext uri="{FF2B5EF4-FFF2-40B4-BE49-F238E27FC236}">
              <a16:creationId xmlns:a16="http://schemas.microsoft.com/office/drawing/2014/main" id="{3487EFE9-E7F2-4070-84FE-422FDBE73940}"/>
            </a:ext>
          </a:extLst>
        </xdr:cNvPr>
        <xdr:cNvCxnSpPr/>
      </xdr:nvCxnSpPr>
      <xdr:spPr>
        <a:xfrm flipV="1">
          <a:off x="8686800" y="10151991"/>
          <a:ext cx="742950"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70139</xdr:rowOff>
    </xdr:from>
    <xdr:to>
      <xdr:col>46</xdr:col>
      <xdr:colOff>38100</xdr:colOff>
      <xdr:row>62</xdr:row>
      <xdr:rowOff>289</xdr:rowOff>
    </xdr:to>
    <xdr:sp macro="" textlink="">
      <xdr:nvSpPr>
        <xdr:cNvPr id="249" name="楕円 248">
          <a:extLst>
            <a:ext uri="{FF2B5EF4-FFF2-40B4-BE49-F238E27FC236}">
              <a16:creationId xmlns:a16="http://schemas.microsoft.com/office/drawing/2014/main" id="{F7AE6FC9-00E8-4455-BA49-055F2204FFA2}"/>
            </a:ext>
          </a:extLst>
        </xdr:cNvPr>
        <xdr:cNvSpPr/>
      </xdr:nvSpPr>
      <xdr:spPr>
        <a:xfrm>
          <a:off x="7842250" y="101412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102184</xdr:rowOff>
    </xdr:from>
    <xdr:to>
      <xdr:col>50</xdr:col>
      <xdr:colOff>114300</xdr:colOff>
      <xdr:row>61</xdr:row>
      <xdr:rowOff>120939</xdr:rowOff>
    </xdr:to>
    <xdr:cxnSp macro="">
      <xdr:nvCxnSpPr>
        <xdr:cNvPr id="250" name="直線コネクタ 249">
          <a:extLst>
            <a:ext uri="{FF2B5EF4-FFF2-40B4-BE49-F238E27FC236}">
              <a16:creationId xmlns:a16="http://schemas.microsoft.com/office/drawing/2014/main" id="{17293F71-4A97-4514-9598-A1264BAC0331}"/>
            </a:ext>
          </a:extLst>
        </xdr:cNvPr>
        <xdr:cNvCxnSpPr/>
      </xdr:nvCxnSpPr>
      <xdr:spPr>
        <a:xfrm flipV="1">
          <a:off x="7886700" y="10173284"/>
          <a:ext cx="8001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81114</xdr:rowOff>
    </xdr:from>
    <xdr:to>
      <xdr:col>41</xdr:col>
      <xdr:colOff>101600</xdr:colOff>
      <xdr:row>62</xdr:row>
      <xdr:rowOff>11264</xdr:rowOff>
    </xdr:to>
    <xdr:sp macro="" textlink="">
      <xdr:nvSpPr>
        <xdr:cNvPr id="251" name="楕円 250">
          <a:extLst>
            <a:ext uri="{FF2B5EF4-FFF2-40B4-BE49-F238E27FC236}">
              <a16:creationId xmlns:a16="http://schemas.microsoft.com/office/drawing/2014/main" id="{5243A6A3-80C0-4B6C-A4FC-2A3FB290B23C}"/>
            </a:ext>
          </a:extLst>
        </xdr:cNvPr>
        <xdr:cNvSpPr/>
      </xdr:nvSpPr>
      <xdr:spPr>
        <a:xfrm>
          <a:off x="7029450" y="101522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120939</xdr:rowOff>
    </xdr:from>
    <xdr:to>
      <xdr:col>45</xdr:col>
      <xdr:colOff>177800</xdr:colOff>
      <xdr:row>61</xdr:row>
      <xdr:rowOff>131914</xdr:rowOff>
    </xdr:to>
    <xdr:cxnSp macro="">
      <xdr:nvCxnSpPr>
        <xdr:cNvPr id="252" name="直線コネクタ 251">
          <a:extLst>
            <a:ext uri="{FF2B5EF4-FFF2-40B4-BE49-F238E27FC236}">
              <a16:creationId xmlns:a16="http://schemas.microsoft.com/office/drawing/2014/main" id="{FE35CE3F-2AD0-4FCD-9B7D-69B8E292F903}"/>
            </a:ext>
          </a:extLst>
        </xdr:cNvPr>
        <xdr:cNvCxnSpPr/>
      </xdr:nvCxnSpPr>
      <xdr:spPr>
        <a:xfrm flipV="1">
          <a:off x="7080250" y="10192039"/>
          <a:ext cx="806450" cy="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91322</xdr:rowOff>
    </xdr:from>
    <xdr:to>
      <xdr:col>36</xdr:col>
      <xdr:colOff>165100</xdr:colOff>
      <xdr:row>62</xdr:row>
      <xdr:rowOff>21472</xdr:rowOff>
    </xdr:to>
    <xdr:sp macro="" textlink="">
      <xdr:nvSpPr>
        <xdr:cNvPr id="253" name="楕円 252">
          <a:extLst>
            <a:ext uri="{FF2B5EF4-FFF2-40B4-BE49-F238E27FC236}">
              <a16:creationId xmlns:a16="http://schemas.microsoft.com/office/drawing/2014/main" id="{766DAC90-B6D9-41D9-8022-53969481668A}"/>
            </a:ext>
          </a:extLst>
        </xdr:cNvPr>
        <xdr:cNvSpPr/>
      </xdr:nvSpPr>
      <xdr:spPr>
        <a:xfrm>
          <a:off x="6235700" y="10162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131914</xdr:rowOff>
    </xdr:from>
    <xdr:to>
      <xdr:col>41</xdr:col>
      <xdr:colOff>50800</xdr:colOff>
      <xdr:row>61</xdr:row>
      <xdr:rowOff>142122</xdr:rowOff>
    </xdr:to>
    <xdr:cxnSp macro="">
      <xdr:nvCxnSpPr>
        <xdr:cNvPr id="254" name="直線コネクタ 253">
          <a:extLst>
            <a:ext uri="{FF2B5EF4-FFF2-40B4-BE49-F238E27FC236}">
              <a16:creationId xmlns:a16="http://schemas.microsoft.com/office/drawing/2014/main" id="{A099A54E-4B87-4A81-83B6-42B1F36A1665}"/>
            </a:ext>
          </a:extLst>
        </xdr:cNvPr>
        <xdr:cNvCxnSpPr/>
      </xdr:nvCxnSpPr>
      <xdr:spPr>
        <a:xfrm flipV="1">
          <a:off x="6286500" y="10203014"/>
          <a:ext cx="793750" cy="1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761BADAB-F794-40E5-B995-C0A020FE237D}"/>
            </a:ext>
          </a:extLst>
        </xdr:cNvPr>
        <xdr:cNvSpPr txBox="1"/>
      </xdr:nvSpPr>
      <xdr:spPr>
        <a:xfrm>
          <a:off x="8367105" y="10455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5B501FED-678C-4BB1-BE9A-21C953AF74B1}"/>
            </a:ext>
          </a:extLst>
        </xdr:cNvPr>
        <xdr:cNvSpPr txBox="1"/>
      </xdr:nvSpPr>
      <xdr:spPr>
        <a:xfrm>
          <a:off x="7567005" y="104627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B144457E-2924-4D8D-923A-C7CAFAC9DE26}"/>
            </a:ext>
          </a:extLst>
        </xdr:cNvPr>
        <xdr:cNvSpPr txBox="1"/>
      </xdr:nvSpPr>
      <xdr:spPr>
        <a:xfrm>
          <a:off x="6773255" y="104724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608DF4D4-D196-474F-85A3-75335696C212}"/>
            </a:ext>
          </a:extLst>
        </xdr:cNvPr>
        <xdr:cNvSpPr txBox="1"/>
      </xdr:nvSpPr>
      <xdr:spPr>
        <a:xfrm>
          <a:off x="5979505" y="104793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169511</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B79FA6E0-DE40-46A6-BD35-15117DB5F95D}"/>
            </a:ext>
          </a:extLst>
        </xdr:cNvPr>
        <xdr:cNvSpPr txBox="1"/>
      </xdr:nvSpPr>
      <xdr:spPr>
        <a:xfrm>
          <a:off x="8367105" y="9904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16816</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C9FB25E8-1CD9-412F-B134-30CB8B6D72E9}"/>
            </a:ext>
          </a:extLst>
        </xdr:cNvPr>
        <xdr:cNvSpPr txBox="1"/>
      </xdr:nvSpPr>
      <xdr:spPr>
        <a:xfrm>
          <a:off x="7567005" y="9922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27791</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6CA2476D-CD84-4170-88F4-4C554B57BD28}"/>
            </a:ext>
          </a:extLst>
        </xdr:cNvPr>
        <xdr:cNvSpPr txBox="1"/>
      </xdr:nvSpPr>
      <xdr:spPr>
        <a:xfrm>
          <a:off x="6773255" y="99337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37999</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F7A6455F-51D3-43A6-83BC-1A6D87016677}"/>
            </a:ext>
          </a:extLst>
        </xdr:cNvPr>
        <xdr:cNvSpPr txBox="1"/>
      </xdr:nvSpPr>
      <xdr:spPr>
        <a:xfrm>
          <a:off x="5979505" y="99439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9F872EF-7F77-4337-9E68-E916DFC8A9D8}"/>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B37B15F-BD6E-4369-9F97-64FA5A44F4BE}"/>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7AA0E77-CC96-4802-AA94-50CF4CB05885}"/>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19F363D-D6B3-42EE-8403-913F077D8716}"/>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69FB8D4-C03B-4CEC-81EE-5FF71C8A2AE5}"/>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3969703-1406-4FAB-AA52-A89D97F38E21}"/>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93DF4A16-EC59-438A-951D-7EA8DA98FB7A}"/>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417B5CC-06A4-45E0-9A99-BDD14FB17871}"/>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50B48707-276E-46C3-BBA7-F064D11FACC6}"/>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6F4C164-D751-4D17-A44D-5448B8E653E7}"/>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2781D81-67A0-42B3-863C-F9E9BCF53283}"/>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FC47B77-D859-4DBF-B606-A6AA0961AE79}"/>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A3F1FCE7-4D99-4AD7-B074-CAB74D983C23}"/>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9A388AD0-93CF-4AC2-8E2D-832ADCE7D580}"/>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5507D90F-B6FD-4FF5-BAF8-12817248A63B}"/>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A1FBB5BB-AEC8-471D-BF37-6DEECC3FC757}"/>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D0F98BCD-A78D-4862-A1DE-EF3B44EFE08F}"/>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1DAFC9B-74E3-4313-82C3-AB605AFEAA29}"/>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DDDE5433-8D32-4D50-8D8A-6911AABB6E1A}"/>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BB5F6E63-CED7-4159-89BE-ED0DD615C6D0}"/>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A017D6F-3C30-445B-8ACF-C293B2770C7B}"/>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FD559BCF-7F05-4011-AD26-FA0AEEF2CC59}"/>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686C0A99-864C-4578-8F6E-2F45BB2E8C86}"/>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C6353E8-AFE0-4CAF-85B8-13E1F5294EA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4D26628-BB8B-45EB-8330-AE9EF443F266}"/>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1567A677-B7ED-4F1E-8E12-18560AE9D8BA}"/>
            </a:ext>
          </a:extLst>
        </xdr:cNvPr>
        <xdr:cNvCxnSpPr/>
      </xdr:nvCxnSpPr>
      <xdr:spPr>
        <a:xfrm flipV="1">
          <a:off x="4177665" y="12891407"/>
          <a:ext cx="0" cy="1472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18022C73-2E56-4458-B305-50B981907B19}"/>
            </a:ext>
          </a:extLst>
        </xdr:cNvPr>
        <xdr:cNvSpPr txBox="1"/>
      </xdr:nvSpPr>
      <xdr:spPr>
        <a:xfrm>
          <a:off x="4216400" y="143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60E38C90-A68B-48A3-A3A8-E966C7582D95}"/>
            </a:ext>
          </a:extLst>
        </xdr:cNvPr>
        <xdr:cNvCxnSpPr/>
      </xdr:nvCxnSpPr>
      <xdr:spPr>
        <a:xfrm>
          <a:off x="4108450" y="1436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54D8353A-26DE-4864-BA4F-8AF01C72A65A}"/>
            </a:ext>
          </a:extLst>
        </xdr:cNvPr>
        <xdr:cNvSpPr txBox="1"/>
      </xdr:nvSpPr>
      <xdr:spPr>
        <a:xfrm>
          <a:off x="4216400" y="126793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D356D2FC-230F-47D7-A77D-6424A34DF0B1}"/>
            </a:ext>
          </a:extLst>
        </xdr:cNvPr>
        <xdr:cNvCxnSpPr/>
      </xdr:nvCxnSpPr>
      <xdr:spPr>
        <a:xfrm>
          <a:off x="4108450" y="128914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9594B39-7C96-4A72-9282-EECD38196199}"/>
            </a:ext>
          </a:extLst>
        </xdr:cNvPr>
        <xdr:cNvSpPr txBox="1"/>
      </xdr:nvSpPr>
      <xdr:spPr>
        <a:xfrm>
          <a:off x="4216400" y="13577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80CFC9C-1F6B-4DD9-A9C4-80CF126F5C39}"/>
            </a:ext>
          </a:extLst>
        </xdr:cNvPr>
        <xdr:cNvSpPr/>
      </xdr:nvSpPr>
      <xdr:spPr>
        <a:xfrm>
          <a:off x="4127500" y="1371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69B69847-00D9-4965-AB4B-C9AEF87E2AC8}"/>
            </a:ext>
          </a:extLst>
        </xdr:cNvPr>
        <xdr:cNvSpPr/>
      </xdr:nvSpPr>
      <xdr:spPr>
        <a:xfrm>
          <a:off x="33845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91C06506-1AF5-47C0-AC59-0A20A49B2B32}"/>
            </a:ext>
          </a:extLst>
        </xdr:cNvPr>
        <xdr:cNvSpPr/>
      </xdr:nvSpPr>
      <xdr:spPr>
        <a:xfrm>
          <a:off x="2571750" y="1369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D9A2C3F1-373E-4EB4-89C9-F5B13D98E2E0}"/>
            </a:ext>
          </a:extLst>
        </xdr:cNvPr>
        <xdr:cNvSpPr/>
      </xdr:nvSpPr>
      <xdr:spPr>
        <a:xfrm>
          <a:off x="1778000" y="13690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ACADB117-155F-4161-9FF1-13753B4FF2E4}"/>
            </a:ext>
          </a:extLst>
        </xdr:cNvPr>
        <xdr:cNvSpPr/>
      </xdr:nvSpPr>
      <xdr:spPr>
        <a:xfrm>
          <a:off x="984250" y="1369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A32DA2-DD3D-42FB-95BD-055963368075}"/>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5424039-1286-4334-91B4-0BE70DAA732B}"/>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D06EC5-7A0B-4684-B18B-7D2822B925AF}"/>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2760741-6B96-422F-8C43-A6BA838B55F9}"/>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CF59CC0-A056-4072-BD6C-D0E490A3462F}"/>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124461</xdr:rowOff>
    </xdr:from>
    <xdr:to>
      <xdr:col>24</xdr:col>
      <xdr:colOff>114300</xdr:colOff>
      <xdr:row>84</xdr:row>
      <xdr:rowOff>54611</xdr:rowOff>
    </xdr:to>
    <xdr:sp macro="" textlink="">
      <xdr:nvSpPr>
        <xdr:cNvPr id="304" name="楕円 303">
          <a:extLst>
            <a:ext uri="{FF2B5EF4-FFF2-40B4-BE49-F238E27FC236}">
              <a16:creationId xmlns:a16="http://schemas.microsoft.com/office/drawing/2014/main" id="{4C0AC499-4172-4AD8-BCDD-4FECEFDDD837}"/>
            </a:ext>
          </a:extLst>
        </xdr:cNvPr>
        <xdr:cNvSpPr/>
      </xdr:nvSpPr>
      <xdr:spPr>
        <a:xfrm>
          <a:off x="4127500" y="13827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102888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A89D2AC-1D51-4059-94DD-84780C3E9400}"/>
            </a:ext>
          </a:extLst>
        </xdr:cNvPr>
        <xdr:cNvSpPr txBox="1"/>
      </xdr:nvSpPr>
      <xdr:spPr>
        <a:xfrm>
          <a:off x="42164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31387</xdr:rowOff>
    </xdr:from>
    <xdr:to>
      <xdr:col>20</xdr:col>
      <xdr:colOff>38100</xdr:colOff>
      <xdr:row>84</xdr:row>
      <xdr:rowOff>132987</xdr:rowOff>
    </xdr:to>
    <xdr:sp macro="" textlink="">
      <xdr:nvSpPr>
        <xdr:cNvPr id="306" name="楕円 305">
          <a:extLst>
            <a:ext uri="{FF2B5EF4-FFF2-40B4-BE49-F238E27FC236}">
              <a16:creationId xmlns:a16="http://schemas.microsoft.com/office/drawing/2014/main" id="{462468BB-B73A-4DFD-84B9-F6D4A85D6D4A}"/>
            </a:ext>
          </a:extLst>
        </xdr:cNvPr>
        <xdr:cNvSpPr/>
      </xdr:nvSpPr>
      <xdr:spPr>
        <a:xfrm>
          <a:off x="3384550" y="138997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3811</xdr:rowOff>
    </xdr:from>
    <xdr:to>
      <xdr:col>24</xdr:col>
      <xdr:colOff>63500</xdr:colOff>
      <xdr:row>84</xdr:row>
      <xdr:rowOff>82187</xdr:rowOff>
    </xdr:to>
    <xdr:cxnSp macro="">
      <xdr:nvCxnSpPr>
        <xdr:cNvPr id="307" name="直線コネクタ 306">
          <a:extLst>
            <a:ext uri="{FF2B5EF4-FFF2-40B4-BE49-F238E27FC236}">
              <a16:creationId xmlns:a16="http://schemas.microsoft.com/office/drawing/2014/main" id="{EA442AAF-9701-41E9-B71D-659D5C58B752}"/>
            </a:ext>
          </a:extLst>
        </xdr:cNvPr>
        <xdr:cNvCxnSpPr/>
      </xdr:nvCxnSpPr>
      <xdr:spPr>
        <a:xfrm flipV="1">
          <a:off x="3429000" y="13872211"/>
          <a:ext cx="7493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75474</xdr:rowOff>
    </xdr:from>
    <xdr:to>
      <xdr:col>15</xdr:col>
      <xdr:colOff>101600</xdr:colOff>
      <xdr:row>85</xdr:row>
      <xdr:rowOff>5624</xdr:rowOff>
    </xdr:to>
    <xdr:sp macro="" textlink="">
      <xdr:nvSpPr>
        <xdr:cNvPr id="308" name="楕円 307">
          <a:extLst>
            <a:ext uri="{FF2B5EF4-FFF2-40B4-BE49-F238E27FC236}">
              <a16:creationId xmlns:a16="http://schemas.microsoft.com/office/drawing/2014/main" id="{F9BADA00-4FD8-4006-8A04-7EA368EE91C1}"/>
            </a:ext>
          </a:extLst>
        </xdr:cNvPr>
        <xdr:cNvSpPr/>
      </xdr:nvSpPr>
      <xdr:spPr>
        <a:xfrm>
          <a:off x="2571750" y="139438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82187</xdr:rowOff>
    </xdr:from>
    <xdr:to>
      <xdr:col>19</xdr:col>
      <xdr:colOff>177800</xdr:colOff>
      <xdr:row>84</xdr:row>
      <xdr:rowOff>126274</xdr:rowOff>
    </xdr:to>
    <xdr:cxnSp macro="">
      <xdr:nvCxnSpPr>
        <xdr:cNvPr id="309" name="直線コネクタ 308">
          <a:extLst>
            <a:ext uri="{FF2B5EF4-FFF2-40B4-BE49-F238E27FC236}">
              <a16:creationId xmlns:a16="http://schemas.microsoft.com/office/drawing/2014/main" id="{ACB42D75-265D-4EE4-8C84-6F9A16A0493D}"/>
            </a:ext>
          </a:extLst>
        </xdr:cNvPr>
        <xdr:cNvCxnSpPr/>
      </xdr:nvCxnSpPr>
      <xdr:spPr>
        <a:xfrm flipV="1">
          <a:off x="2622550" y="13950587"/>
          <a:ext cx="8064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50981</xdr:rowOff>
    </xdr:from>
    <xdr:to>
      <xdr:col>10</xdr:col>
      <xdr:colOff>165100</xdr:colOff>
      <xdr:row>84</xdr:row>
      <xdr:rowOff>152581</xdr:rowOff>
    </xdr:to>
    <xdr:sp macro="" textlink="">
      <xdr:nvSpPr>
        <xdr:cNvPr id="310" name="楕円 309">
          <a:extLst>
            <a:ext uri="{FF2B5EF4-FFF2-40B4-BE49-F238E27FC236}">
              <a16:creationId xmlns:a16="http://schemas.microsoft.com/office/drawing/2014/main" id="{488FE28F-B890-4710-A2C3-9BDC7E036D49}"/>
            </a:ext>
          </a:extLst>
        </xdr:cNvPr>
        <xdr:cNvSpPr/>
      </xdr:nvSpPr>
      <xdr:spPr>
        <a:xfrm>
          <a:off x="1778000" y="1391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101781</xdr:rowOff>
    </xdr:from>
    <xdr:to>
      <xdr:col>15</xdr:col>
      <xdr:colOff>50800</xdr:colOff>
      <xdr:row>84</xdr:row>
      <xdr:rowOff>126274</xdr:rowOff>
    </xdr:to>
    <xdr:cxnSp macro="">
      <xdr:nvCxnSpPr>
        <xdr:cNvPr id="311" name="直線コネクタ 310">
          <a:extLst>
            <a:ext uri="{FF2B5EF4-FFF2-40B4-BE49-F238E27FC236}">
              <a16:creationId xmlns:a16="http://schemas.microsoft.com/office/drawing/2014/main" id="{C5106BA9-FB47-4B3A-8871-5DDC7FA86E1C}"/>
            </a:ext>
          </a:extLst>
        </xdr:cNvPr>
        <xdr:cNvCxnSpPr/>
      </xdr:nvCxnSpPr>
      <xdr:spPr>
        <a:xfrm>
          <a:off x="1828800" y="13970181"/>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29755</xdr:rowOff>
    </xdr:from>
    <xdr:to>
      <xdr:col>6</xdr:col>
      <xdr:colOff>38100</xdr:colOff>
      <xdr:row>84</xdr:row>
      <xdr:rowOff>131355</xdr:rowOff>
    </xdr:to>
    <xdr:sp macro="" textlink="">
      <xdr:nvSpPr>
        <xdr:cNvPr id="312" name="楕円 311">
          <a:extLst>
            <a:ext uri="{FF2B5EF4-FFF2-40B4-BE49-F238E27FC236}">
              <a16:creationId xmlns:a16="http://schemas.microsoft.com/office/drawing/2014/main" id="{7B9ACFE8-BC22-42FC-BD5B-10F1F8110989}"/>
            </a:ext>
          </a:extLst>
        </xdr:cNvPr>
        <xdr:cNvSpPr/>
      </xdr:nvSpPr>
      <xdr:spPr>
        <a:xfrm>
          <a:off x="984250" y="138981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80555</xdr:rowOff>
    </xdr:from>
    <xdr:to>
      <xdr:col>10</xdr:col>
      <xdr:colOff>114300</xdr:colOff>
      <xdr:row>84</xdr:row>
      <xdr:rowOff>101781</xdr:rowOff>
    </xdr:to>
    <xdr:cxnSp macro="">
      <xdr:nvCxnSpPr>
        <xdr:cNvPr id="313" name="直線コネクタ 312">
          <a:extLst>
            <a:ext uri="{FF2B5EF4-FFF2-40B4-BE49-F238E27FC236}">
              <a16:creationId xmlns:a16="http://schemas.microsoft.com/office/drawing/2014/main" id="{BABFC8C0-1102-45F9-AC69-929083C825F1}"/>
            </a:ext>
          </a:extLst>
        </xdr:cNvPr>
        <xdr:cNvCxnSpPr/>
      </xdr:nvCxnSpPr>
      <xdr:spPr>
        <a:xfrm>
          <a:off x="1028700" y="13948955"/>
          <a:ext cx="8001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FDDAA6F0-304D-43D6-B144-876E33EC3959}"/>
            </a:ext>
          </a:extLst>
        </xdr:cNvPr>
        <xdr:cNvSpPr txBox="1"/>
      </xdr:nvSpPr>
      <xdr:spPr>
        <a:xfrm>
          <a:off x="32391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515898F2-BB1C-4C4C-953C-BF8E43606ED8}"/>
            </a:ext>
          </a:extLst>
        </xdr:cNvPr>
        <xdr:cNvSpPr txBox="1"/>
      </xdr:nvSpPr>
      <xdr:spPr>
        <a:xfrm>
          <a:off x="2439044"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8C0A0B0B-C788-4258-A0A9-6ABDDEF6E7E8}"/>
            </a:ext>
          </a:extLst>
        </xdr:cNvPr>
        <xdr:cNvSpPr txBox="1"/>
      </xdr:nvSpPr>
      <xdr:spPr>
        <a:xfrm>
          <a:off x="164529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A1E66540-33E5-4BA5-8B76-A433F3541B1E}"/>
            </a:ext>
          </a:extLst>
        </xdr:cNvPr>
        <xdr:cNvSpPr txBox="1"/>
      </xdr:nvSpPr>
      <xdr:spPr>
        <a:xfrm>
          <a:off x="85154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124114</xdr:rowOff>
    </xdr:from>
    <xdr:ext cx="405111" cy="259045"/>
    <xdr:sp macro="" textlink="">
      <xdr:nvSpPr>
        <xdr:cNvPr id="318" name="n_1mainValue【公営住宅】&#10;有形固定資産減価償却率">
          <a:extLst>
            <a:ext uri="{FF2B5EF4-FFF2-40B4-BE49-F238E27FC236}">
              <a16:creationId xmlns:a16="http://schemas.microsoft.com/office/drawing/2014/main" id="{4FD93352-49E6-4B02-8F3F-8B7496C01205}"/>
            </a:ext>
          </a:extLst>
        </xdr:cNvPr>
        <xdr:cNvSpPr txBox="1"/>
      </xdr:nvSpPr>
      <xdr:spPr>
        <a:xfrm>
          <a:off x="3239144" y="1399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168201</xdr:rowOff>
    </xdr:from>
    <xdr:ext cx="405111" cy="259045"/>
    <xdr:sp macro="" textlink="">
      <xdr:nvSpPr>
        <xdr:cNvPr id="319" name="n_2mainValue【公営住宅】&#10;有形固定資産減価償却率">
          <a:extLst>
            <a:ext uri="{FF2B5EF4-FFF2-40B4-BE49-F238E27FC236}">
              <a16:creationId xmlns:a16="http://schemas.microsoft.com/office/drawing/2014/main" id="{8F6996EE-F675-46BF-8358-6FBEA938CA6C}"/>
            </a:ext>
          </a:extLst>
        </xdr:cNvPr>
        <xdr:cNvSpPr txBox="1"/>
      </xdr:nvSpPr>
      <xdr:spPr>
        <a:xfrm>
          <a:off x="2439044" y="1403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143708</xdr:rowOff>
    </xdr:from>
    <xdr:ext cx="405111" cy="259045"/>
    <xdr:sp macro="" textlink="">
      <xdr:nvSpPr>
        <xdr:cNvPr id="320" name="n_3mainValue【公営住宅】&#10;有形固定資産減価償却率">
          <a:extLst>
            <a:ext uri="{FF2B5EF4-FFF2-40B4-BE49-F238E27FC236}">
              <a16:creationId xmlns:a16="http://schemas.microsoft.com/office/drawing/2014/main" id="{67BD7E2E-9CBB-4275-88FB-3D96AB819AEF}"/>
            </a:ext>
          </a:extLst>
        </xdr:cNvPr>
        <xdr:cNvSpPr txBox="1"/>
      </xdr:nvSpPr>
      <xdr:spPr>
        <a:xfrm>
          <a:off x="1645294" y="14012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122482</xdr:rowOff>
    </xdr:from>
    <xdr:ext cx="405111" cy="259045"/>
    <xdr:sp macro="" textlink="">
      <xdr:nvSpPr>
        <xdr:cNvPr id="321" name="n_4mainValue【公営住宅】&#10;有形固定資産減価償却率">
          <a:extLst>
            <a:ext uri="{FF2B5EF4-FFF2-40B4-BE49-F238E27FC236}">
              <a16:creationId xmlns:a16="http://schemas.microsoft.com/office/drawing/2014/main" id="{ACA58A0F-4C95-4985-B30B-A3660902C877}"/>
            </a:ext>
          </a:extLst>
        </xdr:cNvPr>
        <xdr:cNvSpPr txBox="1"/>
      </xdr:nvSpPr>
      <xdr:spPr>
        <a:xfrm>
          <a:off x="851544" y="1399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73E9319-F5BA-4C7D-ACCB-DB18EE7201FA}"/>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BDCBB61-99B9-4E58-90E3-1793C1F24324}"/>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3B6EFCF-83ED-4BAC-8AAF-6F923F7EC932}"/>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0DC4BC4-C2C5-4EA3-B00B-047913181ADC}"/>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AB5BC9F-F538-4AEA-8E87-9C70663F8387}"/>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8F226BB-7D99-4DE0-8501-219068F423C7}"/>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DA65FD6-A7AB-4DF1-8841-62F374CD5AE8}"/>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63D3F86-6A13-4A9A-B372-D00EFF4FB9F4}"/>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AF98DB8-BA92-44FC-8CFB-B83AEA91FEC4}"/>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3E1966C-C673-4F7A-86CE-DA40F467DCC4}"/>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1EC063D-50CD-4A98-976F-36A59F286E42}"/>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0BB1BB9-BC47-4F77-BFF1-F3B76989718F}"/>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61F446B-41A0-435F-80B2-CC11878738C8}"/>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B5BE86C-6FA6-4CA3-87BC-6C87F9530AF3}"/>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CA8DA32-9961-41A3-93E0-BDC25006573B}"/>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11F72D8C-065E-4130-803B-E1CAB962BC58}"/>
            </a:ext>
          </a:extLst>
        </xdr:cNvPr>
        <xdr:cNvSpPr txBox="1"/>
      </xdr:nvSpPr>
      <xdr:spPr>
        <a:xfrm>
          <a:off x="5482151" y="1344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9DCDAA2-BD59-44B9-848F-9C82A7AB2ACC}"/>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1C1699C9-5228-4081-A8BA-C54E7355107D}"/>
            </a:ext>
          </a:extLst>
        </xdr:cNvPr>
        <xdr:cNvSpPr txBox="1"/>
      </xdr:nvSpPr>
      <xdr:spPr>
        <a:xfrm>
          <a:off x="5482151" y="1307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90391B8-8123-4DA4-B195-B4FE51579D43}"/>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9353FCC-B73C-46C0-8002-57EB3EB5301E}"/>
            </a:ext>
          </a:extLst>
        </xdr:cNvPr>
        <xdr:cNvSpPr txBox="1"/>
      </xdr:nvSpPr>
      <xdr:spPr>
        <a:xfrm>
          <a:off x="5482151" y="1271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656A3D0-BAFD-4710-A74E-E15D3061C9EA}"/>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3649787-AC57-49FE-AB80-59435C532720}"/>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18BFE15-0984-465D-8DE6-E360E9B4ADDE}"/>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520DAA88-5A53-416C-B2A1-88CB41D33E04}"/>
            </a:ext>
          </a:extLst>
        </xdr:cNvPr>
        <xdr:cNvCxnSpPr/>
      </xdr:nvCxnSpPr>
      <xdr:spPr>
        <a:xfrm flipV="1">
          <a:off x="9429115" y="1297388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47110430-ABC0-48F5-8DB7-F95FF241076C}"/>
            </a:ext>
          </a:extLst>
        </xdr:cNvPr>
        <xdr:cNvSpPr txBox="1"/>
      </xdr:nvSpPr>
      <xdr:spPr>
        <a:xfrm>
          <a:off x="9467850" y="1430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55E9AD4E-2C38-4558-8A4D-8F60B7EE3820}"/>
            </a:ext>
          </a:extLst>
        </xdr:cNvPr>
        <xdr:cNvCxnSpPr/>
      </xdr:nvCxnSpPr>
      <xdr:spPr>
        <a:xfrm>
          <a:off x="9359900" y="14299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4C1AF5F8-6ACC-4C7F-8126-4C32AA0E6B70}"/>
            </a:ext>
          </a:extLst>
        </xdr:cNvPr>
        <xdr:cNvSpPr txBox="1"/>
      </xdr:nvSpPr>
      <xdr:spPr>
        <a:xfrm>
          <a:off x="9467850" y="127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8D2F0C03-F986-4406-B286-8912E347BAF9}"/>
            </a:ext>
          </a:extLst>
        </xdr:cNvPr>
        <xdr:cNvCxnSpPr/>
      </xdr:nvCxnSpPr>
      <xdr:spPr>
        <a:xfrm>
          <a:off x="9359900" y="1297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CEE4363F-FAA5-424D-A176-6AED14ED5113}"/>
            </a:ext>
          </a:extLst>
        </xdr:cNvPr>
        <xdr:cNvSpPr txBox="1"/>
      </xdr:nvSpPr>
      <xdr:spPr>
        <a:xfrm>
          <a:off x="9467850" y="13750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C916890D-3FC0-4C8E-82E5-1647C4F73558}"/>
            </a:ext>
          </a:extLst>
        </xdr:cNvPr>
        <xdr:cNvSpPr/>
      </xdr:nvSpPr>
      <xdr:spPr>
        <a:xfrm>
          <a:off x="9398000" y="1389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D6B0E858-2F6D-4150-8029-3F9D7BCB750D}"/>
            </a:ext>
          </a:extLst>
        </xdr:cNvPr>
        <xdr:cNvSpPr/>
      </xdr:nvSpPr>
      <xdr:spPr>
        <a:xfrm>
          <a:off x="86360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910D2EBA-FD9A-4585-9A2B-418CEAB59A39}"/>
            </a:ext>
          </a:extLst>
        </xdr:cNvPr>
        <xdr:cNvSpPr/>
      </xdr:nvSpPr>
      <xdr:spPr>
        <a:xfrm>
          <a:off x="7842250" y="139169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DA07B67C-A908-47A5-B9AE-D53A2659106D}"/>
            </a:ext>
          </a:extLst>
        </xdr:cNvPr>
        <xdr:cNvSpPr/>
      </xdr:nvSpPr>
      <xdr:spPr>
        <a:xfrm>
          <a:off x="7029450" y="1392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4D9706C-882D-4D52-A424-29E0D9939B5A}"/>
            </a:ext>
          </a:extLst>
        </xdr:cNvPr>
        <xdr:cNvSpPr/>
      </xdr:nvSpPr>
      <xdr:spPr>
        <a:xfrm>
          <a:off x="6235700" y="1390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704F3F-3F39-436C-9D06-059E634E0D4F}"/>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5021D64-1FF2-4218-AD5F-BA10927ED30A}"/>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2EBB311-76E9-4C60-B5DC-ADA3BAAB399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E3E05BB-9B65-44EC-BA4C-F1FD9C184ECA}"/>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03629C8-2335-4015-9964-49208E36B509}"/>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91694</xdr:rowOff>
    </xdr:from>
    <xdr:to>
      <xdr:col>55</xdr:col>
      <xdr:colOff>50800</xdr:colOff>
      <xdr:row>85</xdr:row>
      <xdr:rowOff>21844</xdr:rowOff>
    </xdr:to>
    <xdr:sp macro="" textlink="">
      <xdr:nvSpPr>
        <xdr:cNvPr id="361" name="楕円 360">
          <a:extLst>
            <a:ext uri="{FF2B5EF4-FFF2-40B4-BE49-F238E27FC236}">
              <a16:creationId xmlns:a16="http://schemas.microsoft.com/office/drawing/2014/main" id="{24A91097-C653-4774-A8C0-FF2A5A0C6997}"/>
            </a:ext>
          </a:extLst>
        </xdr:cNvPr>
        <xdr:cNvSpPr/>
      </xdr:nvSpPr>
      <xdr:spPr>
        <a:xfrm>
          <a:off x="9398000" y="139600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70121</xdr:rowOff>
    </xdr:from>
    <xdr:ext cx="469744" cy="259045"/>
    <xdr:sp macro="" textlink="">
      <xdr:nvSpPr>
        <xdr:cNvPr id="362" name="【公営住宅】&#10;一人当たり面積該当値テキスト">
          <a:extLst>
            <a:ext uri="{FF2B5EF4-FFF2-40B4-BE49-F238E27FC236}">
              <a16:creationId xmlns:a16="http://schemas.microsoft.com/office/drawing/2014/main" id="{CE9A369B-0DEB-44B5-B776-7630DB750101}"/>
            </a:ext>
          </a:extLst>
        </xdr:cNvPr>
        <xdr:cNvSpPr txBox="1"/>
      </xdr:nvSpPr>
      <xdr:spPr>
        <a:xfrm>
          <a:off x="9467850" y="13938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112268</xdr:rowOff>
    </xdr:from>
    <xdr:to>
      <xdr:col>50</xdr:col>
      <xdr:colOff>165100</xdr:colOff>
      <xdr:row>85</xdr:row>
      <xdr:rowOff>42418</xdr:rowOff>
    </xdr:to>
    <xdr:sp macro="" textlink="">
      <xdr:nvSpPr>
        <xdr:cNvPr id="363" name="楕円 362">
          <a:extLst>
            <a:ext uri="{FF2B5EF4-FFF2-40B4-BE49-F238E27FC236}">
              <a16:creationId xmlns:a16="http://schemas.microsoft.com/office/drawing/2014/main" id="{95776FC2-7D4E-4B79-88DD-A06CBBEC36E0}"/>
            </a:ext>
          </a:extLst>
        </xdr:cNvPr>
        <xdr:cNvSpPr/>
      </xdr:nvSpPr>
      <xdr:spPr>
        <a:xfrm>
          <a:off x="8636000" y="13980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142494</xdr:rowOff>
    </xdr:from>
    <xdr:to>
      <xdr:col>55</xdr:col>
      <xdr:colOff>0</xdr:colOff>
      <xdr:row>84</xdr:row>
      <xdr:rowOff>163068</xdr:rowOff>
    </xdr:to>
    <xdr:cxnSp macro="">
      <xdr:nvCxnSpPr>
        <xdr:cNvPr id="364" name="直線コネクタ 363">
          <a:extLst>
            <a:ext uri="{FF2B5EF4-FFF2-40B4-BE49-F238E27FC236}">
              <a16:creationId xmlns:a16="http://schemas.microsoft.com/office/drawing/2014/main" id="{683C9016-DD90-4B7D-A849-CCE431BD5F7F}"/>
            </a:ext>
          </a:extLst>
        </xdr:cNvPr>
        <xdr:cNvCxnSpPr/>
      </xdr:nvCxnSpPr>
      <xdr:spPr>
        <a:xfrm flipV="1">
          <a:off x="8686800" y="14010894"/>
          <a:ext cx="74295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128270</xdr:rowOff>
    </xdr:from>
    <xdr:to>
      <xdr:col>46</xdr:col>
      <xdr:colOff>38100</xdr:colOff>
      <xdr:row>85</xdr:row>
      <xdr:rowOff>58420</xdr:rowOff>
    </xdr:to>
    <xdr:sp macro="" textlink="">
      <xdr:nvSpPr>
        <xdr:cNvPr id="365" name="楕円 364">
          <a:extLst>
            <a:ext uri="{FF2B5EF4-FFF2-40B4-BE49-F238E27FC236}">
              <a16:creationId xmlns:a16="http://schemas.microsoft.com/office/drawing/2014/main" id="{92DF705C-A5D3-45D6-A9A8-722EF3FB8661}"/>
            </a:ext>
          </a:extLst>
        </xdr:cNvPr>
        <xdr:cNvSpPr/>
      </xdr:nvSpPr>
      <xdr:spPr>
        <a:xfrm>
          <a:off x="7842250" y="13996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163068</xdr:rowOff>
    </xdr:from>
    <xdr:to>
      <xdr:col>50</xdr:col>
      <xdr:colOff>114300</xdr:colOff>
      <xdr:row>85</xdr:row>
      <xdr:rowOff>7620</xdr:rowOff>
    </xdr:to>
    <xdr:cxnSp macro="">
      <xdr:nvCxnSpPr>
        <xdr:cNvPr id="366" name="直線コネクタ 365">
          <a:extLst>
            <a:ext uri="{FF2B5EF4-FFF2-40B4-BE49-F238E27FC236}">
              <a16:creationId xmlns:a16="http://schemas.microsoft.com/office/drawing/2014/main" id="{CF47EF93-DA28-4517-BF6F-F6EE00E0017E}"/>
            </a:ext>
          </a:extLst>
        </xdr:cNvPr>
        <xdr:cNvCxnSpPr/>
      </xdr:nvCxnSpPr>
      <xdr:spPr>
        <a:xfrm flipV="1">
          <a:off x="7886700" y="14031468"/>
          <a:ext cx="8001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131318</xdr:rowOff>
    </xdr:from>
    <xdr:to>
      <xdr:col>41</xdr:col>
      <xdr:colOff>101600</xdr:colOff>
      <xdr:row>85</xdr:row>
      <xdr:rowOff>61468</xdr:rowOff>
    </xdr:to>
    <xdr:sp macro="" textlink="">
      <xdr:nvSpPr>
        <xdr:cNvPr id="367" name="楕円 366">
          <a:extLst>
            <a:ext uri="{FF2B5EF4-FFF2-40B4-BE49-F238E27FC236}">
              <a16:creationId xmlns:a16="http://schemas.microsoft.com/office/drawing/2014/main" id="{FD97BA45-3C52-444F-B162-8FAF1DA3E1D4}"/>
            </a:ext>
          </a:extLst>
        </xdr:cNvPr>
        <xdr:cNvSpPr/>
      </xdr:nvSpPr>
      <xdr:spPr>
        <a:xfrm>
          <a:off x="7029450" y="13999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7620</xdr:rowOff>
    </xdr:from>
    <xdr:to>
      <xdr:col>45</xdr:col>
      <xdr:colOff>177800</xdr:colOff>
      <xdr:row>85</xdr:row>
      <xdr:rowOff>10668</xdr:rowOff>
    </xdr:to>
    <xdr:cxnSp macro="">
      <xdr:nvCxnSpPr>
        <xdr:cNvPr id="368" name="直線コネクタ 367">
          <a:extLst>
            <a:ext uri="{FF2B5EF4-FFF2-40B4-BE49-F238E27FC236}">
              <a16:creationId xmlns:a16="http://schemas.microsoft.com/office/drawing/2014/main" id="{459DD72C-2C83-4A95-8CBE-880679442A2D}"/>
            </a:ext>
          </a:extLst>
        </xdr:cNvPr>
        <xdr:cNvCxnSpPr/>
      </xdr:nvCxnSpPr>
      <xdr:spPr>
        <a:xfrm flipV="1">
          <a:off x="7080250" y="14041120"/>
          <a:ext cx="8064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136958</xdr:rowOff>
    </xdr:from>
    <xdr:to>
      <xdr:col>36</xdr:col>
      <xdr:colOff>165100</xdr:colOff>
      <xdr:row>85</xdr:row>
      <xdr:rowOff>67108</xdr:rowOff>
    </xdr:to>
    <xdr:sp macro="" textlink="">
      <xdr:nvSpPr>
        <xdr:cNvPr id="369" name="楕円 368">
          <a:extLst>
            <a:ext uri="{FF2B5EF4-FFF2-40B4-BE49-F238E27FC236}">
              <a16:creationId xmlns:a16="http://schemas.microsoft.com/office/drawing/2014/main" id="{F9428DD2-BCD3-476E-A00A-E593AB4E553D}"/>
            </a:ext>
          </a:extLst>
        </xdr:cNvPr>
        <xdr:cNvSpPr/>
      </xdr:nvSpPr>
      <xdr:spPr>
        <a:xfrm>
          <a:off x="6235700" y="140053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10668</xdr:rowOff>
    </xdr:from>
    <xdr:to>
      <xdr:col>41</xdr:col>
      <xdr:colOff>50800</xdr:colOff>
      <xdr:row>85</xdr:row>
      <xdr:rowOff>16308</xdr:rowOff>
    </xdr:to>
    <xdr:cxnSp macro="">
      <xdr:nvCxnSpPr>
        <xdr:cNvPr id="370" name="直線コネクタ 369">
          <a:extLst>
            <a:ext uri="{FF2B5EF4-FFF2-40B4-BE49-F238E27FC236}">
              <a16:creationId xmlns:a16="http://schemas.microsoft.com/office/drawing/2014/main" id="{8E2437BD-968D-4B08-8587-9578D19565EE}"/>
            </a:ext>
          </a:extLst>
        </xdr:cNvPr>
        <xdr:cNvCxnSpPr/>
      </xdr:nvCxnSpPr>
      <xdr:spPr>
        <a:xfrm flipV="1">
          <a:off x="6286500" y="14044168"/>
          <a:ext cx="79375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78E48A9D-90AF-4478-BD49-60A603ED2D04}"/>
            </a:ext>
          </a:extLst>
        </xdr:cNvPr>
        <xdr:cNvSpPr txBox="1"/>
      </xdr:nvSpPr>
      <xdr:spPr>
        <a:xfrm>
          <a:off x="8458277" y="1369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6B4AEAF3-D952-46FE-8E19-33307E732EB0}"/>
            </a:ext>
          </a:extLst>
        </xdr:cNvPr>
        <xdr:cNvSpPr txBox="1"/>
      </xdr:nvSpPr>
      <xdr:spPr>
        <a:xfrm>
          <a:off x="7677227" y="1370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F5DDE7E4-DBA6-4E90-BB5F-6219BB3FAE51}"/>
            </a:ext>
          </a:extLst>
        </xdr:cNvPr>
        <xdr:cNvSpPr txBox="1"/>
      </xdr:nvSpPr>
      <xdr:spPr>
        <a:xfrm>
          <a:off x="6864427" y="1371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D527BF0C-175F-4C8E-86C8-E9604CF56E7F}"/>
            </a:ext>
          </a:extLst>
        </xdr:cNvPr>
        <xdr:cNvSpPr txBox="1"/>
      </xdr:nvSpPr>
      <xdr:spPr>
        <a:xfrm>
          <a:off x="6070677" y="136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33545</xdr:rowOff>
    </xdr:from>
    <xdr:ext cx="469744" cy="259045"/>
    <xdr:sp macro="" textlink="">
      <xdr:nvSpPr>
        <xdr:cNvPr id="375" name="n_1mainValue【公営住宅】&#10;一人当たり面積">
          <a:extLst>
            <a:ext uri="{FF2B5EF4-FFF2-40B4-BE49-F238E27FC236}">
              <a16:creationId xmlns:a16="http://schemas.microsoft.com/office/drawing/2014/main" id="{99B33AFB-8C58-47D1-915F-AE135CFE31DB}"/>
            </a:ext>
          </a:extLst>
        </xdr:cNvPr>
        <xdr:cNvSpPr txBox="1"/>
      </xdr:nvSpPr>
      <xdr:spPr>
        <a:xfrm>
          <a:off x="8458277" y="1406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49547</xdr:rowOff>
    </xdr:from>
    <xdr:ext cx="469744" cy="259045"/>
    <xdr:sp macro="" textlink="">
      <xdr:nvSpPr>
        <xdr:cNvPr id="376" name="n_2mainValue【公営住宅】&#10;一人当たり面積">
          <a:extLst>
            <a:ext uri="{FF2B5EF4-FFF2-40B4-BE49-F238E27FC236}">
              <a16:creationId xmlns:a16="http://schemas.microsoft.com/office/drawing/2014/main" id="{F68BEF58-41E7-4186-8516-841CE61D4901}"/>
            </a:ext>
          </a:extLst>
        </xdr:cNvPr>
        <xdr:cNvSpPr txBox="1"/>
      </xdr:nvSpPr>
      <xdr:spPr>
        <a:xfrm>
          <a:off x="7677227" y="1408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52595</xdr:rowOff>
    </xdr:from>
    <xdr:ext cx="469744" cy="259045"/>
    <xdr:sp macro="" textlink="">
      <xdr:nvSpPr>
        <xdr:cNvPr id="377" name="n_3mainValue【公営住宅】&#10;一人当たり面積">
          <a:extLst>
            <a:ext uri="{FF2B5EF4-FFF2-40B4-BE49-F238E27FC236}">
              <a16:creationId xmlns:a16="http://schemas.microsoft.com/office/drawing/2014/main" id="{E09148DA-62AE-4233-853A-CDD08F8DA984}"/>
            </a:ext>
          </a:extLst>
        </xdr:cNvPr>
        <xdr:cNvSpPr txBox="1"/>
      </xdr:nvSpPr>
      <xdr:spPr>
        <a:xfrm>
          <a:off x="6864427" y="1408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58235</xdr:rowOff>
    </xdr:from>
    <xdr:ext cx="469744" cy="259045"/>
    <xdr:sp macro="" textlink="">
      <xdr:nvSpPr>
        <xdr:cNvPr id="378" name="n_4mainValue【公営住宅】&#10;一人当たり面積">
          <a:extLst>
            <a:ext uri="{FF2B5EF4-FFF2-40B4-BE49-F238E27FC236}">
              <a16:creationId xmlns:a16="http://schemas.microsoft.com/office/drawing/2014/main" id="{39C582C8-1650-4AF0-93D4-2899F6E8D876}"/>
            </a:ext>
          </a:extLst>
        </xdr:cNvPr>
        <xdr:cNvSpPr txBox="1"/>
      </xdr:nvSpPr>
      <xdr:spPr>
        <a:xfrm>
          <a:off x="6070677" y="1409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ACEA53C-1481-44D4-85BD-C89DA04EF55C}"/>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6E5776C-120D-4EE8-971C-65DBA2EB40E8}"/>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23EACF55-FF39-4DC4-A93C-E39A1A46C139}"/>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6817E8E-280B-49D7-8261-2966B9E8BBC9}"/>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B6C9806-B87A-4C13-928C-0345E2C83FEC}"/>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EF44677-4B9D-4755-A23F-9ED892BA311D}"/>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59AD246-4207-4870-B2DF-996440FC0819}"/>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5F9EFCC-D580-4A78-98CE-851556A8E3EA}"/>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D2840E4-CB40-4F3D-89C7-EAD4F443F40A}"/>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70EAEC9-927D-4305-99C4-120BE1964EF4}"/>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0364A51-9AB6-4522-A92D-6C2CF6248ACB}"/>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D0BB9DBD-80E5-44F5-86F0-FB3FE9C51B43}"/>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0371B9C-F86B-4917-859B-9169CDDE091B}"/>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69238F7-52E2-499D-B733-71C3EA6B73FB}"/>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DB8AC87B-3467-46F3-B2DB-98C49A17E9FD}"/>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A75DF0B-4C67-458F-B534-28B7FB82B1E9}"/>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4C0CD86-00D6-4307-BBA5-B6B5067C9CA9}"/>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B130B955-DEED-4612-A8D5-A3F1B85FC36C}"/>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73DCABF-44E7-4008-8620-C49D79F3B33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EB80A12-445F-473E-AC2E-620D1134E36F}"/>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E4B7AA8-7355-4BD0-9F9C-4E0297CE019C}"/>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34C5E5B-4EC1-40D1-BBFF-9A5D5CE1DAAA}"/>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7B9CDAF-57A7-40E2-919E-C8F641C9C4AE}"/>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AFEB9667-6EDE-4A82-9BC7-EDBA4A9968E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721D593-77EF-43B1-BCEC-86E4E46346D8}"/>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B86E974-BB46-4A94-8B10-8A90E6CB6F6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64EE6BA-F9A0-4161-AD8C-B58FE8254E1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2078856B-D6D9-49DF-8440-BC69C241124C}"/>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55C68984-F846-4CDA-B05F-82366D8CEEB8}"/>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34A3DAA1-312F-446A-B598-6B7937487EDA}"/>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A859EAF0-DBD0-465D-99DB-36773DF7C1CB}"/>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50D2D718-43FD-450B-BC69-F87CEBB6B7E1}"/>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C108833-11EE-400A-8A3A-85467B63A2C1}"/>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2E9EEC52-876F-4544-A66B-141A8C66E597}"/>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FA6BAD25-1605-46DA-89C1-45A0A18B1895}"/>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5299ABF1-DC56-4DCD-A282-EAC019C77FD9}"/>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C7AE401D-7F78-4C00-91E5-26005B1E2A46}"/>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5FA8BFB-4BE7-46B3-BF87-9C776D23EAF4}"/>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52DA768A-6A78-4B39-A37F-226EC2AD8B24}"/>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708CA27-274A-4B59-95E0-A5F953CBB283}"/>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5084F269-1ECB-4FA4-AB84-B3780C82C735}"/>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26524F54-B847-4268-9418-3F37CC97448F}"/>
            </a:ext>
          </a:extLst>
        </xdr:cNvPr>
        <xdr:cNvCxnSpPr/>
      </xdr:nvCxnSpPr>
      <xdr:spPr>
        <a:xfrm flipV="1">
          <a:off x="14699614" y="55261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17C8EDFF-137E-470F-A8AE-7358E33CD895}"/>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28E38A0B-57F7-4625-BBAF-738A62E220F6}"/>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C5A072BB-3092-4374-AC90-5DBB34376966}"/>
            </a:ext>
          </a:extLst>
        </xdr:cNvPr>
        <xdr:cNvSpPr txBox="1"/>
      </xdr:nvSpPr>
      <xdr:spPr>
        <a:xfrm>
          <a:off x="14738350" y="5307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8275CF51-8E72-4B1B-8287-A38F57FD44F7}"/>
            </a:ext>
          </a:extLst>
        </xdr:cNvPr>
        <xdr:cNvCxnSpPr/>
      </xdr:nvCxnSpPr>
      <xdr:spPr>
        <a:xfrm>
          <a:off x="14611350" y="55261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DA56B34-30A9-46FC-B2E1-25CA0D4D9F3A}"/>
            </a:ext>
          </a:extLst>
        </xdr:cNvPr>
        <xdr:cNvSpPr txBox="1"/>
      </xdr:nvSpPr>
      <xdr:spPr>
        <a:xfrm>
          <a:off x="14738350" y="62202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A2E1A7FA-6EA3-41B8-800D-A1CBC3DEEA76}"/>
            </a:ext>
          </a:extLst>
        </xdr:cNvPr>
        <xdr:cNvSpPr/>
      </xdr:nvSpPr>
      <xdr:spPr>
        <a:xfrm>
          <a:off x="14649450" y="62418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F4118A37-9207-4065-B2DA-6C42866274EE}"/>
            </a:ext>
          </a:extLst>
        </xdr:cNvPr>
        <xdr:cNvSpPr/>
      </xdr:nvSpPr>
      <xdr:spPr>
        <a:xfrm>
          <a:off x="13887450" y="6253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14361D8C-86FA-4FBC-8B25-CE90C3E56250}"/>
            </a:ext>
          </a:extLst>
        </xdr:cNvPr>
        <xdr:cNvSpPr/>
      </xdr:nvSpPr>
      <xdr:spPr>
        <a:xfrm>
          <a:off x="13093700" y="62516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CB0FB9D8-91CC-4DFE-9CC6-D0994ED5B091}"/>
            </a:ext>
          </a:extLst>
        </xdr:cNvPr>
        <xdr:cNvSpPr/>
      </xdr:nvSpPr>
      <xdr:spPr>
        <a:xfrm>
          <a:off x="12299950" y="62288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3ADB92E6-E6A0-4F20-8E21-E9AA2F0DA87F}"/>
            </a:ext>
          </a:extLst>
        </xdr:cNvPr>
        <xdr:cNvSpPr/>
      </xdr:nvSpPr>
      <xdr:spPr>
        <a:xfrm>
          <a:off x="11487150" y="62075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616F0CC-735A-4269-9810-FE4282F7598C}"/>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24C7BF5-A795-4E04-9EDC-C0370172BC9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556A10F-E5DB-4DC4-B583-AD11E2607623}"/>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49D3BFA-A73F-4B82-AF0D-ACD86C94344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0CBB911-F649-4578-A4C7-FEAEF3CA976E}"/>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35197</xdr:rowOff>
    </xdr:from>
    <xdr:to>
      <xdr:col>85</xdr:col>
      <xdr:colOff>177800</xdr:colOff>
      <xdr:row>36</xdr:row>
      <xdr:rowOff>136797</xdr:rowOff>
    </xdr:to>
    <xdr:sp macro="" textlink="">
      <xdr:nvSpPr>
        <xdr:cNvPr id="436" name="楕円 435">
          <a:extLst>
            <a:ext uri="{FF2B5EF4-FFF2-40B4-BE49-F238E27FC236}">
              <a16:creationId xmlns:a16="http://schemas.microsoft.com/office/drawing/2014/main" id="{826EA733-571D-4245-A6C8-43740D944D75}"/>
            </a:ext>
          </a:extLst>
        </xdr:cNvPr>
        <xdr:cNvSpPr/>
      </xdr:nvSpPr>
      <xdr:spPr>
        <a:xfrm>
          <a:off x="14649450" y="597879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58074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AF4CBBE5-E43B-4E6B-9EEE-DB97B1ECB71D}"/>
            </a:ext>
          </a:extLst>
        </xdr:cNvPr>
        <xdr:cNvSpPr txBox="1"/>
      </xdr:nvSpPr>
      <xdr:spPr>
        <a:xfrm>
          <a:off x="14738350" y="5836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141333</xdr:rowOff>
    </xdr:from>
    <xdr:to>
      <xdr:col>81</xdr:col>
      <xdr:colOff>101600</xdr:colOff>
      <xdr:row>36</xdr:row>
      <xdr:rowOff>71483</xdr:rowOff>
    </xdr:to>
    <xdr:sp macro="" textlink="">
      <xdr:nvSpPr>
        <xdr:cNvPr id="438" name="楕円 437">
          <a:extLst>
            <a:ext uri="{FF2B5EF4-FFF2-40B4-BE49-F238E27FC236}">
              <a16:creationId xmlns:a16="http://schemas.microsoft.com/office/drawing/2014/main" id="{2DD4C335-18A0-4EC4-84CC-99EE6B960C14}"/>
            </a:ext>
          </a:extLst>
        </xdr:cNvPr>
        <xdr:cNvSpPr/>
      </xdr:nvSpPr>
      <xdr:spPr>
        <a:xfrm>
          <a:off x="13887450" y="59198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20683</xdr:rowOff>
    </xdr:from>
    <xdr:to>
      <xdr:col>85</xdr:col>
      <xdr:colOff>127000</xdr:colOff>
      <xdr:row>36</xdr:row>
      <xdr:rowOff>85997</xdr:rowOff>
    </xdr:to>
    <xdr:cxnSp macro="">
      <xdr:nvCxnSpPr>
        <xdr:cNvPr id="439" name="直線コネクタ 438">
          <a:extLst>
            <a:ext uri="{FF2B5EF4-FFF2-40B4-BE49-F238E27FC236}">
              <a16:creationId xmlns:a16="http://schemas.microsoft.com/office/drawing/2014/main" id="{55E88D82-5EDD-4E8B-AEEB-A5416E1D33C6}"/>
            </a:ext>
          </a:extLst>
        </xdr:cNvPr>
        <xdr:cNvCxnSpPr/>
      </xdr:nvCxnSpPr>
      <xdr:spPr>
        <a:xfrm>
          <a:off x="13938250" y="5964283"/>
          <a:ext cx="762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76019</xdr:rowOff>
    </xdr:from>
    <xdr:to>
      <xdr:col>76</xdr:col>
      <xdr:colOff>165100</xdr:colOff>
      <xdr:row>36</xdr:row>
      <xdr:rowOff>6169</xdr:rowOff>
    </xdr:to>
    <xdr:sp macro="" textlink="">
      <xdr:nvSpPr>
        <xdr:cNvPr id="440" name="楕円 439">
          <a:extLst>
            <a:ext uri="{FF2B5EF4-FFF2-40B4-BE49-F238E27FC236}">
              <a16:creationId xmlns:a16="http://schemas.microsoft.com/office/drawing/2014/main" id="{123CE5EB-5F7F-4349-8B9E-B485E202F021}"/>
            </a:ext>
          </a:extLst>
        </xdr:cNvPr>
        <xdr:cNvSpPr/>
      </xdr:nvSpPr>
      <xdr:spPr>
        <a:xfrm>
          <a:off x="13093700" y="58545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126819</xdr:rowOff>
    </xdr:from>
    <xdr:to>
      <xdr:col>81</xdr:col>
      <xdr:colOff>50800</xdr:colOff>
      <xdr:row>36</xdr:row>
      <xdr:rowOff>20683</xdr:rowOff>
    </xdr:to>
    <xdr:cxnSp macro="">
      <xdr:nvCxnSpPr>
        <xdr:cNvPr id="441" name="直線コネクタ 440">
          <a:extLst>
            <a:ext uri="{FF2B5EF4-FFF2-40B4-BE49-F238E27FC236}">
              <a16:creationId xmlns:a16="http://schemas.microsoft.com/office/drawing/2014/main" id="{B85AF040-6695-4571-BDC2-A715A8ABCEF8}"/>
            </a:ext>
          </a:extLst>
        </xdr:cNvPr>
        <xdr:cNvCxnSpPr/>
      </xdr:nvCxnSpPr>
      <xdr:spPr>
        <a:xfrm>
          <a:off x="13144500" y="5905319"/>
          <a:ext cx="79375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22134</xdr:rowOff>
    </xdr:from>
    <xdr:to>
      <xdr:col>72</xdr:col>
      <xdr:colOff>38100</xdr:colOff>
      <xdr:row>35</xdr:row>
      <xdr:rowOff>123734</xdr:rowOff>
    </xdr:to>
    <xdr:sp macro="" textlink="">
      <xdr:nvSpPr>
        <xdr:cNvPr id="442" name="楕円 441">
          <a:extLst>
            <a:ext uri="{FF2B5EF4-FFF2-40B4-BE49-F238E27FC236}">
              <a16:creationId xmlns:a16="http://schemas.microsoft.com/office/drawing/2014/main" id="{605400C9-9782-49A1-8C8F-33E7651291DA}"/>
            </a:ext>
          </a:extLst>
        </xdr:cNvPr>
        <xdr:cNvSpPr/>
      </xdr:nvSpPr>
      <xdr:spPr>
        <a:xfrm>
          <a:off x="12299950" y="58006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72934</xdr:rowOff>
    </xdr:from>
    <xdr:to>
      <xdr:col>76</xdr:col>
      <xdr:colOff>114300</xdr:colOff>
      <xdr:row>35</xdr:row>
      <xdr:rowOff>126819</xdr:rowOff>
    </xdr:to>
    <xdr:cxnSp macro="">
      <xdr:nvCxnSpPr>
        <xdr:cNvPr id="443" name="直線コネクタ 442">
          <a:extLst>
            <a:ext uri="{FF2B5EF4-FFF2-40B4-BE49-F238E27FC236}">
              <a16:creationId xmlns:a16="http://schemas.microsoft.com/office/drawing/2014/main" id="{23EB26FE-66FB-4ED7-969C-C6280607217E}"/>
            </a:ext>
          </a:extLst>
        </xdr:cNvPr>
        <xdr:cNvCxnSpPr/>
      </xdr:nvCxnSpPr>
      <xdr:spPr>
        <a:xfrm>
          <a:off x="12344400" y="5851434"/>
          <a:ext cx="8001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131536</xdr:rowOff>
    </xdr:from>
    <xdr:to>
      <xdr:col>67</xdr:col>
      <xdr:colOff>101600</xdr:colOff>
      <xdr:row>35</xdr:row>
      <xdr:rowOff>61686</xdr:rowOff>
    </xdr:to>
    <xdr:sp macro="" textlink="">
      <xdr:nvSpPr>
        <xdr:cNvPr id="444" name="楕円 443">
          <a:extLst>
            <a:ext uri="{FF2B5EF4-FFF2-40B4-BE49-F238E27FC236}">
              <a16:creationId xmlns:a16="http://schemas.microsoft.com/office/drawing/2014/main" id="{543BFABD-EE39-4E12-BE74-2027BCC7D07A}"/>
            </a:ext>
          </a:extLst>
        </xdr:cNvPr>
        <xdr:cNvSpPr/>
      </xdr:nvSpPr>
      <xdr:spPr>
        <a:xfrm>
          <a:off x="11487150" y="57449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10886</xdr:rowOff>
    </xdr:from>
    <xdr:to>
      <xdr:col>71</xdr:col>
      <xdr:colOff>177800</xdr:colOff>
      <xdr:row>35</xdr:row>
      <xdr:rowOff>72934</xdr:rowOff>
    </xdr:to>
    <xdr:cxnSp macro="">
      <xdr:nvCxnSpPr>
        <xdr:cNvPr id="445" name="直線コネクタ 444">
          <a:extLst>
            <a:ext uri="{FF2B5EF4-FFF2-40B4-BE49-F238E27FC236}">
              <a16:creationId xmlns:a16="http://schemas.microsoft.com/office/drawing/2014/main" id="{4619BDE8-4C29-4851-82DC-00788B1AF0CC}"/>
            </a:ext>
          </a:extLst>
        </xdr:cNvPr>
        <xdr:cNvCxnSpPr/>
      </xdr:nvCxnSpPr>
      <xdr:spPr>
        <a:xfrm>
          <a:off x="11537950" y="5789386"/>
          <a:ext cx="80645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E598999D-5F31-407B-8A93-BE6C290A88B0}"/>
            </a:ext>
          </a:extLst>
        </xdr:cNvPr>
        <xdr:cNvSpPr txBox="1"/>
      </xdr:nvSpPr>
      <xdr:spPr>
        <a:xfrm>
          <a:off x="137420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5B3ED914-592D-4339-A8E1-5BE99EB43D63}"/>
            </a:ext>
          </a:extLst>
        </xdr:cNvPr>
        <xdr:cNvSpPr txBox="1"/>
      </xdr:nvSpPr>
      <xdr:spPr>
        <a:xfrm>
          <a:off x="12960994" y="633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C5423C40-BE6B-40BA-9CBE-7A8D35D0BC1A}"/>
            </a:ext>
          </a:extLst>
        </xdr:cNvPr>
        <xdr:cNvSpPr txBox="1"/>
      </xdr:nvSpPr>
      <xdr:spPr>
        <a:xfrm>
          <a:off x="12167244" y="631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C7C75DAC-03ED-4251-8F0A-BAA21D7C3DCA}"/>
            </a:ext>
          </a:extLst>
        </xdr:cNvPr>
        <xdr:cNvSpPr txBox="1"/>
      </xdr:nvSpPr>
      <xdr:spPr>
        <a:xfrm>
          <a:off x="11354444" y="629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88010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A757E160-E7F7-41DE-8BC9-A1ABBE8EF656}"/>
            </a:ext>
          </a:extLst>
        </xdr:cNvPr>
        <xdr:cNvSpPr txBox="1"/>
      </xdr:nvSpPr>
      <xdr:spPr>
        <a:xfrm>
          <a:off x="137420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22696</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B14A507-A8E3-4187-9BDC-BFC029D7C6FE}"/>
            </a:ext>
          </a:extLst>
        </xdr:cNvPr>
        <xdr:cNvSpPr txBox="1"/>
      </xdr:nvSpPr>
      <xdr:spPr>
        <a:xfrm>
          <a:off x="12960994" y="563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140261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A54DC367-74C3-4272-AF60-EE6541A8B00D}"/>
            </a:ext>
          </a:extLst>
        </xdr:cNvPr>
        <xdr:cNvSpPr txBox="1"/>
      </xdr:nvSpPr>
      <xdr:spPr>
        <a:xfrm>
          <a:off x="12167244" y="55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78213</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3011C3CC-5F7D-4766-9A53-9E6FCD466A7B}"/>
            </a:ext>
          </a:extLst>
        </xdr:cNvPr>
        <xdr:cNvSpPr txBox="1"/>
      </xdr:nvSpPr>
      <xdr:spPr>
        <a:xfrm>
          <a:off x="11354444" y="55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99CEE3C4-20B8-44D8-80D9-1CC2E3DA5463}"/>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48333C51-318A-4F92-8B61-52BE75FE8DF6}"/>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A551E83-5E7B-4B22-9F75-78AD2F55CAE7}"/>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6950689F-9BBA-4AFE-9CB5-D6D6BB75BFE6}"/>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3D61F8AE-7889-40E0-9642-C37DEA43CAFD}"/>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3211E241-C769-47B7-B994-4CB31C09ECBF}"/>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B1C59C-7F83-4349-95EE-270F06D8F56A}"/>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831DF1B0-2AC2-4E8D-8496-9815CF2A0664}"/>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92BE31F4-6E5E-44D9-8AF0-79902799068F}"/>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1C00B50-D8EB-44F7-9CA4-DDDDA162565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F4E692EE-6F91-4D2D-BE8C-9393211F8D8A}"/>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918DB568-73FB-41C1-98F0-4E8A7061AFF0}"/>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4B625A9C-5F7C-44BB-9069-D3E2211EBD3D}"/>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51DF2475-BD94-4A0E-8AC1-CAE2F2E82515}"/>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6CB5E9F9-5C34-4276-B431-7208A00B3A3A}"/>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C22AFE28-643B-461E-B534-22F792116361}"/>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C2791305-F796-49BE-A789-4CFF03B40165}"/>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0D1A6C53-9738-4992-B1E1-71FA15D8B18A}"/>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5C0EFEA0-3822-4E4E-8FD9-0A52B8AB3678}"/>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B875A88E-62E0-4E2A-97FA-A925ECBFD12D}"/>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1218ECE-36CC-444C-9E6D-2D2C7023ED4A}"/>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BD418CB1-7575-40FF-A300-6B1773FDFE03}"/>
            </a:ext>
          </a:extLst>
        </xdr:cNvPr>
        <xdr:cNvCxnSpPr/>
      </xdr:nvCxnSpPr>
      <xdr:spPr>
        <a:xfrm flipV="1">
          <a:off x="19951064" y="5754522"/>
          <a:ext cx="0" cy="11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9A884E5-8128-4B51-AA31-0C8EAF2E97A0}"/>
            </a:ext>
          </a:extLst>
        </xdr:cNvPr>
        <xdr:cNvSpPr txBox="1"/>
      </xdr:nvSpPr>
      <xdr:spPr>
        <a:xfrm>
          <a:off x="19989800"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AC5B0A1D-FBC8-4586-9B2D-C9BD6F47FA7F}"/>
            </a:ext>
          </a:extLst>
        </xdr:cNvPr>
        <xdr:cNvCxnSpPr/>
      </xdr:nvCxnSpPr>
      <xdr:spPr>
        <a:xfrm>
          <a:off x="19881850" y="687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D20C0BFF-15BD-4A49-8E64-2DA7A9144985}"/>
            </a:ext>
          </a:extLst>
        </xdr:cNvPr>
        <xdr:cNvSpPr txBox="1"/>
      </xdr:nvSpPr>
      <xdr:spPr>
        <a:xfrm>
          <a:off x="19989800" y="553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69AA8637-8FC3-4DDF-86DE-B298A1D3989D}"/>
            </a:ext>
          </a:extLst>
        </xdr:cNvPr>
        <xdr:cNvCxnSpPr/>
      </xdr:nvCxnSpPr>
      <xdr:spPr>
        <a:xfrm>
          <a:off x="19881850" y="5754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4FCCD34C-1DB7-49E8-8578-21A78D8757A0}"/>
            </a:ext>
          </a:extLst>
        </xdr:cNvPr>
        <xdr:cNvSpPr txBox="1"/>
      </xdr:nvSpPr>
      <xdr:spPr>
        <a:xfrm>
          <a:off x="19989800"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358CD557-E73D-47F6-B413-ADF53B292C71}"/>
            </a:ext>
          </a:extLst>
        </xdr:cNvPr>
        <xdr:cNvSpPr/>
      </xdr:nvSpPr>
      <xdr:spPr>
        <a:xfrm>
          <a:off x="199009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67EC9072-D9A2-4B47-B6D4-07F967805D15}"/>
            </a:ext>
          </a:extLst>
        </xdr:cNvPr>
        <xdr:cNvSpPr/>
      </xdr:nvSpPr>
      <xdr:spPr>
        <a:xfrm>
          <a:off x="19157950" y="6642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10A4C246-5214-4E9A-AD6C-DDB394146BD8}"/>
            </a:ext>
          </a:extLst>
        </xdr:cNvPr>
        <xdr:cNvSpPr/>
      </xdr:nvSpPr>
      <xdr:spPr>
        <a:xfrm>
          <a:off x="18345150" y="665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CF709635-E69B-4B85-93BE-1F9E1C35DC3D}"/>
            </a:ext>
          </a:extLst>
        </xdr:cNvPr>
        <xdr:cNvSpPr/>
      </xdr:nvSpPr>
      <xdr:spPr>
        <a:xfrm>
          <a:off x="17551400" y="66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B0D084FC-6F2B-4B53-82C6-7D21D9EB2C4E}"/>
            </a:ext>
          </a:extLst>
        </xdr:cNvPr>
        <xdr:cNvSpPr/>
      </xdr:nvSpPr>
      <xdr:spPr>
        <a:xfrm>
          <a:off x="16757650" y="6665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797E1B9-87B2-4916-90E6-F7E47943B364}"/>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DD95C07-4E9E-405D-A48A-370F42BAFA04}"/>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219595F-E8FE-44D0-8D7C-28640AE2A0FA}"/>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BF5AFA7-AF68-4EE9-8A46-B5FF80AFA791}"/>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7D8362D-32F4-42AB-92F1-1C7A9029CB5C}"/>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42316</xdr:rowOff>
    </xdr:from>
    <xdr:to>
      <xdr:col>116</xdr:col>
      <xdr:colOff>114300</xdr:colOff>
      <xdr:row>40</xdr:row>
      <xdr:rowOff>143916</xdr:rowOff>
    </xdr:to>
    <xdr:sp macro="" textlink="">
      <xdr:nvSpPr>
        <xdr:cNvPr id="491" name="楕円 490">
          <a:extLst>
            <a:ext uri="{FF2B5EF4-FFF2-40B4-BE49-F238E27FC236}">
              <a16:creationId xmlns:a16="http://schemas.microsoft.com/office/drawing/2014/main" id="{E1086A06-9035-46D3-8D0D-734AF096A6BD}"/>
            </a:ext>
          </a:extLst>
        </xdr:cNvPr>
        <xdr:cNvSpPr/>
      </xdr:nvSpPr>
      <xdr:spPr>
        <a:xfrm>
          <a:off x="19900900" y="66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20743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BCD9916B-BC63-4D24-94DC-BB9F93F1DD21}"/>
            </a:ext>
          </a:extLst>
        </xdr:cNvPr>
        <xdr:cNvSpPr txBox="1"/>
      </xdr:nvSpPr>
      <xdr:spPr>
        <a:xfrm>
          <a:off x="19989800" y="662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93" name="楕円 492">
          <a:extLst>
            <a:ext uri="{FF2B5EF4-FFF2-40B4-BE49-F238E27FC236}">
              <a16:creationId xmlns:a16="http://schemas.microsoft.com/office/drawing/2014/main" id="{5222AF5D-4032-4A50-B991-62D217002B23}"/>
            </a:ext>
          </a:extLst>
        </xdr:cNvPr>
        <xdr:cNvSpPr/>
      </xdr:nvSpPr>
      <xdr:spPr>
        <a:xfrm>
          <a:off x="19157950" y="66545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93116</xdr:rowOff>
    </xdr:from>
    <xdr:to>
      <xdr:col>116</xdr:col>
      <xdr:colOff>63500</xdr:colOff>
      <xdr:row>40</xdr:row>
      <xdr:rowOff>101346</xdr:rowOff>
    </xdr:to>
    <xdr:cxnSp macro="">
      <xdr:nvCxnSpPr>
        <xdr:cNvPr id="494" name="直線コネクタ 493">
          <a:extLst>
            <a:ext uri="{FF2B5EF4-FFF2-40B4-BE49-F238E27FC236}">
              <a16:creationId xmlns:a16="http://schemas.microsoft.com/office/drawing/2014/main" id="{4599E8A8-1E58-4BAF-B249-440D4C085F6A}"/>
            </a:ext>
          </a:extLst>
        </xdr:cNvPr>
        <xdr:cNvCxnSpPr/>
      </xdr:nvCxnSpPr>
      <xdr:spPr>
        <a:xfrm flipV="1">
          <a:off x="19202400" y="6697116"/>
          <a:ext cx="7493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57404</xdr:rowOff>
    </xdr:from>
    <xdr:to>
      <xdr:col>107</xdr:col>
      <xdr:colOff>101600</xdr:colOff>
      <xdr:row>40</xdr:row>
      <xdr:rowOff>159004</xdr:rowOff>
    </xdr:to>
    <xdr:sp macro="" textlink="">
      <xdr:nvSpPr>
        <xdr:cNvPr id="495" name="楕円 494">
          <a:extLst>
            <a:ext uri="{FF2B5EF4-FFF2-40B4-BE49-F238E27FC236}">
              <a16:creationId xmlns:a16="http://schemas.microsoft.com/office/drawing/2014/main" id="{76464714-F9ED-424E-9BDA-833A9AB6CF76}"/>
            </a:ext>
          </a:extLst>
        </xdr:cNvPr>
        <xdr:cNvSpPr/>
      </xdr:nvSpPr>
      <xdr:spPr>
        <a:xfrm>
          <a:off x="18345150" y="666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101346</xdr:rowOff>
    </xdr:from>
    <xdr:to>
      <xdr:col>111</xdr:col>
      <xdr:colOff>177800</xdr:colOff>
      <xdr:row>40</xdr:row>
      <xdr:rowOff>108204</xdr:rowOff>
    </xdr:to>
    <xdr:cxnSp macro="">
      <xdr:nvCxnSpPr>
        <xdr:cNvPr id="496" name="直線コネクタ 495">
          <a:extLst>
            <a:ext uri="{FF2B5EF4-FFF2-40B4-BE49-F238E27FC236}">
              <a16:creationId xmlns:a16="http://schemas.microsoft.com/office/drawing/2014/main" id="{07069DEB-11A3-4FDA-A2F8-69E2C939E2EE}"/>
            </a:ext>
          </a:extLst>
        </xdr:cNvPr>
        <xdr:cNvCxnSpPr/>
      </xdr:nvCxnSpPr>
      <xdr:spPr>
        <a:xfrm flipV="1">
          <a:off x="18395950" y="6705346"/>
          <a:ext cx="8064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61061</xdr:rowOff>
    </xdr:from>
    <xdr:to>
      <xdr:col>102</xdr:col>
      <xdr:colOff>165100</xdr:colOff>
      <xdr:row>40</xdr:row>
      <xdr:rowOff>162661</xdr:rowOff>
    </xdr:to>
    <xdr:sp macro="" textlink="">
      <xdr:nvSpPr>
        <xdr:cNvPr id="497" name="楕円 496">
          <a:extLst>
            <a:ext uri="{FF2B5EF4-FFF2-40B4-BE49-F238E27FC236}">
              <a16:creationId xmlns:a16="http://schemas.microsoft.com/office/drawing/2014/main" id="{AEC6A2E8-0220-4B36-AFBA-4AC23E851DE6}"/>
            </a:ext>
          </a:extLst>
        </xdr:cNvPr>
        <xdr:cNvSpPr/>
      </xdr:nvSpPr>
      <xdr:spPr>
        <a:xfrm>
          <a:off x="17551400" y="666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108204</xdr:rowOff>
    </xdr:from>
    <xdr:to>
      <xdr:col>107</xdr:col>
      <xdr:colOff>50800</xdr:colOff>
      <xdr:row>40</xdr:row>
      <xdr:rowOff>111861</xdr:rowOff>
    </xdr:to>
    <xdr:cxnSp macro="">
      <xdr:nvCxnSpPr>
        <xdr:cNvPr id="498" name="直線コネクタ 497">
          <a:extLst>
            <a:ext uri="{FF2B5EF4-FFF2-40B4-BE49-F238E27FC236}">
              <a16:creationId xmlns:a16="http://schemas.microsoft.com/office/drawing/2014/main" id="{8B89FF89-275F-470D-B099-34472F51C2D3}"/>
            </a:ext>
          </a:extLst>
        </xdr:cNvPr>
        <xdr:cNvCxnSpPr/>
      </xdr:nvCxnSpPr>
      <xdr:spPr>
        <a:xfrm flipV="1">
          <a:off x="17602200" y="6712204"/>
          <a:ext cx="7937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66548</xdr:rowOff>
    </xdr:from>
    <xdr:to>
      <xdr:col>98</xdr:col>
      <xdr:colOff>38100</xdr:colOff>
      <xdr:row>40</xdr:row>
      <xdr:rowOff>168148</xdr:rowOff>
    </xdr:to>
    <xdr:sp macro="" textlink="">
      <xdr:nvSpPr>
        <xdr:cNvPr id="499" name="楕円 498">
          <a:extLst>
            <a:ext uri="{FF2B5EF4-FFF2-40B4-BE49-F238E27FC236}">
              <a16:creationId xmlns:a16="http://schemas.microsoft.com/office/drawing/2014/main" id="{B9111094-B16A-4948-ABF9-3EE9D46CF2A9}"/>
            </a:ext>
          </a:extLst>
        </xdr:cNvPr>
        <xdr:cNvSpPr/>
      </xdr:nvSpPr>
      <xdr:spPr>
        <a:xfrm>
          <a:off x="16757650" y="66705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111861</xdr:rowOff>
    </xdr:from>
    <xdr:to>
      <xdr:col>102</xdr:col>
      <xdr:colOff>114300</xdr:colOff>
      <xdr:row>40</xdr:row>
      <xdr:rowOff>117348</xdr:rowOff>
    </xdr:to>
    <xdr:cxnSp macro="">
      <xdr:nvCxnSpPr>
        <xdr:cNvPr id="500" name="直線コネクタ 499">
          <a:extLst>
            <a:ext uri="{FF2B5EF4-FFF2-40B4-BE49-F238E27FC236}">
              <a16:creationId xmlns:a16="http://schemas.microsoft.com/office/drawing/2014/main" id="{156ED026-C7D7-48CF-9FCE-9217D955ED1D}"/>
            </a:ext>
          </a:extLst>
        </xdr:cNvPr>
        <xdr:cNvCxnSpPr/>
      </xdr:nvCxnSpPr>
      <xdr:spPr>
        <a:xfrm flipV="1">
          <a:off x="16802100" y="6715861"/>
          <a:ext cx="8001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A98D4FEC-CCD9-4C7E-B51C-53B16EAB196D}"/>
            </a:ext>
          </a:extLst>
        </xdr:cNvPr>
        <xdr:cNvSpPr txBox="1"/>
      </xdr:nvSpPr>
      <xdr:spPr>
        <a:xfrm>
          <a:off x="18980227" y="643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BB66E1EF-7220-4F70-963B-D9915D7C007E}"/>
            </a:ext>
          </a:extLst>
        </xdr:cNvPr>
        <xdr:cNvSpPr txBox="1"/>
      </xdr:nvSpPr>
      <xdr:spPr>
        <a:xfrm>
          <a:off x="18180127" y="644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F08EC33C-4EDC-47AD-96F7-05F1E1F6E509}"/>
            </a:ext>
          </a:extLst>
        </xdr:cNvPr>
        <xdr:cNvSpPr txBox="1"/>
      </xdr:nvSpPr>
      <xdr:spPr>
        <a:xfrm>
          <a:off x="17386377" y="644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5B5C482C-6EB3-460D-94FC-718A4209A20C}"/>
            </a:ext>
          </a:extLst>
        </xdr:cNvPr>
        <xdr:cNvSpPr txBox="1"/>
      </xdr:nvSpPr>
      <xdr:spPr>
        <a:xfrm>
          <a:off x="16592627"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885F3B42-9D92-4580-BCD1-3EFD549A52A8}"/>
            </a:ext>
          </a:extLst>
        </xdr:cNvPr>
        <xdr:cNvSpPr txBox="1"/>
      </xdr:nvSpPr>
      <xdr:spPr>
        <a:xfrm>
          <a:off x="18980227" y="674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150131</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C6531155-DD35-48A5-B9CC-3ABD7D617A42}"/>
            </a:ext>
          </a:extLst>
        </xdr:cNvPr>
        <xdr:cNvSpPr txBox="1"/>
      </xdr:nvSpPr>
      <xdr:spPr>
        <a:xfrm>
          <a:off x="18180127" y="675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153788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F429F79-CFA5-4C18-B591-AE122C133A3D}"/>
            </a:ext>
          </a:extLst>
        </xdr:cNvPr>
        <xdr:cNvSpPr txBox="1"/>
      </xdr:nvSpPr>
      <xdr:spPr>
        <a:xfrm>
          <a:off x="17386377" y="675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159275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E8696A1F-D04B-4468-90E3-1698DDF670DF}"/>
            </a:ext>
          </a:extLst>
        </xdr:cNvPr>
        <xdr:cNvSpPr txBox="1"/>
      </xdr:nvSpPr>
      <xdr:spPr>
        <a:xfrm>
          <a:off x="16592627" y="676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E3EBA01-287F-4F5D-9369-08AA845E960A}"/>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985E611-D163-49FD-9FB1-232C844F5D0C}"/>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4BAFD39-60FF-4249-8C2B-08DD152E369F}"/>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9EB4C0E0-CABE-44AC-A06E-56328357E2DB}"/>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C0B9F0DA-C552-46F9-81E7-0621CBE3F0B7}"/>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696438A6-B12D-45D3-A2F5-15B1F1F883F1}"/>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AF2A850C-0259-49C1-AA16-0C000C439315}"/>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F3106F0D-D5BA-458D-B613-90906A9E99A2}"/>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AABCA3F-6824-4242-A269-1A78464711F4}"/>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A8511CE-C771-4AE4-A41A-64E464332D32}"/>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5534CF28-CAF4-4D5B-B987-DF66C4A18F7B}"/>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84850D60-7441-480C-A10D-F6ABA09727E0}"/>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B5ECF00D-DF2E-4EA8-ABD9-6F531F22B20D}"/>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B0F41144-3F59-42F7-B8A3-E67C21820703}"/>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BE7F705F-8EAB-4058-96FE-9E205976C466}"/>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8643E198-E6BE-4C59-97B2-159F98B4FFF3}"/>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295FF3BE-EFA7-4C15-A59A-1B78EA4FCCB1}"/>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124EE476-5DA9-477F-B62D-A924DE9E41C3}"/>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E5EFF3D6-ECE4-4505-B49D-257C739F88B0}"/>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83430898-0088-4CF0-B8BE-1E7F575A3CBD}"/>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EE073BCE-B583-4508-917B-36CB14F5BB9C}"/>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100AF762-42AB-4A21-BA28-99E2E13F4ED5}"/>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4F3B009B-F62F-4838-8A59-1706A0220D9E}"/>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2B3C6E4-6BDE-4EA3-A29D-678CDC7091A2}"/>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87293565-F2E0-4F51-9460-3A387B60A568}"/>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158161AF-70AE-4601-84B0-BF490F1A8D4E}"/>
            </a:ext>
          </a:extLst>
        </xdr:cNvPr>
        <xdr:cNvCxnSpPr/>
      </xdr:nvCxnSpPr>
      <xdr:spPr>
        <a:xfrm flipV="1">
          <a:off x="14699614" y="9341938"/>
          <a:ext cx="0" cy="1314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126055D9-6FE2-42CD-A4F8-BCB1728468B2}"/>
            </a:ext>
          </a:extLst>
        </xdr:cNvPr>
        <xdr:cNvSpPr txBox="1"/>
      </xdr:nvSpPr>
      <xdr:spPr>
        <a:xfrm>
          <a:off x="14738350" y="1066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5CAACAAC-C9D4-4068-AA50-1B3A9367989F}"/>
            </a:ext>
          </a:extLst>
        </xdr:cNvPr>
        <xdr:cNvCxnSpPr/>
      </xdr:nvCxnSpPr>
      <xdr:spPr>
        <a:xfrm>
          <a:off x="14611350" y="10656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D8F26F32-1760-4B4E-80EC-0AE0FC56DFC1}"/>
            </a:ext>
          </a:extLst>
        </xdr:cNvPr>
        <xdr:cNvSpPr txBox="1"/>
      </xdr:nvSpPr>
      <xdr:spPr>
        <a:xfrm>
          <a:off x="14738350" y="912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EEB2FE1B-6D92-4D98-9EF7-3CE0231638CE}"/>
            </a:ext>
          </a:extLst>
        </xdr:cNvPr>
        <xdr:cNvCxnSpPr/>
      </xdr:nvCxnSpPr>
      <xdr:spPr>
        <a:xfrm>
          <a:off x="14611350" y="93419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4D3EABB9-6CD8-42CF-8014-5EC43EA4A25E}"/>
            </a:ext>
          </a:extLst>
        </xdr:cNvPr>
        <xdr:cNvSpPr txBox="1"/>
      </xdr:nvSpPr>
      <xdr:spPr>
        <a:xfrm>
          <a:off x="14738350" y="9941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FA289DE2-3116-4B87-925A-DE4328A58C7C}"/>
            </a:ext>
          </a:extLst>
        </xdr:cNvPr>
        <xdr:cNvSpPr/>
      </xdr:nvSpPr>
      <xdr:spPr>
        <a:xfrm>
          <a:off x="14649450" y="1008398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F38A8CDE-227A-4D9C-8DF7-92B673B461DE}"/>
            </a:ext>
          </a:extLst>
        </xdr:cNvPr>
        <xdr:cNvSpPr/>
      </xdr:nvSpPr>
      <xdr:spPr>
        <a:xfrm>
          <a:off x="13887450" y="1008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9CE85DB5-65EF-45CC-AB65-4D035337E164}"/>
            </a:ext>
          </a:extLst>
        </xdr:cNvPr>
        <xdr:cNvSpPr/>
      </xdr:nvSpPr>
      <xdr:spPr>
        <a:xfrm>
          <a:off x="13093700" y="1007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A7BA80F5-64BA-43A5-94D5-65E5191EDC20}"/>
            </a:ext>
          </a:extLst>
        </xdr:cNvPr>
        <xdr:cNvSpPr/>
      </xdr:nvSpPr>
      <xdr:spPr>
        <a:xfrm>
          <a:off x="12299950" y="10070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9E9E5A13-4625-4064-B023-B1C535A22C86}"/>
            </a:ext>
          </a:extLst>
        </xdr:cNvPr>
        <xdr:cNvSpPr/>
      </xdr:nvSpPr>
      <xdr:spPr>
        <a:xfrm>
          <a:off x="11487150" y="100478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21C6712-16A2-49C1-B2AA-60B632D79E43}"/>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3A76287-8973-41DD-8331-F486745EF457}"/>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D0AFEF7-CE4E-48F1-A5F8-38F566B28C36}"/>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89A39B1-E026-408E-B8F9-4804B92AEF55}"/>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8839517-0B45-4CDB-8567-07A5C1FF5DEA}"/>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53703</xdr:rowOff>
    </xdr:from>
    <xdr:to>
      <xdr:col>85</xdr:col>
      <xdr:colOff>177800</xdr:colOff>
      <xdr:row>61</xdr:row>
      <xdr:rowOff>155303</xdr:rowOff>
    </xdr:to>
    <xdr:sp macro="" textlink="">
      <xdr:nvSpPr>
        <xdr:cNvPr id="550" name="楕円 549">
          <a:extLst>
            <a:ext uri="{FF2B5EF4-FFF2-40B4-BE49-F238E27FC236}">
              <a16:creationId xmlns:a16="http://schemas.microsoft.com/office/drawing/2014/main" id="{19EF6DA6-058F-40BA-8C45-C6E1F791F3DA}"/>
            </a:ext>
          </a:extLst>
        </xdr:cNvPr>
        <xdr:cNvSpPr/>
      </xdr:nvSpPr>
      <xdr:spPr>
        <a:xfrm>
          <a:off x="14649450" y="1012480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32130</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4E1A7953-24CF-40F8-9419-7BDD17206E6E}"/>
            </a:ext>
          </a:extLst>
        </xdr:cNvPr>
        <xdr:cNvSpPr txBox="1"/>
      </xdr:nvSpPr>
      <xdr:spPr>
        <a:xfrm>
          <a:off x="14738350" y="1010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70031</xdr:rowOff>
    </xdr:from>
    <xdr:to>
      <xdr:col>81</xdr:col>
      <xdr:colOff>101600</xdr:colOff>
      <xdr:row>62</xdr:row>
      <xdr:rowOff>181</xdr:rowOff>
    </xdr:to>
    <xdr:sp macro="" textlink="">
      <xdr:nvSpPr>
        <xdr:cNvPr id="552" name="楕円 551">
          <a:extLst>
            <a:ext uri="{FF2B5EF4-FFF2-40B4-BE49-F238E27FC236}">
              <a16:creationId xmlns:a16="http://schemas.microsoft.com/office/drawing/2014/main" id="{991DE6DE-E242-4C29-A422-E97CE361AA6E}"/>
            </a:ext>
          </a:extLst>
        </xdr:cNvPr>
        <xdr:cNvSpPr/>
      </xdr:nvSpPr>
      <xdr:spPr>
        <a:xfrm>
          <a:off x="13887450" y="101411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104503</xdr:rowOff>
    </xdr:from>
    <xdr:to>
      <xdr:col>85</xdr:col>
      <xdr:colOff>127000</xdr:colOff>
      <xdr:row>61</xdr:row>
      <xdr:rowOff>120831</xdr:rowOff>
    </xdr:to>
    <xdr:cxnSp macro="">
      <xdr:nvCxnSpPr>
        <xdr:cNvPr id="553" name="直線コネクタ 552">
          <a:extLst>
            <a:ext uri="{FF2B5EF4-FFF2-40B4-BE49-F238E27FC236}">
              <a16:creationId xmlns:a16="http://schemas.microsoft.com/office/drawing/2014/main" id="{413853F7-4426-4171-BA38-E406193D028D}"/>
            </a:ext>
          </a:extLst>
        </xdr:cNvPr>
        <xdr:cNvCxnSpPr/>
      </xdr:nvCxnSpPr>
      <xdr:spPr>
        <a:xfrm flipV="1">
          <a:off x="13938250" y="10175603"/>
          <a:ext cx="762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53703</xdr:rowOff>
    </xdr:from>
    <xdr:to>
      <xdr:col>76</xdr:col>
      <xdr:colOff>165100</xdr:colOff>
      <xdr:row>61</xdr:row>
      <xdr:rowOff>155303</xdr:rowOff>
    </xdr:to>
    <xdr:sp macro="" textlink="">
      <xdr:nvSpPr>
        <xdr:cNvPr id="554" name="楕円 553">
          <a:extLst>
            <a:ext uri="{FF2B5EF4-FFF2-40B4-BE49-F238E27FC236}">
              <a16:creationId xmlns:a16="http://schemas.microsoft.com/office/drawing/2014/main" id="{8DA358C8-5097-4AE1-A67F-9A413D26174E}"/>
            </a:ext>
          </a:extLst>
        </xdr:cNvPr>
        <xdr:cNvSpPr/>
      </xdr:nvSpPr>
      <xdr:spPr>
        <a:xfrm>
          <a:off x="13093700" y="1012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104503</xdr:rowOff>
    </xdr:from>
    <xdr:to>
      <xdr:col>81</xdr:col>
      <xdr:colOff>50800</xdr:colOff>
      <xdr:row>61</xdr:row>
      <xdr:rowOff>120831</xdr:rowOff>
    </xdr:to>
    <xdr:cxnSp macro="">
      <xdr:nvCxnSpPr>
        <xdr:cNvPr id="555" name="直線コネクタ 554">
          <a:extLst>
            <a:ext uri="{FF2B5EF4-FFF2-40B4-BE49-F238E27FC236}">
              <a16:creationId xmlns:a16="http://schemas.microsoft.com/office/drawing/2014/main" id="{CBEA9501-933E-4C10-A43B-2AF389C0B59A}"/>
            </a:ext>
          </a:extLst>
        </xdr:cNvPr>
        <xdr:cNvCxnSpPr/>
      </xdr:nvCxnSpPr>
      <xdr:spPr>
        <a:xfrm>
          <a:off x="13144500" y="10175603"/>
          <a:ext cx="7937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21046</xdr:rowOff>
    </xdr:from>
    <xdr:to>
      <xdr:col>72</xdr:col>
      <xdr:colOff>38100</xdr:colOff>
      <xdr:row>61</xdr:row>
      <xdr:rowOff>122646</xdr:rowOff>
    </xdr:to>
    <xdr:sp macro="" textlink="">
      <xdr:nvSpPr>
        <xdr:cNvPr id="556" name="楕円 555">
          <a:extLst>
            <a:ext uri="{FF2B5EF4-FFF2-40B4-BE49-F238E27FC236}">
              <a16:creationId xmlns:a16="http://schemas.microsoft.com/office/drawing/2014/main" id="{CB31845E-880C-419D-8436-813745E87D4D}"/>
            </a:ext>
          </a:extLst>
        </xdr:cNvPr>
        <xdr:cNvSpPr/>
      </xdr:nvSpPr>
      <xdr:spPr>
        <a:xfrm>
          <a:off x="12299950" y="100921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71846</xdr:rowOff>
    </xdr:from>
    <xdr:to>
      <xdr:col>76</xdr:col>
      <xdr:colOff>114300</xdr:colOff>
      <xdr:row>61</xdr:row>
      <xdr:rowOff>104503</xdr:rowOff>
    </xdr:to>
    <xdr:cxnSp macro="">
      <xdr:nvCxnSpPr>
        <xdr:cNvPr id="557" name="直線コネクタ 556">
          <a:extLst>
            <a:ext uri="{FF2B5EF4-FFF2-40B4-BE49-F238E27FC236}">
              <a16:creationId xmlns:a16="http://schemas.microsoft.com/office/drawing/2014/main" id="{D13FD8FE-67C8-459A-837B-F3D563435668}"/>
            </a:ext>
          </a:extLst>
        </xdr:cNvPr>
        <xdr:cNvCxnSpPr/>
      </xdr:nvCxnSpPr>
      <xdr:spPr>
        <a:xfrm>
          <a:off x="12344400" y="10142946"/>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156573</xdr:rowOff>
    </xdr:from>
    <xdr:to>
      <xdr:col>67</xdr:col>
      <xdr:colOff>101600</xdr:colOff>
      <xdr:row>61</xdr:row>
      <xdr:rowOff>86723</xdr:rowOff>
    </xdr:to>
    <xdr:sp macro="" textlink="">
      <xdr:nvSpPr>
        <xdr:cNvPr id="558" name="楕円 557">
          <a:extLst>
            <a:ext uri="{FF2B5EF4-FFF2-40B4-BE49-F238E27FC236}">
              <a16:creationId xmlns:a16="http://schemas.microsoft.com/office/drawing/2014/main" id="{2D3519BD-BA40-49FF-A98C-0D96DC0DE748}"/>
            </a:ext>
          </a:extLst>
        </xdr:cNvPr>
        <xdr:cNvSpPr/>
      </xdr:nvSpPr>
      <xdr:spPr>
        <a:xfrm>
          <a:off x="11487150" y="100625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35923</xdr:rowOff>
    </xdr:from>
    <xdr:to>
      <xdr:col>71</xdr:col>
      <xdr:colOff>177800</xdr:colOff>
      <xdr:row>61</xdr:row>
      <xdr:rowOff>71846</xdr:rowOff>
    </xdr:to>
    <xdr:cxnSp macro="">
      <xdr:nvCxnSpPr>
        <xdr:cNvPr id="559" name="直線コネクタ 558">
          <a:extLst>
            <a:ext uri="{FF2B5EF4-FFF2-40B4-BE49-F238E27FC236}">
              <a16:creationId xmlns:a16="http://schemas.microsoft.com/office/drawing/2014/main" id="{AB20D574-681B-478B-B5FC-FEA0918D9EC2}"/>
            </a:ext>
          </a:extLst>
        </xdr:cNvPr>
        <xdr:cNvCxnSpPr/>
      </xdr:nvCxnSpPr>
      <xdr:spPr>
        <a:xfrm>
          <a:off x="11537950" y="10107023"/>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5BB43C92-19CC-4D97-AA43-4FE725DDED99}"/>
            </a:ext>
          </a:extLst>
        </xdr:cNvPr>
        <xdr:cNvSpPr txBox="1"/>
      </xdr:nvSpPr>
      <xdr:spPr>
        <a:xfrm>
          <a:off x="13742044" y="9870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9986A5EB-FC91-4985-82AB-CCBE21704B5C}"/>
            </a:ext>
          </a:extLst>
        </xdr:cNvPr>
        <xdr:cNvSpPr txBox="1"/>
      </xdr:nvSpPr>
      <xdr:spPr>
        <a:xfrm>
          <a:off x="12960994" y="986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F977504A-3071-4C93-AA90-D539DD39E89E}"/>
            </a:ext>
          </a:extLst>
        </xdr:cNvPr>
        <xdr:cNvSpPr txBox="1"/>
      </xdr:nvSpPr>
      <xdr:spPr>
        <a:xfrm>
          <a:off x="121672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90B06733-995B-4045-B262-7BE634D64854}"/>
            </a:ext>
          </a:extLst>
        </xdr:cNvPr>
        <xdr:cNvSpPr txBox="1"/>
      </xdr:nvSpPr>
      <xdr:spPr>
        <a:xfrm>
          <a:off x="11354444" y="9829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162758</xdr:rowOff>
    </xdr:from>
    <xdr:ext cx="405111" cy="259045"/>
    <xdr:sp macro="" textlink="">
      <xdr:nvSpPr>
        <xdr:cNvPr id="564" name="n_1mainValue【学校施設】&#10;有形固定資産減価償却率">
          <a:extLst>
            <a:ext uri="{FF2B5EF4-FFF2-40B4-BE49-F238E27FC236}">
              <a16:creationId xmlns:a16="http://schemas.microsoft.com/office/drawing/2014/main" id="{67C87707-022A-4657-8EF6-215C83418D1B}"/>
            </a:ext>
          </a:extLst>
        </xdr:cNvPr>
        <xdr:cNvSpPr txBox="1"/>
      </xdr:nvSpPr>
      <xdr:spPr>
        <a:xfrm>
          <a:off x="13742044" y="10233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146430</xdr:rowOff>
    </xdr:from>
    <xdr:ext cx="405111" cy="259045"/>
    <xdr:sp macro="" textlink="">
      <xdr:nvSpPr>
        <xdr:cNvPr id="565" name="n_2mainValue【学校施設】&#10;有形固定資産減価償却率">
          <a:extLst>
            <a:ext uri="{FF2B5EF4-FFF2-40B4-BE49-F238E27FC236}">
              <a16:creationId xmlns:a16="http://schemas.microsoft.com/office/drawing/2014/main" id="{18FE7BF7-C4F5-40CD-995F-7139C5DC8765}"/>
            </a:ext>
          </a:extLst>
        </xdr:cNvPr>
        <xdr:cNvSpPr txBox="1"/>
      </xdr:nvSpPr>
      <xdr:spPr>
        <a:xfrm>
          <a:off x="12960994" y="10217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113773</xdr:rowOff>
    </xdr:from>
    <xdr:ext cx="405111" cy="259045"/>
    <xdr:sp macro="" textlink="">
      <xdr:nvSpPr>
        <xdr:cNvPr id="566" name="n_3mainValue【学校施設】&#10;有形固定資産減価償却率">
          <a:extLst>
            <a:ext uri="{FF2B5EF4-FFF2-40B4-BE49-F238E27FC236}">
              <a16:creationId xmlns:a16="http://schemas.microsoft.com/office/drawing/2014/main" id="{BEC1029A-C10F-44D6-B0BF-CC32C3A097E1}"/>
            </a:ext>
          </a:extLst>
        </xdr:cNvPr>
        <xdr:cNvSpPr txBox="1"/>
      </xdr:nvSpPr>
      <xdr:spPr>
        <a:xfrm>
          <a:off x="12167244" y="1018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77850</xdr:rowOff>
    </xdr:from>
    <xdr:ext cx="405111" cy="259045"/>
    <xdr:sp macro="" textlink="">
      <xdr:nvSpPr>
        <xdr:cNvPr id="567" name="n_4mainValue【学校施設】&#10;有形固定資産減価償却率">
          <a:extLst>
            <a:ext uri="{FF2B5EF4-FFF2-40B4-BE49-F238E27FC236}">
              <a16:creationId xmlns:a16="http://schemas.microsoft.com/office/drawing/2014/main" id="{7CE21A7D-E492-4BFC-B0AB-356251F811B3}"/>
            </a:ext>
          </a:extLst>
        </xdr:cNvPr>
        <xdr:cNvSpPr txBox="1"/>
      </xdr:nvSpPr>
      <xdr:spPr>
        <a:xfrm>
          <a:off x="11354444" y="10148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D6951110-F2AA-41EE-85F8-2BFBF3FA754A}"/>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9D5EE15-E249-4DF7-9545-8C37E0D90268}"/>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0207E60-C049-4C58-9E09-710B948543C5}"/>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5398A4CB-F1E9-4240-B405-259E50E6F40C}"/>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CCF55FEE-6091-4585-869E-90DE707091B5}"/>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C7E25B0-3EDF-4D66-AEDD-3FBD13EAFF1F}"/>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EF05789B-9328-46B0-9150-F09E6A4E85E5}"/>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F1454397-12C4-4B71-B504-390D124E11CC}"/>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5F3CAFEB-1D87-4666-8BC5-AB6CF02FACFA}"/>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22350DF9-7841-4DF1-B166-558DF50F26D5}"/>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D252C6AE-80F0-41CE-B0DD-07614AD353C0}"/>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E6A34E3C-A125-46A8-BB64-8386BD8AE91A}"/>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4B0763BB-F284-41FF-907F-26A67597B9FB}"/>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5263877F-B7F4-4C62-8580-BD449A502C8A}"/>
            </a:ext>
          </a:extLst>
        </xdr:cNvPr>
        <xdr:cNvSpPr txBox="1"/>
      </xdr:nvSpPr>
      <xdr:spPr>
        <a:xfrm>
          <a:off x="15985051" y="999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5565FF7A-D6A6-4AD3-8EC7-61E38D7FA1B6}"/>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6D6F116-2E0B-4526-A816-D424E8C3DF14}"/>
            </a:ext>
          </a:extLst>
        </xdr:cNvPr>
        <xdr:cNvSpPr txBox="1"/>
      </xdr:nvSpPr>
      <xdr:spPr>
        <a:xfrm>
          <a:off x="15985051" y="955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1E50800F-D806-4264-B7C7-18F4F19722BF}"/>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878E491D-FDB8-4AAF-A25E-F5D6DA3FAF0B}"/>
            </a:ext>
          </a:extLst>
        </xdr:cNvPr>
        <xdr:cNvSpPr txBox="1"/>
      </xdr:nvSpPr>
      <xdr:spPr>
        <a:xfrm>
          <a:off x="15985051" y="9109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DC52BF9D-E769-49AA-AF2B-6013FBB5958F}"/>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EC26420-A02A-49BB-B9EF-9FC2BB55D060}"/>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5C3EA6E-A550-4EF1-BA64-F41EDCBF150C}"/>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605B2783-8247-4DC0-BC1D-894804D87C8D}"/>
            </a:ext>
          </a:extLst>
        </xdr:cNvPr>
        <xdr:cNvCxnSpPr/>
      </xdr:nvCxnSpPr>
      <xdr:spPr>
        <a:xfrm flipV="1">
          <a:off x="19951064" y="9328582"/>
          <a:ext cx="0" cy="119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93BA0D1-73B4-4D25-92F0-42EB123470C0}"/>
            </a:ext>
          </a:extLst>
        </xdr:cNvPr>
        <xdr:cNvSpPr txBox="1"/>
      </xdr:nvSpPr>
      <xdr:spPr>
        <a:xfrm>
          <a:off x="19989800" y="1053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898E4B2F-AC59-46F6-83DC-8284C1A52F83}"/>
            </a:ext>
          </a:extLst>
        </xdr:cNvPr>
        <xdr:cNvCxnSpPr/>
      </xdr:nvCxnSpPr>
      <xdr:spPr>
        <a:xfrm>
          <a:off x="19881850" y="10526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7961FC9C-A3A9-4840-9D98-AE49CA173545}"/>
            </a:ext>
          </a:extLst>
        </xdr:cNvPr>
        <xdr:cNvSpPr txBox="1"/>
      </xdr:nvSpPr>
      <xdr:spPr>
        <a:xfrm>
          <a:off x="19989800" y="911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1235E5E0-74D6-4551-A02F-40CCFC5022C0}"/>
            </a:ext>
          </a:extLst>
        </xdr:cNvPr>
        <xdr:cNvCxnSpPr/>
      </xdr:nvCxnSpPr>
      <xdr:spPr>
        <a:xfrm>
          <a:off x="19881850" y="93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EA240C57-FA53-4D8B-9CBB-E515ACBD31E0}"/>
            </a:ext>
          </a:extLst>
        </xdr:cNvPr>
        <xdr:cNvSpPr txBox="1"/>
      </xdr:nvSpPr>
      <xdr:spPr>
        <a:xfrm>
          <a:off x="19989800" y="1029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675CD8B4-25D3-4708-8A04-9EFAB1E54D2A}"/>
            </a:ext>
          </a:extLst>
        </xdr:cNvPr>
        <xdr:cNvSpPr/>
      </xdr:nvSpPr>
      <xdr:spPr>
        <a:xfrm>
          <a:off x="19900900" y="1031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A5008BAF-9EF7-4C1A-99F6-6ACE41E3E8B4}"/>
            </a:ext>
          </a:extLst>
        </xdr:cNvPr>
        <xdr:cNvSpPr/>
      </xdr:nvSpPr>
      <xdr:spPr>
        <a:xfrm>
          <a:off x="19157950" y="103213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A5015F4E-5A85-40AB-A23C-D4CCAAB3D0C2}"/>
            </a:ext>
          </a:extLst>
        </xdr:cNvPr>
        <xdr:cNvSpPr/>
      </xdr:nvSpPr>
      <xdr:spPr>
        <a:xfrm>
          <a:off x="18345150" y="10325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4E4A67BB-B7A2-4939-B640-BC64BDD92A83}"/>
            </a:ext>
          </a:extLst>
        </xdr:cNvPr>
        <xdr:cNvSpPr/>
      </xdr:nvSpPr>
      <xdr:spPr>
        <a:xfrm>
          <a:off x="17551400" y="103331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60647ED0-57BD-4CD8-B743-A510868E0A1C}"/>
            </a:ext>
          </a:extLst>
        </xdr:cNvPr>
        <xdr:cNvSpPr/>
      </xdr:nvSpPr>
      <xdr:spPr>
        <a:xfrm>
          <a:off x="16757650" y="10340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560F667-887A-424A-89D2-151F7E7AC86A}"/>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1E6060B-40D5-4ED2-B342-EEA0232E3F71}"/>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08F1753-08A5-4DAC-B0FF-C61981F9866C}"/>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61064B9-C03A-493B-A8D9-174D11EDCCC3}"/>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08D5FF7-4B90-40C8-AC9E-5F4FEC5DF744}"/>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21392</xdr:rowOff>
    </xdr:from>
    <xdr:to>
      <xdr:col>116</xdr:col>
      <xdr:colOff>114300</xdr:colOff>
      <xdr:row>62</xdr:row>
      <xdr:rowOff>122992</xdr:rowOff>
    </xdr:to>
    <xdr:sp macro="" textlink="">
      <xdr:nvSpPr>
        <xdr:cNvPr id="605" name="楕円 604">
          <a:extLst>
            <a:ext uri="{FF2B5EF4-FFF2-40B4-BE49-F238E27FC236}">
              <a16:creationId xmlns:a16="http://schemas.microsoft.com/office/drawing/2014/main" id="{8F159E7A-5F41-4762-810D-CC919869A8F2}"/>
            </a:ext>
          </a:extLst>
        </xdr:cNvPr>
        <xdr:cNvSpPr/>
      </xdr:nvSpPr>
      <xdr:spPr>
        <a:xfrm>
          <a:off x="19900900" y="1025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44269</xdr:rowOff>
    </xdr:from>
    <xdr:ext cx="469744" cy="259045"/>
    <xdr:sp macro="" textlink="">
      <xdr:nvSpPr>
        <xdr:cNvPr id="606" name="【学校施設】&#10;一人当たり面積該当値テキスト">
          <a:extLst>
            <a:ext uri="{FF2B5EF4-FFF2-40B4-BE49-F238E27FC236}">
              <a16:creationId xmlns:a16="http://schemas.microsoft.com/office/drawing/2014/main" id="{BC2A13ED-FD27-4B3E-B02A-8CC2BAB61792}"/>
            </a:ext>
          </a:extLst>
        </xdr:cNvPr>
        <xdr:cNvSpPr txBox="1"/>
      </xdr:nvSpPr>
      <xdr:spPr>
        <a:xfrm>
          <a:off x="19989800" y="1011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39771</xdr:rowOff>
    </xdr:from>
    <xdr:to>
      <xdr:col>112</xdr:col>
      <xdr:colOff>38100</xdr:colOff>
      <xdr:row>62</xdr:row>
      <xdr:rowOff>141371</xdr:rowOff>
    </xdr:to>
    <xdr:sp macro="" textlink="">
      <xdr:nvSpPr>
        <xdr:cNvPr id="607" name="楕円 606">
          <a:extLst>
            <a:ext uri="{FF2B5EF4-FFF2-40B4-BE49-F238E27FC236}">
              <a16:creationId xmlns:a16="http://schemas.microsoft.com/office/drawing/2014/main" id="{C1C099C1-A353-4497-8C12-DF52F0809EC2}"/>
            </a:ext>
          </a:extLst>
        </xdr:cNvPr>
        <xdr:cNvSpPr/>
      </xdr:nvSpPr>
      <xdr:spPr>
        <a:xfrm>
          <a:off x="19157950" y="102759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72192</xdr:rowOff>
    </xdr:from>
    <xdr:to>
      <xdr:col>116</xdr:col>
      <xdr:colOff>63500</xdr:colOff>
      <xdr:row>62</xdr:row>
      <xdr:rowOff>90571</xdr:rowOff>
    </xdr:to>
    <xdr:cxnSp macro="">
      <xdr:nvCxnSpPr>
        <xdr:cNvPr id="608" name="直線コネクタ 607">
          <a:extLst>
            <a:ext uri="{FF2B5EF4-FFF2-40B4-BE49-F238E27FC236}">
              <a16:creationId xmlns:a16="http://schemas.microsoft.com/office/drawing/2014/main" id="{5024D35F-E97C-497B-AE19-1E7CF2220DD0}"/>
            </a:ext>
          </a:extLst>
        </xdr:cNvPr>
        <xdr:cNvCxnSpPr/>
      </xdr:nvCxnSpPr>
      <xdr:spPr>
        <a:xfrm flipV="1">
          <a:off x="19202400" y="10308392"/>
          <a:ext cx="7493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33690</xdr:rowOff>
    </xdr:from>
    <xdr:to>
      <xdr:col>107</xdr:col>
      <xdr:colOff>101600</xdr:colOff>
      <xdr:row>62</xdr:row>
      <xdr:rowOff>135290</xdr:rowOff>
    </xdr:to>
    <xdr:sp macro="" textlink="">
      <xdr:nvSpPr>
        <xdr:cNvPr id="609" name="楕円 608">
          <a:extLst>
            <a:ext uri="{FF2B5EF4-FFF2-40B4-BE49-F238E27FC236}">
              <a16:creationId xmlns:a16="http://schemas.microsoft.com/office/drawing/2014/main" id="{1FD86407-6CBE-4363-9619-AA83A062B098}"/>
            </a:ext>
          </a:extLst>
        </xdr:cNvPr>
        <xdr:cNvSpPr/>
      </xdr:nvSpPr>
      <xdr:spPr>
        <a:xfrm>
          <a:off x="18345150" y="1026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84490</xdr:rowOff>
    </xdr:from>
    <xdr:to>
      <xdr:col>111</xdr:col>
      <xdr:colOff>177800</xdr:colOff>
      <xdr:row>62</xdr:row>
      <xdr:rowOff>90571</xdr:rowOff>
    </xdr:to>
    <xdr:cxnSp macro="">
      <xdr:nvCxnSpPr>
        <xdr:cNvPr id="610" name="直線コネクタ 609">
          <a:extLst>
            <a:ext uri="{FF2B5EF4-FFF2-40B4-BE49-F238E27FC236}">
              <a16:creationId xmlns:a16="http://schemas.microsoft.com/office/drawing/2014/main" id="{6BE35CE7-5FDE-4D70-8ADD-39DAE0A2AD19}"/>
            </a:ext>
          </a:extLst>
        </xdr:cNvPr>
        <xdr:cNvCxnSpPr/>
      </xdr:nvCxnSpPr>
      <xdr:spPr>
        <a:xfrm>
          <a:off x="18395950" y="10320690"/>
          <a:ext cx="80645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38674</xdr:rowOff>
    </xdr:from>
    <xdr:to>
      <xdr:col>102</xdr:col>
      <xdr:colOff>165100</xdr:colOff>
      <xdr:row>62</xdr:row>
      <xdr:rowOff>140274</xdr:rowOff>
    </xdr:to>
    <xdr:sp macro="" textlink="">
      <xdr:nvSpPr>
        <xdr:cNvPr id="611" name="楕円 610">
          <a:extLst>
            <a:ext uri="{FF2B5EF4-FFF2-40B4-BE49-F238E27FC236}">
              <a16:creationId xmlns:a16="http://schemas.microsoft.com/office/drawing/2014/main" id="{13ADD467-C7C7-4473-AF55-4E8B9DBB24F3}"/>
            </a:ext>
          </a:extLst>
        </xdr:cNvPr>
        <xdr:cNvSpPr/>
      </xdr:nvSpPr>
      <xdr:spPr>
        <a:xfrm>
          <a:off x="17551400" y="1027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84490</xdr:rowOff>
    </xdr:from>
    <xdr:to>
      <xdr:col>107</xdr:col>
      <xdr:colOff>50800</xdr:colOff>
      <xdr:row>62</xdr:row>
      <xdr:rowOff>89474</xdr:rowOff>
    </xdr:to>
    <xdr:cxnSp macro="">
      <xdr:nvCxnSpPr>
        <xdr:cNvPr id="612" name="直線コネクタ 611">
          <a:extLst>
            <a:ext uri="{FF2B5EF4-FFF2-40B4-BE49-F238E27FC236}">
              <a16:creationId xmlns:a16="http://schemas.microsoft.com/office/drawing/2014/main" id="{6CB72FBB-31A0-4043-9B24-DDF81F2FD7A3}"/>
            </a:ext>
          </a:extLst>
        </xdr:cNvPr>
        <xdr:cNvCxnSpPr/>
      </xdr:nvCxnSpPr>
      <xdr:spPr>
        <a:xfrm flipV="1">
          <a:off x="17602200" y="10320690"/>
          <a:ext cx="79375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43886</xdr:rowOff>
    </xdr:from>
    <xdr:to>
      <xdr:col>98</xdr:col>
      <xdr:colOff>38100</xdr:colOff>
      <xdr:row>62</xdr:row>
      <xdr:rowOff>145486</xdr:rowOff>
    </xdr:to>
    <xdr:sp macro="" textlink="">
      <xdr:nvSpPr>
        <xdr:cNvPr id="613" name="楕円 612">
          <a:extLst>
            <a:ext uri="{FF2B5EF4-FFF2-40B4-BE49-F238E27FC236}">
              <a16:creationId xmlns:a16="http://schemas.microsoft.com/office/drawing/2014/main" id="{2A6B9798-0E28-4F3B-80EC-E0DE2E4C2B4D}"/>
            </a:ext>
          </a:extLst>
        </xdr:cNvPr>
        <xdr:cNvSpPr/>
      </xdr:nvSpPr>
      <xdr:spPr>
        <a:xfrm>
          <a:off x="16757650" y="102800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89474</xdr:rowOff>
    </xdr:from>
    <xdr:to>
      <xdr:col>102</xdr:col>
      <xdr:colOff>114300</xdr:colOff>
      <xdr:row>62</xdr:row>
      <xdr:rowOff>94686</xdr:rowOff>
    </xdr:to>
    <xdr:cxnSp macro="">
      <xdr:nvCxnSpPr>
        <xdr:cNvPr id="614" name="直線コネクタ 613">
          <a:extLst>
            <a:ext uri="{FF2B5EF4-FFF2-40B4-BE49-F238E27FC236}">
              <a16:creationId xmlns:a16="http://schemas.microsoft.com/office/drawing/2014/main" id="{7D732E83-0705-4D8B-BE9B-81F9DE5EC296}"/>
            </a:ext>
          </a:extLst>
        </xdr:cNvPr>
        <xdr:cNvCxnSpPr/>
      </xdr:nvCxnSpPr>
      <xdr:spPr>
        <a:xfrm flipV="1">
          <a:off x="16802100" y="10325674"/>
          <a:ext cx="8001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42AEF8E3-8185-4AA1-B3C3-59D09AC36584}"/>
            </a:ext>
          </a:extLst>
        </xdr:cNvPr>
        <xdr:cNvSpPr txBox="1"/>
      </xdr:nvSpPr>
      <xdr:spPr>
        <a:xfrm>
          <a:off x="18980227" y="104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E84F0AA1-E406-42BB-969A-07ACC18A131C}"/>
            </a:ext>
          </a:extLst>
        </xdr:cNvPr>
        <xdr:cNvSpPr txBox="1"/>
      </xdr:nvSpPr>
      <xdr:spPr>
        <a:xfrm>
          <a:off x="18180127" y="1041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EFBB93E7-D906-48DF-B5CD-06B0381D20CE}"/>
            </a:ext>
          </a:extLst>
        </xdr:cNvPr>
        <xdr:cNvSpPr txBox="1"/>
      </xdr:nvSpPr>
      <xdr:spPr>
        <a:xfrm>
          <a:off x="17386377" y="1041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F6F66D72-DEDC-4AAD-B821-D62BF5C32D6C}"/>
            </a:ext>
          </a:extLst>
        </xdr:cNvPr>
        <xdr:cNvSpPr txBox="1"/>
      </xdr:nvSpPr>
      <xdr:spPr>
        <a:xfrm>
          <a:off x="16592627" y="10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157898</xdr:rowOff>
    </xdr:from>
    <xdr:ext cx="469744" cy="259045"/>
    <xdr:sp macro="" textlink="">
      <xdr:nvSpPr>
        <xdr:cNvPr id="619" name="n_1mainValue【学校施設】&#10;一人当たり面積">
          <a:extLst>
            <a:ext uri="{FF2B5EF4-FFF2-40B4-BE49-F238E27FC236}">
              <a16:creationId xmlns:a16="http://schemas.microsoft.com/office/drawing/2014/main" id="{AAD76FA4-23E7-4C2D-9498-7067D883418B}"/>
            </a:ext>
          </a:extLst>
        </xdr:cNvPr>
        <xdr:cNvSpPr txBox="1"/>
      </xdr:nvSpPr>
      <xdr:spPr>
        <a:xfrm>
          <a:off x="18980227" y="1006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151817</xdr:rowOff>
    </xdr:from>
    <xdr:ext cx="469744" cy="259045"/>
    <xdr:sp macro="" textlink="">
      <xdr:nvSpPr>
        <xdr:cNvPr id="620" name="n_2mainValue【学校施設】&#10;一人当たり面積">
          <a:extLst>
            <a:ext uri="{FF2B5EF4-FFF2-40B4-BE49-F238E27FC236}">
              <a16:creationId xmlns:a16="http://schemas.microsoft.com/office/drawing/2014/main" id="{92FB3236-705C-4556-A744-087AC2786E94}"/>
            </a:ext>
          </a:extLst>
        </xdr:cNvPr>
        <xdr:cNvSpPr txBox="1"/>
      </xdr:nvSpPr>
      <xdr:spPr>
        <a:xfrm>
          <a:off x="18180127" y="1005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156801</xdr:rowOff>
    </xdr:from>
    <xdr:ext cx="469744" cy="259045"/>
    <xdr:sp macro="" textlink="">
      <xdr:nvSpPr>
        <xdr:cNvPr id="621" name="n_3mainValue【学校施設】&#10;一人当たり面積">
          <a:extLst>
            <a:ext uri="{FF2B5EF4-FFF2-40B4-BE49-F238E27FC236}">
              <a16:creationId xmlns:a16="http://schemas.microsoft.com/office/drawing/2014/main" id="{3754ACF8-6CE6-4EE8-9F01-A708FFE92C1A}"/>
            </a:ext>
          </a:extLst>
        </xdr:cNvPr>
        <xdr:cNvSpPr txBox="1"/>
      </xdr:nvSpPr>
      <xdr:spPr>
        <a:xfrm>
          <a:off x="17386377" y="1006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162013</xdr:rowOff>
    </xdr:from>
    <xdr:ext cx="469744" cy="259045"/>
    <xdr:sp macro="" textlink="">
      <xdr:nvSpPr>
        <xdr:cNvPr id="622" name="n_4mainValue【学校施設】&#10;一人当たり面積">
          <a:extLst>
            <a:ext uri="{FF2B5EF4-FFF2-40B4-BE49-F238E27FC236}">
              <a16:creationId xmlns:a16="http://schemas.microsoft.com/office/drawing/2014/main" id="{0BB02B3C-0A8A-4731-A5DE-B9F21818884A}"/>
            </a:ext>
          </a:extLst>
        </xdr:cNvPr>
        <xdr:cNvSpPr txBox="1"/>
      </xdr:nvSpPr>
      <xdr:spPr>
        <a:xfrm>
          <a:off x="16592627" y="1006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FE55CB6-BFA6-4661-B959-9192A1B464F5}"/>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9BAABFA-C8B4-40CD-BC1F-E9786EF74295}"/>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6129D77-6109-40C1-82DF-0893BB72B1A5}"/>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225ADEB-1B86-423B-925E-14C5B50F6E13}"/>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3568BF7-1EF9-4391-BEF0-6E3339B5B5A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34864C5-AC56-4011-A0B6-037DE9F76F79}"/>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C6B1687-A44B-4EF1-8A27-EB6D9CEB08A2}"/>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3D3B0F1-BB68-44FD-9E91-ABBE36D3C78C}"/>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FC7F508F-E9B2-4915-9D08-9B9B38125054}"/>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2124FDE-4C10-4183-A795-315676749DFD}"/>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8F5CB42-47E2-4342-950B-36932BC90E28}"/>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19C5BE49-80B7-4104-8B1B-C89B36D3E884}"/>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47EE5B0B-E835-4818-8205-B113221D6AAA}"/>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5504163F-F9FD-4FFE-ADDC-3BC6A4C4A99E}"/>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F4D2F03D-6C76-4420-95EB-79A187D9BD78}"/>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30824769-94E0-4E03-BF66-79FB42882D44}"/>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A3805C15-98F1-4869-87FC-CB6F3BDBFFF8}"/>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7AE9D437-9A57-44D4-9722-80367660EF8C}"/>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83345704-A350-4132-89DA-B8CA5D70F5CD}"/>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D6AC086E-09B6-4613-8ACF-6F5F4821535D}"/>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CFEB84CC-92EA-4CEA-BB81-3B64C2AA4D53}"/>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3B5C7307-74D4-4877-B22D-30EA31DAB8E6}"/>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A03A5E64-0BA6-4091-A6D4-25C9B412B2FA}"/>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CB4D6289-5D6B-4B29-9208-896DF0FFE58D}"/>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45B044DA-B950-4211-B2C9-EAEB99CD2693}"/>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5CA37521-C281-40A2-9D1D-E0BC33334E59}"/>
            </a:ext>
          </a:extLst>
        </xdr:cNvPr>
        <xdr:cNvCxnSpPr/>
      </xdr:nvCxnSpPr>
      <xdr:spPr>
        <a:xfrm flipV="1">
          <a:off x="14699614" y="12811216"/>
          <a:ext cx="0" cy="154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630F5E10-6E9C-4E1B-B97F-F69B5ABBD438}"/>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89A6CEDD-352F-4E90-B5E2-9BCE93A7E498}"/>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CE2A1595-AB8B-4ADF-8C5D-94F821FACB2F}"/>
            </a:ext>
          </a:extLst>
        </xdr:cNvPr>
        <xdr:cNvSpPr txBox="1"/>
      </xdr:nvSpPr>
      <xdr:spPr>
        <a:xfrm>
          <a:off x="14738350" y="125927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5FB98339-77C4-4777-A4AE-44ADC32B608F}"/>
            </a:ext>
          </a:extLst>
        </xdr:cNvPr>
        <xdr:cNvCxnSpPr/>
      </xdr:nvCxnSpPr>
      <xdr:spPr>
        <a:xfrm>
          <a:off x="14611350" y="128112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A95F3D33-DE71-4F66-AA1F-B377AB962DDF}"/>
            </a:ext>
          </a:extLst>
        </xdr:cNvPr>
        <xdr:cNvSpPr txBox="1"/>
      </xdr:nvSpPr>
      <xdr:spPr>
        <a:xfrm>
          <a:off x="14738350" y="13448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553301E5-F841-4872-8CF1-FF7DF846E3BF}"/>
            </a:ext>
          </a:extLst>
        </xdr:cNvPr>
        <xdr:cNvSpPr/>
      </xdr:nvSpPr>
      <xdr:spPr>
        <a:xfrm>
          <a:off x="14649450" y="1359081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2B872620-5309-48BB-8A7C-9FD2CD8352E4}"/>
            </a:ext>
          </a:extLst>
        </xdr:cNvPr>
        <xdr:cNvSpPr/>
      </xdr:nvSpPr>
      <xdr:spPr>
        <a:xfrm>
          <a:off x="13887450" y="1358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54B94530-C83A-4DC8-B7FC-090A00778951}"/>
            </a:ext>
          </a:extLst>
        </xdr:cNvPr>
        <xdr:cNvSpPr/>
      </xdr:nvSpPr>
      <xdr:spPr>
        <a:xfrm>
          <a:off x="13093700" y="136789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0293787D-39D5-4B0F-AC76-4375DB1DB515}"/>
            </a:ext>
          </a:extLst>
        </xdr:cNvPr>
        <xdr:cNvSpPr/>
      </xdr:nvSpPr>
      <xdr:spPr>
        <a:xfrm>
          <a:off x="12299950" y="137052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8405A096-6AD7-44FC-BE68-B43B7EE05D65}"/>
            </a:ext>
          </a:extLst>
        </xdr:cNvPr>
        <xdr:cNvSpPr/>
      </xdr:nvSpPr>
      <xdr:spPr>
        <a:xfrm>
          <a:off x="11487150" y="1369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FCEEFB7-3BA9-41B1-9DFE-A87650FBC3BC}"/>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1122B35-87F9-40F4-BD0B-59F8447E69B9}"/>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85C75A3-F8C5-4B94-82D6-9C3850DFA100}"/>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F1B9ADC-C08C-45B8-95B9-7D836A1FBD68}"/>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93902CF-E96C-4C32-A515-0616F4852892}"/>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50981</xdr:rowOff>
    </xdr:from>
    <xdr:to>
      <xdr:col>85</xdr:col>
      <xdr:colOff>177800</xdr:colOff>
      <xdr:row>86</xdr:row>
      <xdr:rowOff>152581</xdr:rowOff>
    </xdr:to>
    <xdr:sp macro="" textlink="">
      <xdr:nvSpPr>
        <xdr:cNvPr id="664" name="楕円 663">
          <a:extLst>
            <a:ext uri="{FF2B5EF4-FFF2-40B4-BE49-F238E27FC236}">
              <a16:creationId xmlns:a16="http://schemas.microsoft.com/office/drawing/2014/main" id="{49B27F30-CC62-45FF-BFCC-99801A83E740}"/>
            </a:ext>
          </a:extLst>
        </xdr:cNvPr>
        <xdr:cNvSpPr/>
      </xdr:nvSpPr>
      <xdr:spPr>
        <a:xfrm>
          <a:off x="14649450" y="1424958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137358</xdr:rowOff>
    </xdr:from>
    <xdr:ext cx="405111" cy="259045"/>
    <xdr:sp macro="" textlink="">
      <xdr:nvSpPr>
        <xdr:cNvPr id="665" name="【児童館】&#10;有形固定資産減価償却率該当値テキスト">
          <a:extLst>
            <a:ext uri="{FF2B5EF4-FFF2-40B4-BE49-F238E27FC236}">
              <a16:creationId xmlns:a16="http://schemas.microsoft.com/office/drawing/2014/main" id="{7B437076-A17D-4C1A-A471-F3279FA58E58}"/>
            </a:ext>
          </a:extLst>
        </xdr:cNvPr>
        <xdr:cNvSpPr txBox="1"/>
      </xdr:nvSpPr>
      <xdr:spPr>
        <a:xfrm>
          <a:off x="14738350" y="14170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46082</xdr:rowOff>
    </xdr:from>
    <xdr:to>
      <xdr:col>81</xdr:col>
      <xdr:colOff>101600</xdr:colOff>
      <xdr:row>86</xdr:row>
      <xdr:rowOff>147682</xdr:rowOff>
    </xdr:to>
    <xdr:sp macro="" textlink="">
      <xdr:nvSpPr>
        <xdr:cNvPr id="666" name="楕円 665">
          <a:extLst>
            <a:ext uri="{FF2B5EF4-FFF2-40B4-BE49-F238E27FC236}">
              <a16:creationId xmlns:a16="http://schemas.microsoft.com/office/drawing/2014/main" id="{DE6F913E-83CA-4CFC-BCAC-9CC48F23E4C6}"/>
            </a:ext>
          </a:extLst>
        </xdr:cNvPr>
        <xdr:cNvSpPr/>
      </xdr:nvSpPr>
      <xdr:spPr>
        <a:xfrm>
          <a:off x="13887450" y="1424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96882</xdr:rowOff>
    </xdr:from>
    <xdr:to>
      <xdr:col>85</xdr:col>
      <xdr:colOff>127000</xdr:colOff>
      <xdr:row>86</xdr:row>
      <xdr:rowOff>101781</xdr:rowOff>
    </xdr:to>
    <xdr:cxnSp macro="">
      <xdr:nvCxnSpPr>
        <xdr:cNvPr id="667" name="直線コネクタ 666">
          <a:extLst>
            <a:ext uri="{FF2B5EF4-FFF2-40B4-BE49-F238E27FC236}">
              <a16:creationId xmlns:a16="http://schemas.microsoft.com/office/drawing/2014/main" id="{36C476C0-229D-4C45-8898-DECF866DBCBD}"/>
            </a:ext>
          </a:extLst>
        </xdr:cNvPr>
        <xdr:cNvCxnSpPr/>
      </xdr:nvCxnSpPr>
      <xdr:spPr>
        <a:xfrm>
          <a:off x="13938250" y="14295482"/>
          <a:ext cx="762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34652</xdr:rowOff>
    </xdr:from>
    <xdr:to>
      <xdr:col>76</xdr:col>
      <xdr:colOff>165100</xdr:colOff>
      <xdr:row>86</xdr:row>
      <xdr:rowOff>136252</xdr:rowOff>
    </xdr:to>
    <xdr:sp macro="" textlink="">
      <xdr:nvSpPr>
        <xdr:cNvPr id="668" name="楕円 667">
          <a:extLst>
            <a:ext uri="{FF2B5EF4-FFF2-40B4-BE49-F238E27FC236}">
              <a16:creationId xmlns:a16="http://schemas.microsoft.com/office/drawing/2014/main" id="{0653D084-5C60-4D7F-A68C-F43F42D6048B}"/>
            </a:ext>
          </a:extLst>
        </xdr:cNvPr>
        <xdr:cNvSpPr/>
      </xdr:nvSpPr>
      <xdr:spPr>
        <a:xfrm>
          <a:off x="13093700" y="1423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85452</xdr:rowOff>
    </xdr:from>
    <xdr:to>
      <xdr:col>81</xdr:col>
      <xdr:colOff>50800</xdr:colOff>
      <xdr:row>86</xdr:row>
      <xdr:rowOff>96882</xdr:rowOff>
    </xdr:to>
    <xdr:cxnSp macro="">
      <xdr:nvCxnSpPr>
        <xdr:cNvPr id="669" name="直線コネクタ 668">
          <a:extLst>
            <a:ext uri="{FF2B5EF4-FFF2-40B4-BE49-F238E27FC236}">
              <a16:creationId xmlns:a16="http://schemas.microsoft.com/office/drawing/2014/main" id="{203272C9-ED3A-4AC0-814C-FA3AAB537B31}"/>
            </a:ext>
          </a:extLst>
        </xdr:cNvPr>
        <xdr:cNvCxnSpPr/>
      </xdr:nvCxnSpPr>
      <xdr:spPr>
        <a:xfrm>
          <a:off x="13144500" y="14284052"/>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23223</xdr:rowOff>
    </xdr:from>
    <xdr:to>
      <xdr:col>72</xdr:col>
      <xdr:colOff>38100</xdr:colOff>
      <xdr:row>86</xdr:row>
      <xdr:rowOff>124823</xdr:rowOff>
    </xdr:to>
    <xdr:sp macro="" textlink="">
      <xdr:nvSpPr>
        <xdr:cNvPr id="670" name="楕円 669">
          <a:extLst>
            <a:ext uri="{FF2B5EF4-FFF2-40B4-BE49-F238E27FC236}">
              <a16:creationId xmlns:a16="http://schemas.microsoft.com/office/drawing/2014/main" id="{B7D4355B-08B1-4898-92D6-3E07C456BB18}"/>
            </a:ext>
          </a:extLst>
        </xdr:cNvPr>
        <xdr:cNvSpPr/>
      </xdr:nvSpPr>
      <xdr:spPr>
        <a:xfrm>
          <a:off x="12299950" y="142218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74023</xdr:rowOff>
    </xdr:from>
    <xdr:to>
      <xdr:col>76</xdr:col>
      <xdr:colOff>114300</xdr:colOff>
      <xdr:row>86</xdr:row>
      <xdr:rowOff>85452</xdr:rowOff>
    </xdr:to>
    <xdr:cxnSp macro="">
      <xdr:nvCxnSpPr>
        <xdr:cNvPr id="671" name="直線コネクタ 670">
          <a:extLst>
            <a:ext uri="{FF2B5EF4-FFF2-40B4-BE49-F238E27FC236}">
              <a16:creationId xmlns:a16="http://schemas.microsoft.com/office/drawing/2014/main" id="{E445F705-DD99-49E0-BB3B-03A0C2E73122}"/>
            </a:ext>
          </a:extLst>
        </xdr:cNvPr>
        <xdr:cNvCxnSpPr/>
      </xdr:nvCxnSpPr>
      <xdr:spPr>
        <a:xfrm>
          <a:off x="12344400" y="14272623"/>
          <a:ext cx="8001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11793</xdr:rowOff>
    </xdr:from>
    <xdr:to>
      <xdr:col>67</xdr:col>
      <xdr:colOff>101600</xdr:colOff>
      <xdr:row>86</xdr:row>
      <xdr:rowOff>113393</xdr:rowOff>
    </xdr:to>
    <xdr:sp macro="" textlink="">
      <xdr:nvSpPr>
        <xdr:cNvPr id="672" name="楕円 671">
          <a:extLst>
            <a:ext uri="{FF2B5EF4-FFF2-40B4-BE49-F238E27FC236}">
              <a16:creationId xmlns:a16="http://schemas.microsoft.com/office/drawing/2014/main" id="{8B2D4908-2C92-4E4E-B67D-32F8C2007BC7}"/>
            </a:ext>
          </a:extLst>
        </xdr:cNvPr>
        <xdr:cNvSpPr/>
      </xdr:nvSpPr>
      <xdr:spPr>
        <a:xfrm>
          <a:off x="11487150" y="1421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62593</xdr:rowOff>
    </xdr:from>
    <xdr:to>
      <xdr:col>71</xdr:col>
      <xdr:colOff>177800</xdr:colOff>
      <xdr:row>86</xdr:row>
      <xdr:rowOff>74023</xdr:rowOff>
    </xdr:to>
    <xdr:cxnSp macro="">
      <xdr:nvCxnSpPr>
        <xdr:cNvPr id="673" name="直線コネクタ 672">
          <a:extLst>
            <a:ext uri="{FF2B5EF4-FFF2-40B4-BE49-F238E27FC236}">
              <a16:creationId xmlns:a16="http://schemas.microsoft.com/office/drawing/2014/main" id="{E5E94900-CCFB-446D-9C87-85B50403B0D2}"/>
            </a:ext>
          </a:extLst>
        </xdr:cNvPr>
        <xdr:cNvCxnSpPr/>
      </xdr:nvCxnSpPr>
      <xdr:spPr>
        <a:xfrm>
          <a:off x="11537950" y="14261193"/>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4" name="n_1aveValue【児童館】&#10;有形固定資産減価償却率">
          <a:extLst>
            <a:ext uri="{FF2B5EF4-FFF2-40B4-BE49-F238E27FC236}">
              <a16:creationId xmlns:a16="http://schemas.microsoft.com/office/drawing/2014/main" id="{9E3AD95C-E127-41A7-A900-C6637BA00318}"/>
            </a:ext>
          </a:extLst>
        </xdr:cNvPr>
        <xdr:cNvSpPr txBox="1"/>
      </xdr:nvSpPr>
      <xdr:spPr>
        <a:xfrm>
          <a:off x="13742044"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5" name="n_2aveValue【児童館】&#10;有形固定資産減価償却率">
          <a:extLst>
            <a:ext uri="{FF2B5EF4-FFF2-40B4-BE49-F238E27FC236}">
              <a16:creationId xmlns:a16="http://schemas.microsoft.com/office/drawing/2014/main" id="{2CC114FC-1668-4F3D-8DA4-3D2CF8553B40}"/>
            </a:ext>
          </a:extLst>
        </xdr:cNvPr>
        <xdr:cNvSpPr txBox="1"/>
      </xdr:nvSpPr>
      <xdr:spPr>
        <a:xfrm>
          <a:off x="12960994" y="1346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6" name="n_3aveValue【児童館】&#10;有形固定資産減価償却率">
          <a:extLst>
            <a:ext uri="{FF2B5EF4-FFF2-40B4-BE49-F238E27FC236}">
              <a16:creationId xmlns:a16="http://schemas.microsoft.com/office/drawing/2014/main" id="{6347A0E6-0F55-4B12-AD96-B51A2792443A}"/>
            </a:ext>
          </a:extLst>
        </xdr:cNvPr>
        <xdr:cNvSpPr txBox="1"/>
      </xdr:nvSpPr>
      <xdr:spPr>
        <a:xfrm>
          <a:off x="12167244" y="134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7" name="n_4aveValue【児童館】&#10;有形固定資産減価償却率">
          <a:extLst>
            <a:ext uri="{FF2B5EF4-FFF2-40B4-BE49-F238E27FC236}">
              <a16:creationId xmlns:a16="http://schemas.microsoft.com/office/drawing/2014/main" id="{730CF5EC-2E92-46E5-9D31-1323E43686FF}"/>
            </a:ext>
          </a:extLst>
        </xdr:cNvPr>
        <xdr:cNvSpPr txBox="1"/>
      </xdr:nvSpPr>
      <xdr:spPr>
        <a:xfrm>
          <a:off x="113544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138809</xdr:rowOff>
    </xdr:from>
    <xdr:ext cx="405111" cy="259045"/>
    <xdr:sp macro="" textlink="">
      <xdr:nvSpPr>
        <xdr:cNvPr id="678" name="n_1mainValue【児童館】&#10;有形固定資産減価償却率">
          <a:extLst>
            <a:ext uri="{FF2B5EF4-FFF2-40B4-BE49-F238E27FC236}">
              <a16:creationId xmlns:a16="http://schemas.microsoft.com/office/drawing/2014/main" id="{4B3AB6D9-5E9D-4EFF-868C-44ED96A99183}"/>
            </a:ext>
          </a:extLst>
        </xdr:cNvPr>
        <xdr:cNvSpPr txBox="1"/>
      </xdr:nvSpPr>
      <xdr:spPr>
        <a:xfrm>
          <a:off x="13742044" y="1433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127379</xdr:rowOff>
    </xdr:from>
    <xdr:ext cx="405111" cy="259045"/>
    <xdr:sp macro="" textlink="">
      <xdr:nvSpPr>
        <xdr:cNvPr id="679" name="n_2mainValue【児童館】&#10;有形固定資産減価償却率">
          <a:extLst>
            <a:ext uri="{FF2B5EF4-FFF2-40B4-BE49-F238E27FC236}">
              <a16:creationId xmlns:a16="http://schemas.microsoft.com/office/drawing/2014/main" id="{E17D3B10-6D6B-4107-8933-86D0AB5EAB61}"/>
            </a:ext>
          </a:extLst>
        </xdr:cNvPr>
        <xdr:cNvSpPr txBox="1"/>
      </xdr:nvSpPr>
      <xdr:spPr>
        <a:xfrm>
          <a:off x="12960994" y="1432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115950</xdr:rowOff>
    </xdr:from>
    <xdr:ext cx="405111" cy="259045"/>
    <xdr:sp macro="" textlink="">
      <xdr:nvSpPr>
        <xdr:cNvPr id="680" name="n_3mainValue【児童館】&#10;有形固定資産減価償却率">
          <a:extLst>
            <a:ext uri="{FF2B5EF4-FFF2-40B4-BE49-F238E27FC236}">
              <a16:creationId xmlns:a16="http://schemas.microsoft.com/office/drawing/2014/main" id="{293C429A-44B7-42B9-AA99-F2356C77FB5A}"/>
            </a:ext>
          </a:extLst>
        </xdr:cNvPr>
        <xdr:cNvSpPr txBox="1"/>
      </xdr:nvSpPr>
      <xdr:spPr>
        <a:xfrm>
          <a:off x="12167244" y="1431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104520</xdr:rowOff>
    </xdr:from>
    <xdr:ext cx="405111" cy="259045"/>
    <xdr:sp macro="" textlink="">
      <xdr:nvSpPr>
        <xdr:cNvPr id="681" name="n_4mainValue【児童館】&#10;有形固定資産減価償却率">
          <a:extLst>
            <a:ext uri="{FF2B5EF4-FFF2-40B4-BE49-F238E27FC236}">
              <a16:creationId xmlns:a16="http://schemas.microsoft.com/office/drawing/2014/main" id="{AB063077-FDF8-41A3-956E-45B4E230DB10}"/>
            </a:ext>
          </a:extLst>
        </xdr:cNvPr>
        <xdr:cNvSpPr txBox="1"/>
      </xdr:nvSpPr>
      <xdr:spPr>
        <a:xfrm>
          <a:off x="11354444" y="14303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647CDA99-1286-4B3B-900A-DCA4DAE3CE09}"/>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56B06FE-6773-497F-8B01-0392B6F8EB86}"/>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7CFAA763-F6E8-4B64-A529-1F2B603CFFC1}"/>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ED22EE5-9096-4F56-8301-1070C5D9B58F}"/>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ABF1E0CD-9F8D-4033-9650-30589BB8D920}"/>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206CE51A-2348-4134-B209-B038D8515BDB}"/>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86630AB7-C9CA-46DF-A7E6-76270C3B221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92D8F1B8-6742-45C6-B35D-79A00911788D}"/>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F6A2E66B-D917-4FA4-8D09-C6793394FB9C}"/>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C129EEA6-0C03-49E3-93AA-5C0A2575CDE5}"/>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9EAF2CB6-7829-40CE-B258-BB95D6CCA301}"/>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28DE3F90-ADCC-429E-A973-CC72638C5D13}"/>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15B83A80-3BF2-421B-A216-AFCC32FC4F88}"/>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0FC65A8F-AC7F-469F-B148-6CBE70394B3F}"/>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7117E31A-A2BC-4E5B-9094-65419E6D3CC4}"/>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9CFE2990-EB99-4828-A8F6-8F45D034C78B}"/>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5C917C37-8B9A-4D8E-8272-FED190C64C14}"/>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E0A61ADF-764B-4876-97A3-BCB8F6588474}"/>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24B40F38-4B08-4606-A000-788F7DD75407}"/>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757D464F-3068-4582-9E28-32DE05030FEE}"/>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1041B5E-7363-4837-9DDB-FED83595AD97}"/>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F7F7D63-AA76-4CA4-A298-424FEECB53D5}"/>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10F9256B-DC01-4524-B3D4-5BD34D06A5F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6289D261-30B0-43B7-9F15-3860207F25B7}"/>
            </a:ext>
          </a:extLst>
        </xdr:cNvPr>
        <xdr:cNvCxnSpPr/>
      </xdr:nvCxnSpPr>
      <xdr:spPr>
        <a:xfrm flipV="1">
          <a:off x="19951064" y="12842239"/>
          <a:ext cx="0" cy="130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6129D65B-B2D7-4798-97D6-C1E5E6F82C8D}"/>
            </a:ext>
          </a:extLst>
        </xdr:cNvPr>
        <xdr:cNvSpPr txBox="1"/>
      </xdr:nvSpPr>
      <xdr:spPr>
        <a:xfrm>
          <a:off x="19989800" y="1415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67E08F60-36DF-4169-BC16-36199735E0B0}"/>
            </a:ext>
          </a:extLst>
        </xdr:cNvPr>
        <xdr:cNvCxnSpPr/>
      </xdr:nvCxnSpPr>
      <xdr:spPr>
        <a:xfrm>
          <a:off x="19881850" y="14151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A2028B27-2D76-4C37-B3D3-DB2100C70769}"/>
            </a:ext>
          </a:extLst>
        </xdr:cNvPr>
        <xdr:cNvSpPr txBox="1"/>
      </xdr:nvSpPr>
      <xdr:spPr>
        <a:xfrm>
          <a:off x="19989800" y="1262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E01C72CD-CB69-4AED-8807-2F471931D917}"/>
            </a:ext>
          </a:extLst>
        </xdr:cNvPr>
        <xdr:cNvCxnSpPr/>
      </xdr:nvCxnSpPr>
      <xdr:spPr>
        <a:xfrm>
          <a:off x="19881850" y="12842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710" name="【児童館】&#10;一人当たり面積平均値テキスト">
          <a:extLst>
            <a:ext uri="{FF2B5EF4-FFF2-40B4-BE49-F238E27FC236}">
              <a16:creationId xmlns:a16="http://schemas.microsoft.com/office/drawing/2014/main" id="{AB823B12-BBD5-416C-BF1E-BC7826C2F87A}"/>
            </a:ext>
          </a:extLst>
        </xdr:cNvPr>
        <xdr:cNvSpPr txBox="1"/>
      </xdr:nvSpPr>
      <xdr:spPr>
        <a:xfrm>
          <a:off x="19989800" y="13718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05A4E67E-D0C8-4D56-AB72-B1EF1DC70303}"/>
            </a:ext>
          </a:extLst>
        </xdr:cNvPr>
        <xdr:cNvSpPr/>
      </xdr:nvSpPr>
      <xdr:spPr>
        <a:xfrm>
          <a:off x="19900900" y="1374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ACBDDACB-F913-4463-98C7-E23DC6CBA698}"/>
            </a:ext>
          </a:extLst>
        </xdr:cNvPr>
        <xdr:cNvSpPr/>
      </xdr:nvSpPr>
      <xdr:spPr>
        <a:xfrm>
          <a:off x="19157950" y="13747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12EF0541-21CF-4E0C-8DC9-608251E9C3E5}"/>
            </a:ext>
          </a:extLst>
        </xdr:cNvPr>
        <xdr:cNvSpPr/>
      </xdr:nvSpPr>
      <xdr:spPr>
        <a:xfrm>
          <a:off x="18345150" y="13666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2CA504C6-255F-4354-9C18-CFACED4E2C2B}"/>
            </a:ext>
          </a:extLst>
        </xdr:cNvPr>
        <xdr:cNvSpPr/>
      </xdr:nvSpPr>
      <xdr:spPr>
        <a:xfrm>
          <a:off x="17551400" y="1370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A208F799-B67B-4D42-A5E6-C6C9F69ABB8C}"/>
            </a:ext>
          </a:extLst>
        </xdr:cNvPr>
        <xdr:cNvSpPr/>
      </xdr:nvSpPr>
      <xdr:spPr>
        <a:xfrm>
          <a:off x="16757650" y="137706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47FB386-23A2-4C5F-973A-2902742B4C53}"/>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598FC49-C174-4A32-BA3B-8D01D3CEC642}"/>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5FD2505-837E-4A4F-B9F3-D701DD5DFAD5}"/>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DB3B7D1-EF30-40C7-8746-827701C0DC7D}"/>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021978B-E304-4914-BE32-5B57B6A993D5}"/>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143511</xdr:rowOff>
    </xdr:from>
    <xdr:to>
      <xdr:col>116</xdr:col>
      <xdr:colOff>114300</xdr:colOff>
      <xdr:row>80</xdr:row>
      <xdr:rowOff>73661</xdr:rowOff>
    </xdr:to>
    <xdr:sp macro="" textlink="">
      <xdr:nvSpPr>
        <xdr:cNvPr id="721" name="楕円 720">
          <a:extLst>
            <a:ext uri="{FF2B5EF4-FFF2-40B4-BE49-F238E27FC236}">
              <a16:creationId xmlns:a16="http://schemas.microsoft.com/office/drawing/2014/main" id="{92F89223-A187-4AA1-BE79-F98C957C86BA}"/>
            </a:ext>
          </a:extLst>
        </xdr:cNvPr>
        <xdr:cNvSpPr/>
      </xdr:nvSpPr>
      <xdr:spPr>
        <a:xfrm>
          <a:off x="19900900" y="131864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166388</xdr:rowOff>
    </xdr:from>
    <xdr:ext cx="469744" cy="259045"/>
    <xdr:sp macro="" textlink="">
      <xdr:nvSpPr>
        <xdr:cNvPr id="722" name="【児童館】&#10;一人当たり面積該当値テキスト">
          <a:extLst>
            <a:ext uri="{FF2B5EF4-FFF2-40B4-BE49-F238E27FC236}">
              <a16:creationId xmlns:a16="http://schemas.microsoft.com/office/drawing/2014/main" id="{387A9B2F-C4E0-4778-9C9D-45CE72C4655E}"/>
            </a:ext>
          </a:extLst>
        </xdr:cNvPr>
        <xdr:cNvSpPr txBox="1"/>
      </xdr:nvSpPr>
      <xdr:spPr>
        <a:xfrm>
          <a:off x="19989800" y="1304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13970</xdr:rowOff>
    </xdr:from>
    <xdr:to>
      <xdr:col>112</xdr:col>
      <xdr:colOff>38100</xdr:colOff>
      <xdr:row>80</xdr:row>
      <xdr:rowOff>115570</xdr:rowOff>
    </xdr:to>
    <xdr:sp macro="" textlink="">
      <xdr:nvSpPr>
        <xdr:cNvPr id="723" name="楕円 722">
          <a:extLst>
            <a:ext uri="{FF2B5EF4-FFF2-40B4-BE49-F238E27FC236}">
              <a16:creationId xmlns:a16="http://schemas.microsoft.com/office/drawing/2014/main" id="{5F3D5EA3-71D6-4E5A-A169-8685E6B261C4}"/>
            </a:ext>
          </a:extLst>
        </xdr:cNvPr>
        <xdr:cNvSpPr/>
      </xdr:nvSpPr>
      <xdr:spPr>
        <a:xfrm>
          <a:off x="19157950" y="13221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22861</xdr:rowOff>
    </xdr:from>
    <xdr:to>
      <xdr:col>116</xdr:col>
      <xdr:colOff>63500</xdr:colOff>
      <xdr:row>80</xdr:row>
      <xdr:rowOff>64770</xdr:rowOff>
    </xdr:to>
    <xdr:cxnSp macro="">
      <xdr:nvCxnSpPr>
        <xdr:cNvPr id="724" name="直線コネクタ 723">
          <a:extLst>
            <a:ext uri="{FF2B5EF4-FFF2-40B4-BE49-F238E27FC236}">
              <a16:creationId xmlns:a16="http://schemas.microsoft.com/office/drawing/2014/main" id="{D1A910AE-7B57-4A40-961E-7156A988169F}"/>
            </a:ext>
          </a:extLst>
        </xdr:cNvPr>
        <xdr:cNvCxnSpPr/>
      </xdr:nvCxnSpPr>
      <xdr:spPr>
        <a:xfrm flipV="1">
          <a:off x="19202400" y="13230861"/>
          <a:ext cx="7493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48261</xdr:rowOff>
    </xdr:from>
    <xdr:to>
      <xdr:col>107</xdr:col>
      <xdr:colOff>101600</xdr:colOff>
      <xdr:row>80</xdr:row>
      <xdr:rowOff>149861</xdr:rowOff>
    </xdr:to>
    <xdr:sp macro="" textlink="">
      <xdr:nvSpPr>
        <xdr:cNvPr id="725" name="楕円 724">
          <a:extLst>
            <a:ext uri="{FF2B5EF4-FFF2-40B4-BE49-F238E27FC236}">
              <a16:creationId xmlns:a16="http://schemas.microsoft.com/office/drawing/2014/main" id="{A3E4FF44-EF4D-4ACC-B180-3DE2A74619D7}"/>
            </a:ext>
          </a:extLst>
        </xdr:cNvPr>
        <xdr:cNvSpPr/>
      </xdr:nvSpPr>
      <xdr:spPr>
        <a:xfrm>
          <a:off x="18345150" y="132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64770</xdr:rowOff>
    </xdr:from>
    <xdr:to>
      <xdr:col>111</xdr:col>
      <xdr:colOff>177800</xdr:colOff>
      <xdr:row>80</xdr:row>
      <xdr:rowOff>99061</xdr:rowOff>
    </xdr:to>
    <xdr:cxnSp macro="">
      <xdr:nvCxnSpPr>
        <xdr:cNvPr id="726" name="直線コネクタ 725">
          <a:extLst>
            <a:ext uri="{FF2B5EF4-FFF2-40B4-BE49-F238E27FC236}">
              <a16:creationId xmlns:a16="http://schemas.microsoft.com/office/drawing/2014/main" id="{2E154469-C31E-4546-A2F9-BE94D64C5DA9}"/>
            </a:ext>
          </a:extLst>
        </xdr:cNvPr>
        <xdr:cNvCxnSpPr/>
      </xdr:nvCxnSpPr>
      <xdr:spPr>
        <a:xfrm flipV="1">
          <a:off x="18395950" y="13272770"/>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71120</xdr:rowOff>
    </xdr:from>
    <xdr:to>
      <xdr:col>102</xdr:col>
      <xdr:colOff>165100</xdr:colOff>
      <xdr:row>81</xdr:row>
      <xdr:rowOff>1270</xdr:rowOff>
    </xdr:to>
    <xdr:sp macro="" textlink="">
      <xdr:nvSpPr>
        <xdr:cNvPr id="727" name="楕円 726">
          <a:extLst>
            <a:ext uri="{FF2B5EF4-FFF2-40B4-BE49-F238E27FC236}">
              <a16:creationId xmlns:a16="http://schemas.microsoft.com/office/drawing/2014/main" id="{D8920F0E-91F7-47D5-9EBD-9ED25CEFF6EA}"/>
            </a:ext>
          </a:extLst>
        </xdr:cNvPr>
        <xdr:cNvSpPr/>
      </xdr:nvSpPr>
      <xdr:spPr>
        <a:xfrm>
          <a:off x="17551400" y="13279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99061</xdr:rowOff>
    </xdr:from>
    <xdr:to>
      <xdr:col>107</xdr:col>
      <xdr:colOff>50800</xdr:colOff>
      <xdr:row>80</xdr:row>
      <xdr:rowOff>121920</xdr:rowOff>
    </xdr:to>
    <xdr:cxnSp macro="">
      <xdr:nvCxnSpPr>
        <xdr:cNvPr id="728" name="直線コネクタ 727">
          <a:extLst>
            <a:ext uri="{FF2B5EF4-FFF2-40B4-BE49-F238E27FC236}">
              <a16:creationId xmlns:a16="http://schemas.microsoft.com/office/drawing/2014/main" id="{FD30B5D2-6E5B-44BA-AA49-EE08021DE8AE}"/>
            </a:ext>
          </a:extLst>
        </xdr:cNvPr>
        <xdr:cNvCxnSpPr/>
      </xdr:nvCxnSpPr>
      <xdr:spPr>
        <a:xfrm flipV="1">
          <a:off x="17602200" y="13307061"/>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90170</xdr:rowOff>
    </xdr:from>
    <xdr:to>
      <xdr:col>98</xdr:col>
      <xdr:colOff>38100</xdr:colOff>
      <xdr:row>81</xdr:row>
      <xdr:rowOff>20320</xdr:rowOff>
    </xdr:to>
    <xdr:sp macro="" textlink="">
      <xdr:nvSpPr>
        <xdr:cNvPr id="729" name="楕円 728">
          <a:extLst>
            <a:ext uri="{FF2B5EF4-FFF2-40B4-BE49-F238E27FC236}">
              <a16:creationId xmlns:a16="http://schemas.microsoft.com/office/drawing/2014/main" id="{D4EB4B04-4D3B-4B60-90BC-24DF773ABB65}"/>
            </a:ext>
          </a:extLst>
        </xdr:cNvPr>
        <xdr:cNvSpPr/>
      </xdr:nvSpPr>
      <xdr:spPr>
        <a:xfrm>
          <a:off x="16757650" y="132981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121920</xdr:rowOff>
    </xdr:from>
    <xdr:to>
      <xdr:col>102</xdr:col>
      <xdr:colOff>114300</xdr:colOff>
      <xdr:row>80</xdr:row>
      <xdr:rowOff>140970</xdr:rowOff>
    </xdr:to>
    <xdr:cxnSp macro="">
      <xdr:nvCxnSpPr>
        <xdr:cNvPr id="730" name="直線コネクタ 729">
          <a:extLst>
            <a:ext uri="{FF2B5EF4-FFF2-40B4-BE49-F238E27FC236}">
              <a16:creationId xmlns:a16="http://schemas.microsoft.com/office/drawing/2014/main" id="{AA261D7C-A00E-44C9-BEAC-40583641CA75}"/>
            </a:ext>
          </a:extLst>
        </xdr:cNvPr>
        <xdr:cNvCxnSpPr/>
      </xdr:nvCxnSpPr>
      <xdr:spPr>
        <a:xfrm flipV="1">
          <a:off x="16802100" y="1332992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1" name="n_1aveValue【児童館】&#10;一人当たり面積">
          <a:extLst>
            <a:ext uri="{FF2B5EF4-FFF2-40B4-BE49-F238E27FC236}">
              <a16:creationId xmlns:a16="http://schemas.microsoft.com/office/drawing/2014/main" id="{2B370861-F796-4FD1-B598-47FF579DDBAC}"/>
            </a:ext>
          </a:extLst>
        </xdr:cNvPr>
        <xdr:cNvSpPr txBox="1"/>
      </xdr:nvSpPr>
      <xdr:spPr>
        <a:xfrm>
          <a:off x="189802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49547</xdr:rowOff>
    </xdr:from>
    <xdr:ext cx="469744" cy="259045"/>
    <xdr:sp macro="" textlink="">
      <xdr:nvSpPr>
        <xdr:cNvPr id="732" name="n_2aveValue【児童館】&#10;一人当たり面積">
          <a:extLst>
            <a:ext uri="{FF2B5EF4-FFF2-40B4-BE49-F238E27FC236}">
              <a16:creationId xmlns:a16="http://schemas.microsoft.com/office/drawing/2014/main" id="{C53F016C-2376-442E-A8F4-A3ACC4C5A8C2}"/>
            </a:ext>
          </a:extLst>
        </xdr:cNvPr>
        <xdr:cNvSpPr txBox="1"/>
      </xdr:nvSpPr>
      <xdr:spPr>
        <a:xfrm>
          <a:off x="18180127" y="1375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95266</xdr:rowOff>
    </xdr:from>
    <xdr:ext cx="469744" cy="259045"/>
    <xdr:sp macro="" textlink="">
      <xdr:nvSpPr>
        <xdr:cNvPr id="733" name="n_3aveValue【児童館】&#10;一人当たり面積">
          <a:extLst>
            <a:ext uri="{FF2B5EF4-FFF2-40B4-BE49-F238E27FC236}">
              <a16:creationId xmlns:a16="http://schemas.microsoft.com/office/drawing/2014/main" id="{27E8227B-9B3A-4F8D-827F-B33CE1AD78B5}"/>
            </a:ext>
          </a:extLst>
        </xdr:cNvPr>
        <xdr:cNvSpPr txBox="1"/>
      </xdr:nvSpPr>
      <xdr:spPr>
        <a:xfrm>
          <a:off x="1738637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34" name="n_4aveValue【児童館】&#10;一人当たり面積">
          <a:extLst>
            <a:ext uri="{FF2B5EF4-FFF2-40B4-BE49-F238E27FC236}">
              <a16:creationId xmlns:a16="http://schemas.microsoft.com/office/drawing/2014/main" id="{DDDAB7BD-5307-40B3-B449-6769347DC96C}"/>
            </a:ext>
          </a:extLst>
        </xdr:cNvPr>
        <xdr:cNvSpPr txBox="1"/>
      </xdr:nvSpPr>
      <xdr:spPr>
        <a:xfrm>
          <a:off x="16592627" y="1386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132097</xdr:rowOff>
    </xdr:from>
    <xdr:ext cx="469744" cy="259045"/>
    <xdr:sp macro="" textlink="">
      <xdr:nvSpPr>
        <xdr:cNvPr id="735" name="n_1mainValue【児童館】&#10;一人当たり面積">
          <a:extLst>
            <a:ext uri="{FF2B5EF4-FFF2-40B4-BE49-F238E27FC236}">
              <a16:creationId xmlns:a16="http://schemas.microsoft.com/office/drawing/2014/main" id="{997F7A6D-018E-4B19-92B3-1E029133DD8F}"/>
            </a:ext>
          </a:extLst>
        </xdr:cNvPr>
        <xdr:cNvSpPr txBox="1"/>
      </xdr:nvSpPr>
      <xdr:spPr>
        <a:xfrm>
          <a:off x="18980227" y="1300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166388</xdr:rowOff>
    </xdr:from>
    <xdr:ext cx="469744" cy="259045"/>
    <xdr:sp macro="" textlink="">
      <xdr:nvSpPr>
        <xdr:cNvPr id="736" name="n_2mainValue【児童館】&#10;一人当たり面積">
          <a:extLst>
            <a:ext uri="{FF2B5EF4-FFF2-40B4-BE49-F238E27FC236}">
              <a16:creationId xmlns:a16="http://schemas.microsoft.com/office/drawing/2014/main" id="{9FAE773C-BBE8-4BA0-BD5E-194C473E6CBA}"/>
            </a:ext>
          </a:extLst>
        </xdr:cNvPr>
        <xdr:cNvSpPr txBox="1"/>
      </xdr:nvSpPr>
      <xdr:spPr>
        <a:xfrm>
          <a:off x="18180127" y="1304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17797</xdr:rowOff>
    </xdr:from>
    <xdr:ext cx="469744" cy="259045"/>
    <xdr:sp macro="" textlink="">
      <xdr:nvSpPr>
        <xdr:cNvPr id="737" name="n_3mainValue【児童館】&#10;一人当たり面積">
          <a:extLst>
            <a:ext uri="{FF2B5EF4-FFF2-40B4-BE49-F238E27FC236}">
              <a16:creationId xmlns:a16="http://schemas.microsoft.com/office/drawing/2014/main" id="{1E6F4922-2D78-47F3-B12B-6EADD776472A}"/>
            </a:ext>
          </a:extLst>
        </xdr:cNvPr>
        <xdr:cNvSpPr txBox="1"/>
      </xdr:nvSpPr>
      <xdr:spPr>
        <a:xfrm>
          <a:off x="17386377"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36847</xdr:rowOff>
    </xdr:from>
    <xdr:ext cx="469744" cy="259045"/>
    <xdr:sp macro="" textlink="">
      <xdr:nvSpPr>
        <xdr:cNvPr id="738" name="n_4mainValue【児童館】&#10;一人当たり面積">
          <a:extLst>
            <a:ext uri="{FF2B5EF4-FFF2-40B4-BE49-F238E27FC236}">
              <a16:creationId xmlns:a16="http://schemas.microsoft.com/office/drawing/2014/main" id="{FCCF4AAC-86A0-465F-88BB-DA924B3F584E}"/>
            </a:ext>
          </a:extLst>
        </xdr:cNvPr>
        <xdr:cNvSpPr txBox="1"/>
      </xdr:nvSpPr>
      <xdr:spPr>
        <a:xfrm>
          <a:off x="16592627" y="1307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35349F4-C3F8-4768-BB1A-4B448DEDE1B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9572D4F-3699-4B2F-99A5-606B0A522800}"/>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C5F395A-6F1D-4336-BF08-F5483B091A23}"/>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21AB873-855F-4B77-ADCB-8C744B465821}"/>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3483D53-DBD0-400A-8001-449774E2E05A}"/>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81FA3ABE-A29F-4C45-B974-148DED5C939E}"/>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A72B373-5E02-4F52-B574-073CCDEE1484}"/>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B92AD812-DBCA-4028-942D-44789A03B01C}"/>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C1AE5BF-0DC7-4E78-A4DE-62B285B2DF44}"/>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C5036AF9-86BA-456D-BD06-98C844B727FB}"/>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252FCDBD-6C9F-4F60-9B25-58EB95EDF5C8}"/>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745737DA-7A1A-4D2C-8C2A-A9A68F220896}"/>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DCBB33EC-DB41-4A10-B817-07449CF3C07D}"/>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13273962-D077-4632-8D0B-41E56891EAB9}"/>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B59D2E46-5D86-436D-B635-389E90612DE1}"/>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865822EC-D7D6-4EF7-91CB-B2AC74FE04F2}"/>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3DB8A26A-2414-4910-AA26-58A24A2F8804}"/>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478A9037-DAEA-4035-9AB5-8900690CD65A}"/>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2B8E88AA-ED11-4005-80BD-453E16911EE8}"/>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5F8C64E2-1F41-4EE4-8507-EA7F20C95CF1}"/>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F9DB374-8D19-4614-A374-0F1F18586784}"/>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B9367C00-281A-41ED-91E6-B1852C5456CE}"/>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E3CEA1B8-ECDB-46B5-B6B6-8B07168ED3D0}"/>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59D2049E-CA3F-43F7-8DC7-57478617DE13}"/>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50D6BE72-9295-4140-B8BB-0691DAE205B1}"/>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A8C0388C-F299-46A0-B797-285B64588C3A}"/>
            </a:ext>
          </a:extLst>
        </xdr:cNvPr>
        <xdr:cNvCxnSpPr/>
      </xdr:nvCxnSpPr>
      <xdr:spPr>
        <a:xfrm flipV="1">
          <a:off x="14699614" y="1659926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32A667C1-7776-487E-AD10-9DFEA52499AC}"/>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4C446173-CF85-4731-9FDC-001DA9EF4899}"/>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D4AE3C02-1B50-40F4-B497-E0535E0C2F39}"/>
            </a:ext>
          </a:extLst>
        </xdr:cNvPr>
        <xdr:cNvSpPr txBox="1"/>
      </xdr:nvSpPr>
      <xdr:spPr>
        <a:xfrm>
          <a:off x="1473835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18CB11C8-7533-4EC6-89F7-9BCE1841159E}"/>
            </a:ext>
          </a:extLst>
        </xdr:cNvPr>
        <xdr:cNvCxnSpPr/>
      </xdr:nvCxnSpPr>
      <xdr:spPr>
        <a:xfrm>
          <a:off x="14611350" y="16599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769" name="【公民館】&#10;有形固定資産減価償却率平均値テキスト">
          <a:extLst>
            <a:ext uri="{FF2B5EF4-FFF2-40B4-BE49-F238E27FC236}">
              <a16:creationId xmlns:a16="http://schemas.microsoft.com/office/drawing/2014/main" id="{5EE50E41-B0EF-45BA-BF13-5E4847858055}"/>
            </a:ext>
          </a:extLst>
        </xdr:cNvPr>
        <xdr:cNvSpPr txBox="1"/>
      </xdr:nvSpPr>
      <xdr:spPr>
        <a:xfrm>
          <a:off x="14738350" y="17563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EA5635F7-E4F5-4413-A96C-3D5D778428D9}"/>
            </a:ext>
          </a:extLst>
        </xdr:cNvPr>
        <xdr:cNvSpPr/>
      </xdr:nvSpPr>
      <xdr:spPr>
        <a:xfrm>
          <a:off x="14649450" y="175847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A56AED4D-7F91-4233-A273-1767755B610C}"/>
            </a:ext>
          </a:extLst>
        </xdr:cNvPr>
        <xdr:cNvSpPr/>
      </xdr:nvSpPr>
      <xdr:spPr>
        <a:xfrm>
          <a:off x="13887450" y="17447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A75F8C21-57D9-4F53-A2CD-A3CEECC4AEA9}"/>
            </a:ext>
          </a:extLst>
        </xdr:cNvPr>
        <xdr:cNvSpPr/>
      </xdr:nvSpPr>
      <xdr:spPr>
        <a:xfrm>
          <a:off x="13093700" y="174262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D34AAA63-AA83-4A12-B945-91DE2BCA273D}"/>
            </a:ext>
          </a:extLst>
        </xdr:cNvPr>
        <xdr:cNvSpPr/>
      </xdr:nvSpPr>
      <xdr:spPr>
        <a:xfrm>
          <a:off x="12299950" y="17403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E6793788-F066-4808-BEE0-1F5EB69B528C}"/>
            </a:ext>
          </a:extLst>
        </xdr:cNvPr>
        <xdr:cNvSpPr/>
      </xdr:nvSpPr>
      <xdr:spPr>
        <a:xfrm>
          <a:off x="11487150" y="174278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2F2204E-9A6F-42A7-80B1-EFF26A588A4C}"/>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909751F-3CC7-4669-88FA-98D05759E74F}"/>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D667B17-0852-4429-9C52-139B2DD8DED7}"/>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E106D6D-1342-423B-8BF8-6C7DD2F87B2A}"/>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98DEFB6-E40B-49CA-9FBA-1CE5A430DE4E}"/>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33564</xdr:rowOff>
    </xdr:from>
    <xdr:to>
      <xdr:col>85</xdr:col>
      <xdr:colOff>177800</xdr:colOff>
      <xdr:row>105</xdr:row>
      <xdr:rowOff>135164</xdr:rowOff>
    </xdr:to>
    <xdr:sp macro="" textlink="">
      <xdr:nvSpPr>
        <xdr:cNvPr id="780" name="楕円 779">
          <a:extLst>
            <a:ext uri="{FF2B5EF4-FFF2-40B4-BE49-F238E27FC236}">
              <a16:creationId xmlns:a16="http://schemas.microsoft.com/office/drawing/2014/main" id="{A7E149CD-0B92-45C1-B205-D1A9FEFDA93D}"/>
            </a:ext>
          </a:extLst>
        </xdr:cNvPr>
        <xdr:cNvSpPr/>
      </xdr:nvSpPr>
      <xdr:spPr>
        <a:xfrm>
          <a:off x="14649450" y="173690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56441</xdr:rowOff>
    </xdr:from>
    <xdr:ext cx="405111" cy="259045"/>
    <xdr:sp macro="" textlink="">
      <xdr:nvSpPr>
        <xdr:cNvPr id="781" name="【公民館】&#10;有形固定資産減価償却率該当値テキスト">
          <a:extLst>
            <a:ext uri="{FF2B5EF4-FFF2-40B4-BE49-F238E27FC236}">
              <a16:creationId xmlns:a16="http://schemas.microsoft.com/office/drawing/2014/main" id="{4A010710-755D-47D7-9FEE-9225226F03DC}"/>
            </a:ext>
          </a:extLst>
        </xdr:cNvPr>
        <xdr:cNvSpPr txBox="1"/>
      </xdr:nvSpPr>
      <xdr:spPr>
        <a:xfrm>
          <a:off x="14738350" y="17226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100512</xdr:rowOff>
    </xdr:from>
    <xdr:to>
      <xdr:col>81</xdr:col>
      <xdr:colOff>101600</xdr:colOff>
      <xdr:row>108</xdr:row>
      <xdr:rowOff>30662</xdr:rowOff>
    </xdr:to>
    <xdr:sp macro="" textlink="">
      <xdr:nvSpPr>
        <xdr:cNvPr id="782" name="楕円 781">
          <a:extLst>
            <a:ext uri="{FF2B5EF4-FFF2-40B4-BE49-F238E27FC236}">
              <a16:creationId xmlns:a16="http://schemas.microsoft.com/office/drawing/2014/main" id="{4266C2E7-0B6C-41E7-9494-EA176BE80170}"/>
            </a:ext>
          </a:extLst>
        </xdr:cNvPr>
        <xdr:cNvSpPr/>
      </xdr:nvSpPr>
      <xdr:spPr>
        <a:xfrm>
          <a:off x="13887450" y="177662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84364</xdr:rowOff>
    </xdr:from>
    <xdr:to>
      <xdr:col>85</xdr:col>
      <xdr:colOff>127000</xdr:colOff>
      <xdr:row>107</xdr:row>
      <xdr:rowOff>151312</xdr:rowOff>
    </xdr:to>
    <xdr:cxnSp macro="">
      <xdr:nvCxnSpPr>
        <xdr:cNvPr id="783" name="直線コネクタ 782">
          <a:extLst>
            <a:ext uri="{FF2B5EF4-FFF2-40B4-BE49-F238E27FC236}">
              <a16:creationId xmlns:a16="http://schemas.microsoft.com/office/drawing/2014/main" id="{4860A068-C3FC-40CC-A28F-8864279E8009}"/>
            </a:ext>
          </a:extLst>
        </xdr:cNvPr>
        <xdr:cNvCxnSpPr/>
      </xdr:nvCxnSpPr>
      <xdr:spPr>
        <a:xfrm flipV="1">
          <a:off x="13938250" y="17419864"/>
          <a:ext cx="762000" cy="39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77651</xdr:rowOff>
    </xdr:from>
    <xdr:to>
      <xdr:col>76</xdr:col>
      <xdr:colOff>165100</xdr:colOff>
      <xdr:row>108</xdr:row>
      <xdr:rowOff>7801</xdr:rowOff>
    </xdr:to>
    <xdr:sp macro="" textlink="">
      <xdr:nvSpPr>
        <xdr:cNvPr id="784" name="楕円 783">
          <a:extLst>
            <a:ext uri="{FF2B5EF4-FFF2-40B4-BE49-F238E27FC236}">
              <a16:creationId xmlns:a16="http://schemas.microsoft.com/office/drawing/2014/main" id="{FD360685-555B-4FD4-BBFD-64E35864EAC0}"/>
            </a:ext>
          </a:extLst>
        </xdr:cNvPr>
        <xdr:cNvSpPr/>
      </xdr:nvSpPr>
      <xdr:spPr>
        <a:xfrm>
          <a:off x="13093700" y="177433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128451</xdr:rowOff>
    </xdr:from>
    <xdr:to>
      <xdr:col>81</xdr:col>
      <xdr:colOff>50800</xdr:colOff>
      <xdr:row>107</xdr:row>
      <xdr:rowOff>151312</xdr:rowOff>
    </xdr:to>
    <xdr:cxnSp macro="">
      <xdr:nvCxnSpPr>
        <xdr:cNvPr id="785" name="直線コネクタ 784">
          <a:extLst>
            <a:ext uri="{FF2B5EF4-FFF2-40B4-BE49-F238E27FC236}">
              <a16:creationId xmlns:a16="http://schemas.microsoft.com/office/drawing/2014/main" id="{5ADF78A3-D0E8-4703-8301-4B9CEDD2CBCA}"/>
            </a:ext>
          </a:extLst>
        </xdr:cNvPr>
        <xdr:cNvCxnSpPr/>
      </xdr:nvCxnSpPr>
      <xdr:spPr>
        <a:xfrm>
          <a:off x="13144500" y="17794151"/>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786" name="楕円 785">
          <a:extLst>
            <a:ext uri="{FF2B5EF4-FFF2-40B4-BE49-F238E27FC236}">
              <a16:creationId xmlns:a16="http://schemas.microsoft.com/office/drawing/2014/main" id="{AA398DF7-F751-4AE3-8C9C-06E59BC7A8E6}"/>
            </a:ext>
          </a:extLst>
        </xdr:cNvPr>
        <xdr:cNvSpPr/>
      </xdr:nvSpPr>
      <xdr:spPr>
        <a:xfrm>
          <a:off x="12299950" y="177204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128451</xdr:rowOff>
    </xdr:to>
    <xdr:cxnSp macro="">
      <xdr:nvCxnSpPr>
        <xdr:cNvPr id="787" name="直線コネクタ 786">
          <a:extLst>
            <a:ext uri="{FF2B5EF4-FFF2-40B4-BE49-F238E27FC236}">
              <a16:creationId xmlns:a16="http://schemas.microsoft.com/office/drawing/2014/main" id="{8161AE61-5B77-4690-9973-C5BEA467CD3F}"/>
            </a:ext>
          </a:extLst>
        </xdr:cNvPr>
        <xdr:cNvCxnSpPr/>
      </xdr:nvCxnSpPr>
      <xdr:spPr>
        <a:xfrm>
          <a:off x="12344400" y="17771292"/>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38463</xdr:rowOff>
    </xdr:from>
    <xdr:to>
      <xdr:col>67</xdr:col>
      <xdr:colOff>101600</xdr:colOff>
      <xdr:row>107</xdr:row>
      <xdr:rowOff>140063</xdr:rowOff>
    </xdr:to>
    <xdr:sp macro="" textlink="">
      <xdr:nvSpPr>
        <xdr:cNvPr id="788" name="楕円 787">
          <a:extLst>
            <a:ext uri="{FF2B5EF4-FFF2-40B4-BE49-F238E27FC236}">
              <a16:creationId xmlns:a16="http://schemas.microsoft.com/office/drawing/2014/main" id="{15209560-1EED-4C22-8BCB-C45011A99641}"/>
            </a:ext>
          </a:extLst>
        </xdr:cNvPr>
        <xdr:cNvSpPr/>
      </xdr:nvSpPr>
      <xdr:spPr>
        <a:xfrm>
          <a:off x="11487150" y="177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89263</xdr:rowOff>
    </xdr:from>
    <xdr:to>
      <xdr:col>71</xdr:col>
      <xdr:colOff>177800</xdr:colOff>
      <xdr:row>107</xdr:row>
      <xdr:rowOff>105592</xdr:rowOff>
    </xdr:to>
    <xdr:cxnSp macro="">
      <xdr:nvCxnSpPr>
        <xdr:cNvPr id="789" name="直線コネクタ 788">
          <a:extLst>
            <a:ext uri="{FF2B5EF4-FFF2-40B4-BE49-F238E27FC236}">
              <a16:creationId xmlns:a16="http://schemas.microsoft.com/office/drawing/2014/main" id="{AD210C3B-C066-426A-B9F5-F4D23C731FE1}"/>
            </a:ext>
          </a:extLst>
        </xdr:cNvPr>
        <xdr:cNvCxnSpPr/>
      </xdr:nvCxnSpPr>
      <xdr:spPr>
        <a:xfrm>
          <a:off x="11537950" y="17754963"/>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5716190B-984B-48C9-A347-AF72BCA52C8B}"/>
            </a:ext>
          </a:extLst>
        </xdr:cNvPr>
        <xdr:cNvSpPr txBox="1"/>
      </xdr:nvSpPr>
      <xdr:spPr>
        <a:xfrm>
          <a:off x="13742044" y="1722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B1723F67-E502-4C46-ADE3-0992B363CEF8}"/>
            </a:ext>
          </a:extLst>
        </xdr:cNvPr>
        <xdr:cNvSpPr txBox="1"/>
      </xdr:nvSpPr>
      <xdr:spPr>
        <a:xfrm>
          <a:off x="12960994" y="1720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50C0EC7C-4E5F-4313-BE63-C635DC30279B}"/>
            </a:ext>
          </a:extLst>
        </xdr:cNvPr>
        <xdr:cNvSpPr txBox="1"/>
      </xdr:nvSpPr>
      <xdr:spPr>
        <a:xfrm>
          <a:off x="12167244" y="1718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EA576663-55FD-429D-80EB-A54AADB9C7BA}"/>
            </a:ext>
          </a:extLst>
        </xdr:cNvPr>
        <xdr:cNvSpPr txBox="1"/>
      </xdr:nvSpPr>
      <xdr:spPr>
        <a:xfrm>
          <a:off x="11354444"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21789</xdr:rowOff>
    </xdr:from>
    <xdr:ext cx="405111" cy="259045"/>
    <xdr:sp macro="" textlink="">
      <xdr:nvSpPr>
        <xdr:cNvPr id="794" name="n_1mainValue【公民館】&#10;有形固定資産減価償却率">
          <a:extLst>
            <a:ext uri="{FF2B5EF4-FFF2-40B4-BE49-F238E27FC236}">
              <a16:creationId xmlns:a16="http://schemas.microsoft.com/office/drawing/2014/main" id="{FAF48D9D-0394-429D-91E5-83DE6BADF959}"/>
            </a:ext>
          </a:extLst>
        </xdr:cNvPr>
        <xdr:cNvSpPr txBox="1"/>
      </xdr:nvSpPr>
      <xdr:spPr>
        <a:xfrm>
          <a:off x="13742044" y="1785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170378</xdr:rowOff>
    </xdr:from>
    <xdr:ext cx="405111" cy="259045"/>
    <xdr:sp macro="" textlink="">
      <xdr:nvSpPr>
        <xdr:cNvPr id="795" name="n_2mainValue【公民館】&#10;有形固定資産減価償却率">
          <a:extLst>
            <a:ext uri="{FF2B5EF4-FFF2-40B4-BE49-F238E27FC236}">
              <a16:creationId xmlns:a16="http://schemas.microsoft.com/office/drawing/2014/main" id="{DF9290BA-5752-4C3C-9BFF-D4AFCCD0D75C}"/>
            </a:ext>
          </a:extLst>
        </xdr:cNvPr>
        <xdr:cNvSpPr txBox="1"/>
      </xdr:nvSpPr>
      <xdr:spPr>
        <a:xfrm>
          <a:off x="12960994" y="1782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796" name="n_3mainValue【公民館】&#10;有形固定資産減価償却率">
          <a:extLst>
            <a:ext uri="{FF2B5EF4-FFF2-40B4-BE49-F238E27FC236}">
              <a16:creationId xmlns:a16="http://schemas.microsoft.com/office/drawing/2014/main" id="{76088DBC-A677-4594-AC32-3BE7A9651C73}"/>
            </a:ext>
          </a:extLst>
        </xdr:cNvPr>
        <xdr:cNvSpPr txBox="1"/>
      </xdr:nvSpPr>
      <xdr:spPr>
        <a:xfrm>
          <a:off x="12167244" y="17813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131190</xdr:rowOff>
    </xdr:from>
    <xdr:ext cx="405111" cy="259045"/>
    <xdr:sp macro="" textlink="">
      <xdr:nvSpPr>
        <xdr:cNvPr id="797" name="n_4mainValue【公民館】&#10;有形固定資産減価償却率">
          <a:extLst>
            <a:ext uri="{FF2B5EF4-FFF2-40B4-BE49-F238E27FC236}">
              <a16:creationId xmlns:a16="http://schemas.microsoft.com/office/drawing/2014/main" id="{82E8B81E-39FB-4819-B0C1-01C229709974}"/>
            </a:ext>
          </a:extLst>
        </xdr:cNvPr>
        <xdr:cNvSpPr txBox="1"/>
      </xdr:nvSpPr>
      <xdr:spPr>
        <a:xfrm>
          <a:off x="11354444" y="1779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321FC6D8-6831-4869-B754-10FB9143135E}"/>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6C2FAF55-1112-4CE7-ADB6-387327D3D42B}"/>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BF36BC4-B7A7-4791-A3C6-374BE9B82AB6}"/>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32FC381-D2C0-4E91-AA93-C713EFD38E11}"/>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90C37B8-2AB9-49FE-90B6-E10070D363B9}"/>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007ECB0-E9EA-4F42-9026-98E18167E336}"/>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45479D-36EC-411E-B92A-8E93CAA23596}"/>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979BF26-9923-4CD7-9C4B-6A311C748533}"/>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706F39ED-3BE3-43C7-B06A-13E8AFB0433D}"/>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A32B1023-CB56-4F58-97B0-22742ECDD123}"/>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2E436AF-2EAF-4099-80C9-1A6A14DD787C}"/>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B97CA509-CD8A-4088-82E4-5E7448F77840}"/>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88A4762-233A-4CCE-B7B4-DCA1E7CC4036}"/>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F6FB8740-A3D3-4CDC-82D3-54E03B44B0FD}"/>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FF304B65-1020-4D8A-8689-5E2A581018EB}"/>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A2D75184-FB96-4509-9E30-47E9D31DABA0}"/>
            </a:ext>
          </a:extLst>
        </xdr:cNvPr>
        <xdr:cNvSpPr txBox="1"/>
      </xdr:nvSpPr>
      <xdr:spPr>
        <a:xfrm>
          <a:off x="159850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484653FC-8D48-410B-AED6-7A3043EB8B78}"/>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95871C18-60D0-4E0C-92BB-33472ACE103E}"/>
            </a:ext>
          </a:extLst>
        </xdr:cNvPr>
        <xdr:cNvSpPr txBox="1"/>
      </xdr:nvSpPr>
      <xdr:spPr>
        <a:xfrm>
          <a:off x="159850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9BF8DCA6-A9C8-45E4-AE5B-4ACBFE6BB489}"/>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CA9286FE-A0C9-4888-B9C5-CB797DAA682D}"/>
            </a:ext>
          </a:extLst>
        </xdr:cNvPr>
        <xdr:cNvSpPr txBox="1"/>
      </xdr:nvSpPr>
      <xdr:spPr>
        <a:xfrm>
          <a:off x="159850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1AB830E3-D3EC-4814-8023-3CFD86938E8D}"/>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C927CE01-CBAA-42E9-BF09-D466B54B2188}"/>
            </a:ext>
          </a:extLst>
        </xdr:cNvPr>
        <xdr:cNvSpPr txBox="1"/>
      </xdr:nvSpPr>
      <xdr:spPr>
        <a:xfrm>
          <a:off x="159850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D6E4FFCD-F959-42C7-8970-872AE555EB24}"/>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77619DEA-A04E-48D7-9FFA-1613323DAD78}"/>
            </a:ext>
          </a:extLst>
        </xdr:cNvPr>
        <xdr:cNvCxnSpPr/>
      </xdr:nvCxnSpPr>
      <xdr:spPr>
        <a:xfrm flipV="1">
          <a:off x="19951064" y="16615918"/>
          <a:ext cx="0" cy="136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E2E135D9-7E63-45F5-BD36-74458438D5B2}"/>
            </a:ext>
          </a:extLst>
        </xdr:cNvPr>
        <xdr:cNvSpPr txBox="1"/>
      </xdr:nvSpPr>
      <xdr:spPr>
        <a:xfrm>
          <a:off x="19989800" y="179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C5A8FE2C-CCC0-4F14-AAC1-4C86D599908E}"/>
            </a:ext>
          </a:extLst>
        </xdr:cNvPr>
        <xdr:cNvCxnSpPr/>
      </xdr:nvCxnSpPr>
      <xdr:spPr>
        <a:xfrm>
          <a:off x="19881850" y="1798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598EA239-5B8E-4E86-A9B4-823F5327B813}"/>
            </a:ext>
          </a:extLst>
        </xdr:cNvPr>
        <xdr:cNvSpPr txBox="1"/>
      </xdr:nvSpPr>
      <xdr:spPr>
        <a:xfrm>
          <a:off x="19989800"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8E604CCA-D49C-4D85-BDB2-0E02CC94E6FD}"/>
            </a:ext>
          </a:extLst>
        </xdr:cNvPr>
        <xdr:cNvCxnSpPr/>
      </xdr:nvCxnSpPr>
      <xdr:spPr>
        <a:xfrm>
          <a:off x="19881850" y="16615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826" name="【公民館】&#10;一人当たり面積平均値テキスト">
          <a:extLst>
            <a:ext uri="{FF2B5EF4-FFF2-40B4-BE49-F238E27FC236}">
              <a16:creationId xmlns:a16="http://schemas.microsoft.com/office/drawing/2014/main" id="{10116C13-613D-4DDE-9B33-F684D48845F9}"/>
            </a:ext>
          </a:extLst>
        </xdr:cNvPr>
        <xdr:cNvSpPr txBox="1"/>
      </xdr:nvSpPr>
      <xdr:spPr>
        <a:xfrm>
          <a:off x="19989800" y="17832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85533B15-2C29-412D-B77C-58922B526F59}"/>
            </a:ext>
          </a:extLst>
        </xdr:cNvPr>
        <xdr:cNvSpPr/>
      </xdr:nvSpPr>
      <xdr:spPr>
        <a:xfrm>
          <a:off x="19900900" y="178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CC41EF3E-CAB9-4458-B472-7FDEF8C1F0B0}"/>
            </a:ext>
          </a:extLst>
        </xdr:cNvPr>
        <xdr:cNvSpPr/>
      </xdr:nvSpPr>
      <xdr:spPr>
        <a:xfrm>
          <a:off x="19157950" y="17851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B04F55E1-6832-4772-8D51-471FBADCB749}"/>
            </a:ext>
          </a:extLst>
        </xdr:cNvPr>
        <xdr:cNvSpPr/>
      </xdr:nvSpPr>
      <xdr:spPr>
        <a:xfrm>
          <a:off x="18345150" y="1785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52592B4F-5D9A-4096-94DC-FA146921A8F3}"/>
            </a:ext>
          </a:extLst>
        </xdr:cNvPr>
        <xdr:cNvSpPr/>
      </xdr:nvSpPr>
      <xdr:spPr>
        <a:xfrm>
          <a:off x="17551400" y="1786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6F1906D9-C3C1-4609-AEB2-934E8BDB9A98}"/>
            </a:ext>
          </a:extLst>
        </xdr:cNvPr>
        <xdr:cNvSpPr/>
      </xdr:nvSpPr>
      <xdr:spPr>
        <a:xfrm>
          <a:off x="16757650" y="178581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80FED41-5FBE-481D-858E-D5DE04BE943F}"/>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0C03CE8-5D68-4466-A4E8-8219A4A60744}"/>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12A5822-4444-403E-98A0-AA778C77F1D4}"/>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B164509-5A97-4643-AD53-AD30515FC49D}"/>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FAA9AE52-790F-44B0-AE41-468AFDFFA124}"/>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154330</xdr:rowOff>
    </xdr:from>
    <xdr:to>
      <xdr:col>116</xdr:col>
      <xdr:colOff>114300</xdr:colOff>
      <xdr:row>108</xdr:row>
      <xdr:rowOff>84480</xdr:rowOff>
    </xdr:to>
    <xdr:sp macro="" textlink="">
      <xdr:nvSpPr>
        <xdr:cNvPr id="837" name="楕円 836">
          <a:extLst>
            <a:ext uri="{FF2B5EF4-FFF2-40B4-BE49-F238E27FC236}">
              <a16:creationId xmlns:a16="http://schemas.microsoft.com/office/drawing/2014/main" id="{76DAD7CF-B719-4E55-A561-F9881EC8B0CE}"/>
            </a:ext>
          </a:extLst>
        </xdr:cNvPr>
        <xdr:cNvSpPr/>
      </xdr:nvSpPr>
      <xdr:spPr>
        <a:xfrm>
          <a:off x="19900900" y="17820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113707</xdr:rowOff>
    </xdr:from>
    <xdr:ext cx="469744" cy="259045"/>
    <xdr:sp macro="" textlink="">
      <xdr:nvSpPr>
        <xdr:cNvPr id="838" name="【公民館】&#10;一人当たり面積該当値テキスト">
          <a:extLst>
            <a:ext uri="{FF2B5EF4-FFF2-40B4-BE49-F238E27FC236}">
              <a16:creationId xmlns:a16="http://schemas.microsoft.com/office/drawing/2014/main" id="{56BCA985-936E-49C8-B597-B8601134D701}"/>
            </a:ext>
          </a:extLst>
        </xdr:cNvPr>
        <xdr:cNvSpPr txBox="1"/>
      </xdr:nvSpPr>
      <xdr:spPr>
        <a:xfrm>
          <a:off x="19989800" y="176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168275</xdr:rowOff>
    </xdr:from>
    <xdr:to>
      <xdr:col>112</xdr:col>
      <xdr:colOff>38100</xdr:colOff>
      <xdr:row>108</xdr:row>
      <xdr:rowOff>98425</xdr:rowOff>
    </xdr:to>
    <xdr:sp macro="" textlink="">
      <xdr:nvSpPr>
        <xdr:cNvPr id="839" name="楕円 838">
          <a:extLst>
            <a:ext uri="{FF2B5EF4-FFF2-40B4-BE49-F238E27FC236}">
              <a16:creationId xmlns:a16="http://schemas.microsoft.com/office/drawing/2014/main" id="{8E70FB3D-525E-4D6E-9A05-FC6C97D8205F}"/>
            </a:ext>
          </a:extLst>
        </xdr:cNvPr>
        <xdr:cNvSpPr/>
      </xdr:nvSpPr>
      <xdr:spPr>
        <a:xfrm>
          <a:off x="19157950" y="17827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33680</xdr:rowOff>
    </xdr:from>
    <xdr:to>
      <xdr:col>116</xdr:col>
      <xdr:colOff>63500</xdr:colOff>
      <xdr:row>108</xdr:row>
      <xdr:rowOff>47625</xdr:rowOff>
    </xdr:to>
    <xdr:cxnSp macro="">
      <xdr:nvCxnSpPr>
        <xdr:cNvPr id="840" name="直線コネクタ 839">
          <a:extLst>
            <a:ext uri="{FF2B5EF4-FFF2-40B4-BE49-F238E27FC236}">
              <a16:creationId xmlns:a16="http://schemas.microsoft.com/office/drawing/2014/main" id="{868AA8B1-76EE-4208-9AB9-DC04FB58C920}"/>
            </a:ext>
          </a:extLst>
        </xdr:cNvPr>
        <xdr:cNvCxnSpPr/>
      </xdr:nvCxnSpPr>
      <xdr:spPr>
        <a:xfrm flipV="1">
          <a:off x="19202400" y="17864480"/>
          <a:ext cx="7493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xdr:rowOff>
    </xdr:from>
    <xdr:to>
      <xdr:col>107</xdr:col>
      <xdr:colOff>101600</xdr:colOff>
      <xdr:row>108</xdr:row>
      <xdr:rowOff>101854</xdr:rowOff>
    </xdr:to>
    <xdr:sp macro="" textlink="">
      <xdr:nvSpPr>
        <xdr:cNvPr id="841" name="楕円 840">
          <a:extLst>
            <a:ext uri="{FF2B5EF4-FFF2-40B4-BE49-F238E27FC236}">
              <a16:creationId xmlns:a16="http://schemas.microsoft.com/office/drawing/2014/main" id="{E7A0BED1-68E8-478D-9185-742C04837DE4}"/>
            </a:ext>
          </a:extLst>
        </xdr:cNvPr>
        <xdr:cNvSpPr/>
      </xdr:nvSpPr>
      <xdr:spPr>
        <a:xfrm>
          <a:off x="18345150" y="178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47625</xdr:rowOff>
    </xdr:from>
    <xdr:to>
      <xdr:col>111</xdr:col>
      <xdr:colOff>177800</xdr:colOff>
      <xdr:row>108</xdr:row>
      <xdr:rowOff>51054</xdr:rowOff>
    </xdr:to>
    <xdr:cxnSp macro="">
      <xdr:nvCxnSpPr>
        <xdr:cNvPr id="842" name="直線コネクタ 841">
          <a:extLst>
            <a:ext uri="{FF2B5EF4-FFF2-40B4-BE49-F238E27FC236}">
              <a16:creationId xmlns:a16="http://schemas.microsoft.com/office/drawing/2014/main" id="{93CBE6D3-0CF8-476C-B3F1-AEB266660191}"/>
            </a:ext>
          </a:extLst>
        </xdr:cNvPr>
        <xdr:cNvCxnSpPr/>
      </xdr:nvCxnSpPr>
      <xdr:spPr>
        <a:xfrm flipV="1">
          <a:off x="18395950" y="17878425"/>
          <a:ext cx="8064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2236</xdr:rowOff>
    </xdr:from>
    <xdr:to>
      <xdr:col>102</xdr:col>
      <xdr:colOff>165100</xdr:colOff>
      <xdr:row>108</xdr:row>
      <xdr:rowOff>103836</xdr:rowOff>
    </xdr:to>
    <xdr:sp macro="" textlink="">
      <xdr:nvSpPr>
        <xdr:cNvPr id="843" name="楕円 842">
          <a:extLst>
            <a:ext uri="{FF2B5EF4-FFF2-40B4-BE49-F238E27FC236}">
              <a16:creationId xmlns:a16="http://schemas.microsoft.com/office/drawing/2014/main" id="{8EE44C09-E9D9-4EED-A5A0-1ED49C64864E}"/>
            </a:ext>
          </a:extLst>
        </xdr:cNvPr>
        <xdr:cNvSpPr/>
      </xdr:nvSpPr>
      <xdr:spPr>
        <a:xfrm>
          <a:off x="17551400" y="1783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51054</xdr:rowOff>
    </xdr:from>
    <xdr:to>
      <xdr:col>107</xdr:col>
      <xdr:colOff>50800</xdr:colOff>
      <xdr:row>108</xdr:row>
      <xdr:rowOff>53036</xdr:rowOff>
    </xdr:to>
    <xdr:cxnSp macro="">
      <xdr:nvCxnSpPr>
        <xdr:cNvPr id="844" name="直線コネクタ 843">
          <a:extLst>
            <a:ext uri="{FF2B5EF4-FFF2-40B4-BE49-F238E27FC236}">
              <a16:creationId xmlns:a16="http://schemas.microsoft.com/office/drawing/2014/main" id="{222878A2-5585-4D91-9873-1BC3DD922513}"/>
            </a:ext>
          </a:extLst>
        </xdr:cNvPr>
        <xdr:cNvCxnSpPr/>
      </xdr:nvCxnSpPr>
      <xdr:spPr>
        <a:xfrm flipV="1">
          <a:off x="17602200" y="17881854"/>
          <a:ext cx="79375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1473</xdr:rowOff>
    </xdr:from>
    <xdr:to>
      <xdr:col>98</xdr:col>
      <xdr:colOff>38100</xdr:colOff>
      <xdr:row>108</xdr:row>
      <xdr:rowOff>103073</xdr:rowOff>
    </xdr:to>
    <xdr:sp macro="" textlink="">
      <xdr:nvSpPr>
        <xdr:cNvPr id="845" name="楕円 844">
          <a:extLst>
            <a:ext uri="{FF2B5EF4-FFF2-40B4-BE49-F238E27FC236}">
              <a16:creationId xmlns:a16="http://schemas.microsoft.com/office/drawing/2014/main" id="{9CCBAE6A-B4DF-412D-8217-EBA8AD03FE6B}"/>
            </a:ext>
          </a:extLst>
        </xdr:cNvPr>
        <xdr:cNvSpPr/>
      </xdr:nvSpPr>
      <xdr:spPr>
        <a:xfrm>
          <a:off x="16757650" y="178322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52273</xdr:rowOff>
    </xdr:from>
    <xdr:to>
      <xdr:col>102</xdr:col>
      <xdr:colOff>114300</xdr:colOff>
      <xdr:row>108</xdr:row>
      <xdr:rowOff>53036</xdr:rowOff>
    </xdr:to>
    <xdr:cxnSp macro="">
      <xdr:nvCxnSpPr>
        <xdr:cNvPr id="846" name="直線コネクタ 845">
          <a:extLst>
            <a:ext uri="{FF2B5EF4-FFF2-40B4-BE49-F238E27FC236}">
              <a16:creationId xmlns:a16="http://schemas.microsoft.com/office/drawing/2014/main" id="{2C2EB441-149D-42FC-9FD5-4BD8F7615A1C}"/>
            </a:ext>
          </a:extLst>
        </xdr:cNvPr>
        <xdr:cNvCxnSpPr/>
      </xdr:nvCxnSpPr>
      <xdr:spPr>
        <a:xfrm>
          <a:off x="16802100" y="17883073"/>
          <a:ext cx="8001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847" name="n_1aveValue【公民館】&#10;一人当たり面積">
          <a:extLst>
            <a:ext uri="{FF2B5EF4-FFF2-40B4-BE49-F238E27FC236}">
              <a16:creationId xmlns:a16="http://schemas.microsoft.com/office/drawing/2014/main" id="{589522E7-179F-42B4-8600-F37DEB4443F2}"/>
            </a:ext>
          </a:extLst>
        </xdr:cNvPr>
        <xdr:cNvSpPr txBox="1"/>
      </xdr:nvSpPr>
      <xdr:spPr>
        <a:xfrm>
          <a:off x="18980227" y="1794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848" name="n_2aveValue【公民館】&#10;一人当たり面積">
          <a:extLst>
            <a:ext uri="{FF2B5EF4-FFF2-40B4-BE49-F238E27FC236}">
              <a16:creationId xmlns:a16="http://schemas.microsoft.com/office/drawing/2014/main" id="{CC45954D-3BDB-469B-88C5-BB64B3D4D9CB}"/>
            </a:ext>
          </a:extLst>
        </xdr:cNvPr>
        <xdr:cNvSpPr txBox="1"/>
      </xdr:nvSpPr>
      <xdr:spPr>
        <a:xfrm>
          <a:off x="18180127" y="1794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849" name="n_3aveValue【公民館】&#10;一人当たり面積">
          <a:extLst>
            <a:ext uri="{FF2B5EF4-FFF2-40B4-BE49-F238E27FC236}">
              <a16:creationId xmlns:a16="http://schemas.microsoft.com/office/drawing/2014/main" id="{155676E6-0053-4B1A-8DC2-009BCF052753}"/>
            </a:ext>
          </a:extLst>
        </xdr:cNvPr>
        <xdr:cNvSpPr txBox="1"/>
      </xdr:nvSpPr>
      <xdr:spPr>
        <a:xfrm>
          <a:off x="17386377" y="1795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850" name="n_4aveValue【公民館】&#10;一人当たり面積">
          <a:extLst>
            <a:ext uri="{FF2B5EF4-FFF2-40B4-BE49-F238E27FC236}">
              <a16:creationId xmlns:a16="http://schemas.microsoft.com/office/drawing/2014/main" id="{BAB63929-CFF2-4D44-B4A4-7C69A385C4ED}"/>
            </a:ext>
          </a:extLst>
        </xdr:cNvPr>
        <xdr:cNvSpPr txBox="1"/>
      </xdr:nvSpPr>
      <xdr:spPr>
        <a:xfrm>
          <a:off x="16592627" y="1795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114952</xdr:rowOff>
    </xdr:from>
    <xdr:ext cx="469744" cy="259045"/>
    <xdr:sp macro="" textlink="">
      <xdr:nvSpPr>
        <xdr:cNvPr id="851" name="n_1mainValue【公民館】&#10;一人当たり面積">
          <a:extLst>
            <a:ext uri="{FF2B5EF4-FFF2-40B4-BE49-F238E27FC236}">
              <a16:creationId xmlns:a16="http://schemas.microsoft.com/office/drawing/2014/main" id="{6F9CB541-691B-455F-B079-268875E9DFAD}"/>
            </a:ext>
          </a:extLst>
        </xdr:cNvPr>
        <xdr:cNvSpPr txBox="1"/>
      </xdr:nvSpPr>
      <xdr:spPr>
        <a:xfrm>
          <a:off x="18980227" y="1761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118381</xdr:rowOff>
    </xdr:from>
    <xdr:ext cx="469744" cy="259045"/>
    <xdr:sp macro="" textlink="">
      <xdr:nvSpPr>
        <xdr:cNvPr id="852" name="n_2mainValue【公民館】&#10;一人当たり面積">
          <a:extLst>
            <a:ext uri="{FF2B5EF4-FFF2-40B4-BE49-F238E27FC236}">
              <a16:creationId xmlns:a16="http://schemas.microsoft.com/office/drawing/2014/main" id="{8CC60F8F-DEDD-47F1-82D0-E0AFBFD4E81B}"/>
            </a:ext>
          </a:extLst>
        </xdr:cNvPr>
        <xdr:cNvSpPr txBox="1"/>
      </xdr:nvSpPr>
      <xdr:spPr>
        <a:xfrm>
          <a:off x="18180127" y="1761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120363</xdr:rowOff>
    </xdr:from>
    <xdr:ext cx="469744" cy="259045"/>
    <xdr:sp macro="" textlink="">
      <xdr:nvSpPr>
        <xdr:cNvPr id="853" name="n_3mainValue【公民館】&#10;一人当たり面積">
          <a:extLst>
            <a:ext uri="{FF2B5EF4-FFF2-40B4-BE49-F238E27FC236}">
              <a16:creationId xmlns:a16="http://schemas.microsoft.com/office/drawing/2014/main" id="{3EB6F685-A717-4055-B906-D9CBDC43965F}"/>
            </a:ext>
          </a:extLst>
        </xdr:cNvPr>
        <xdr:cNvSpPr txBox="1"/>
      </xdr:nvSpPr>
      <xdr:spPr>
        <a:xfrm>
          <a:off x="17386377" y="17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119600</xdr:rowOff>
    </xdr:from>
    <xdr:ext cx="469744" cy="259045"/>
    <xdr:sp macro="" textlink="">
      <xdr:nvSpPr>
        <xdr:cNvPr id="854" name="n_4mainValue【公民館】&#10;一人当たり面積">
          <a:extLst>
            <a:ext uri="{FF2B5EF4-FFF2-40B4-BE49-F238E27FC236}">
              <a16:creationId xmlns:a16="http://schemas.microsoft.com/office/drawing/2014/main" id="{DA8BE515-F06A-454D-BD45-975A2533583D}"/>
            </a:ext>
          </a:extLst>
        </xdr:cNvPr>
        <xdr:cNvSpPr txBox="1"/>
      </xdr:nvSpPr>
      <xdr:spPr>
        <a:xfrm>
          <a:off x="16592627" y="1762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C9A5B7D1-B8C6-4F3E-AE12-DACF60692419}"/>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C728CD35-B75F-4EB9-8B23-6B35D14A2D4B}"/>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F137019-DEDC-4E13-9E0D-DD7534419D56}"/>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と類似団体の平均と比べ整備されているが、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年間の比較では老朽化が進んでいる。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当村は面積が広大であるため、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一人当たり延長は類似団体平均の約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倍となっている。資産を更新するための財源が今後必要となるため、基金の積立を行うなど計画的に財源を確保していく必要がある。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に保育所の新設を行ったことにより、有形固定資産減価償却率は大幅な減少となったため類似団体平均と比べ整備が進んでいる。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ただし、経年で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の比較では老朽化が進んでいる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状況であり、部分点検など予防保全を行い、突発的な修繕費が増大しないよう努める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橋梁個別施設計画など各種計画に則り、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改修工事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等を着実に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進めていく必要がある。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公共施設等総合管理計画など各種計画に基づき、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計画的な資産の更新・維持管理を行う。</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低く、</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下水流公営団地</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棟</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C</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棟の取得により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数値が改善している。既存の公営住宅については、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改修工事の検討や適正数の公営住宅を運営できるように努めていく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「児童館」は老朽化が深刻であり、一人あたりの面積が類似団体の平均と比べ大きいため、利用者の状況等によっては統廃合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や施設の縮小を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検討する必要がある。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交流拠点施設「やんぼし」の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取得により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数値が改善している。一人あたりの面積が類似団体の平均と比べ大きいため、適正数の公民館を運営できるように努めていく。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C70B7C-646B-4818-ADA1-0D863CC182F7}"/>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D86C05-89E4-4D45-8C63-B4662AA502A8}"/>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03EE5F-6B5A-49DE-BC24-C3A0B19FFEA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9E205F-E940-4282-8E59-4EB6C77E7715}"/>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宮崎県椎葉村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A5B0DA-F06C-4E6A-BCDC-8F842799E0D5}"/>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521ACE-A329-424D-A036-9DA0EA061547}"/>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C02FEB-5472-4C44-96FE-92D1477E325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D6EF9A-FAEA-4C87-BA4E-DE70090FABFB}"/>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4969B7-B56E-4D4B-BEFC-84C0AD09962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E1FFDD4-BA7D-42EF-BD5D-4B24C53074BA}"/>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2,406
2,392
537.29
8,613,762
7,844,319
150,906
3,153,571
5,282,877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BAB374-2A81-459C-B0B4-4262CEF598C6}"/>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66ED7B-56F2-4A58-8675-216EB0BFEAA4}"/>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8AB8D2-1468-4DF7-B8AB-C49138A159EC}"/>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E47E23-B747-475B-A3CA-302A5DD913C5}"/>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8B8F8F-F041-4DF3-896D-DCE7E1CE6C24}"/>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E0EEF48-7803-4752-BC51-6D8D2504F494}"/>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85DFB8-2E52-460B-B7B2-792B79452A2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0363AB-4BB3-4F58-844F-97414ABE0DF7}"/>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4DF5BD-DFD8-47F9-BAF6-35B71FA21C13}"/>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C5FDCB-BC6C-456B-BC6B-43F7C5900CE5}"/>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8D29E2-2E1D-48EC-AB4C-3475CF6DF9E9}"/>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3795BB-72B7-4C6B-8CF9-EFDA0C9B925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344571-19C9-4F74-B94A-ADCF95560A78}"/>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50D478-2639-4A8D-B3DF-E6BE39DDBE8E}"/>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1816B0-43AE-4027-8E89-41982202CB85}"/>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2041E2-47AF-4FC3-8372-4ECACECCD92A}"/>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F313B6-EA7E-4038-AF4B-E25105D9F3D3}"/>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C6D24A8-1A8A-4174-8B9D-FB2185CB0B5C}"/>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5FDCA9-CBDA-4532-A6FB-93422D18CBEA}"/>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BAC388-95F9-4D4C-8CC8-A331A3CF7F7C}"/>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3DAB35-90DD-4A8C-BB67-CDA564635D4E}"/>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40737AC-07FC-4368-9032-2D25F847FDB8}"/>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AEF9E6-6537-4469-B5D0-9F4B0BED93A2}"/>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2797A47-1972-49FA-A212-546FD3750C19}"/>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E5A6B6-85FA-4D39-A8FB-AC8E35E5987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0C6330C-171A-44A5-B404-E9AD647FC8CE}"/>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364506-F32F-4CAB-B0AD-247A8C4B88E9}"/>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272CA3F-F64B-4419-9203-33B0E9A1C9E5}"/>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F7F9B3-37BF-4E1D-8010-01D7F057E666}"/>
            </a:ext>
          </a:extLst>
        </xdr:cNvPr>
        <xdr:cNvSpPr/>
      </xdr:nvSpPr>
      <xdr:spPr>
        <a:xfrm>
          <a:off x="6858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5DABB7D-68B6-4E1D-B594-26824918E4D7}"/>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1353370-E3F6-49FF-8CFE-EED553E15F25}"/>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3D97D93-84FC-4C25-B84E-9FB782CA6855}"/>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A06EAA7-729C-4CDD-B372-F43AC13A6B0A}"/>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3F29B59-F20C-4270-8618-02548CCD9706}"/>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576A24A-BEBC-418B-814A-326891449C14}"/>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36B45DC-2C57-41B2-BFCB-F061162EC321}"/>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3BDA8AF-EA28-4D04-B68A-0CEEA1651ECF}"/>
            </a:ext>
          </a:extLst>
        </xdr:cNvPr>
        <xdr:cNvSpPr/>
      </xdr:nvSpPr>
      <xdr:spPr>
        <a:xfrm>
          <a:off x="595630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FB1CBB7-6A3D-4367-B86F-793F61FC07F5}"/>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ED3F18F-1C22-44D1-ADA5-6AAA109C136B}"/>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78E7995-3B8C-4A50-B26E-BF0A1523F2B5}"/>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9C9BA15-738D-4F9A-AFD7-F5D7DFF7FD9C}"/>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16DDF6B-B7CB-4910-8758-F8C306BF78CA}"/>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0E5E545-D6A1-4385-953F-257D1DECCCCC}"/>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75D8D98-CE27-4E48-A3DA-ABF280288739}"/>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4CFCC00-DB77-415D-8340-50E226CD86E3}"/>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694017C-7BFC-4B71-A6B9-6A7BE7E41EAB}"/>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C9D9C1C-D8DE-4002-A673-E6B05152938F}"/>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0D953B7-7854-4E1F-964B-DB72C73BC932}"/>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6F1017C-3606-448C-912C-D4C115813348}"/>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93C5679-FA03-4250-AF65-294B97798786}"/>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B3A48E9-44C4-470E-9C69-C9A3C268FB38}"/>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582BD65-9759-42BA-86E2-8C3C5E1A101C}"/>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482EC9D-6857-4537-8FDD-62B060823EB7}"/>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29DF80A-D383-4B70-81F4-21A59FEB59D7}"/>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FDF26D3-5E5D-4CA2-9CDA-7B5F37FE9560}"/>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FCAADA4-5266-48AD-BD0A-EBCD3FBA9EB7}"/>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A0FA3B3E-1DA7-467E-87E0-78B056A93F10}"/>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8F99A83-A56D-4D3C-B3CB-5C29B9AF7AB0}"/>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509856D-D2B4-4350-94A7-D4F4AFA599A8}"/>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7DFA77D3-D9EC-454A-A38A-754F0EF319D6}"/>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A5E4D01-768B-41E2-8077-0CF35A40358B}"/>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8427F60-FFC9-4C2C-B4DB-C69BD563E497}"/>
            </a:ext>
          </a:extLst>
        </xdr:cNvPr>
        <xdr:cNvCxnSpPr/>
      </xdr:nvCxnSpPr>
      <xdr:spPr>
        <a:xfrm flipV="1">
          <a:off x="4177665"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484AF81-CA07-459F-A2BB-ED7CC7ACD2F6}"/>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5588AC7-4356-4943-8B02-77EDEE937EC1}"/>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1A8FF0-A9BB-4304-902A-EA03675919EB}"/>
            </a:ext>
          </a:extLst>
        </xdr:cNvPr>
        <xdr:cNvSpPr txBox="1"/>
      </xdr:nvSpPr>
      <xdr:spPr>
        <a:xfrm>
          <a:off x="4216400" y="899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8D23668A-620E-4CEA-90C3-8F51F4488762}"/>
            </a:ext>
          </a:extLst>
        </xdr:cNvPr>
        <xdr:cNvCxnSpPr/>
      </xdr:nvCxnSpPr>
      <xdr:spPr>
        <a:xfrm>
          <a:off x="41084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2AF04306-7BE6-4690-936A-4AE9B7D1B1AF}"/>
            </a:ext>
          </a:extLst>
        </xdr:cNvPr>
        <xdr:cNvSpPr txBox="1"/>
      </xdr:nvSpPr>
      <xdr:spPr>
        <a:xfrm>
          <a:off x="4216400" y="993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21A15C07-566B-4438-976F-D58DCA9704FA}"/>
            </a:ext>
          </a:extLst>
        </xdr:cNvPr>
        <xdr:cNvSpPr/>
      </xdr:nvSpPr>
      <xdr:spPr>
        <a:xfrm>
          <a:off x="4127500" y="1007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E09B7568-F191-454A-BAAE-0A6BEC3F7151}"/>
            </a:ext>
          </a:extLst>
        </xdr:cNvPr>
        <xdr:cNvSpPr/>
      </xdr:nvSpPr>
      <xdr:spPr>
        <a:xfrm>
          <a:off x="3384550" y="1005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60FDC988-2738-4150-AF51-57875422F47F}"/>
            </a:ext>
          </a:extLst>
        </xdr:cNvPr>
        <xdr:cNvSpPr/>
      </xdr:nvSpPr>
      <xdr:spPr>
        <a:xfrm>
          <a:off x="25717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263CF400-776A-4A43-997A-1735DD01B552}"/>
            </a:ext>
          </a:extLst>
        </xdr:cNvPr>
        <xdr:cNvSpPr/>
      </xdr:nvSpPr>
      <xdr:spPr>
        <a:xfrm>
          <a:off x="1778000" y="1003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23F4C0C8-6D2B-4B3B-AF6D-A923224B643C}"/>
            </a:ext>
          </a:extLst>
        </xdr:cNvPr>
        <xdr:cNvSpPr/>
      </xdr:nvSpPr>
      <xdr:spPr>
        <a:xfrm>
          <a:off x="984250" y="100399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38CDC71-BCE7-4C41-8B4D-BB9EC494805E}"/>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5A1DDBD-687A-463A-B1DA-D96E37416D4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A743783-E5FC-4A84-A887-73051B244F75}"/>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14F7845-D18B-4341-AD8C-A3F270FB1E0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2163E46-9C82-4964-B965-93B66C5ACB21}"/>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61595</xdr:rowOff>
    </xdr:from>
    <xdr:to>
      <xdr:col>24</xdr:col>
      <xdr:colOff>114300</xdr:colOff>
      <xdr:row>63</xdr:row>
      <xdr:rowOff>163195</xdr:rowOff>
    </xdr:to>
    <xdr:sp macro="" textlink="">
      <xdr:nvSpPr>
        <xdr:cNvPr id="89" name="楕円 88">
          <a:extLst>
            <a:ext uri="{FF2B5EF4-FFF2-40B4-BE49-F238E27FC236}">
              <a16:creationId xmlns:a16="http://schemas.microsoft.com/office/drawing/2014/main" id="{48FDCF6E-8AF9-4D08-93A2-600EB64AB471}"/>
            </a:ext>
          </a:extLst>
        </xdr:cNvPr>
        <xdr:cNvSpPr/>
      </xdr:nvSpPr>
      <xdr:spPr>
        <a:xfrm>
          <a:off x="4127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40022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BAF183D-EB44-4844-B3C7-E99F38BD31AF}"/>
            </a:ext>
          </a:extLst>
        </xdr:cNvPr>
        <xdr:cNvSpPr txBox="1"/>
      </xdr:nvSpPr>
      <xdr:spPr>
        <a:xfrm>
          <a:off x="4216400"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67310</xdr:rowOff>
    </xdr:from>
    <xdr:to>
      <xdr:col>20</xdr:col>
      <xdr:colOff>38100</xdr:colOff>
      <xdr:row>63</xdr:row>
      <xdr:rowOff>168910</xdr:rowOff>
    </xdr:to>
    <xdr:sp macro="" textlink="">
      <xdr:nvSpPr>
        <xdr:cNvPr id="91" name="楕円 90">
          <a:extLst>
            <a:ext uri="{FF2B5EF4-FFF2-40B4-BE49-F238E27FC236}">
              <a16:creationId xmlns:a16="http://schemas.microsoft.com/office/drawing/2014/main" id="{A304560F-B5F9-440A-A02B-12305FCDFFE8}"/>
            </a:ext>
          </a:extLst>
        </xdr:cNvPr>
        <xdr:cNvSpPr/>
      </xdr:nvSpPr>
      <xdr:spPr>
        <a:xfrm>
          <a:off x="3384550" y="10468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112395</xdr:rowOff>
    </xdr:from>
    <xdr:to>
      <xdr:col>24</xdr:col>
      <xdr:colOff>63500</xdr:colOff>
      <xdr:row>63</xdr:row>
      <xdr:rowOff>118110</xdr:rowOff>
    </xdr:to>
    <xdr:cxnSp macro="">
      <xdr:nvCxnSpPr>
        <xdr:cNvPr id="92" name="直線コネクタ 91">
          <a:extLst>
            <a:ext uri="{FF2B5EF4-FFF2-40B4-BE49-F238E27FC236}">
              <a16:creationId xmlns:a16="http://schemas.microsoft.com/office/drawing/2014/main" id="{95BAA533-3093-4B3E-9EA3-654432B6586D}"/>
            </a:ext>
          </a:extLst>
        </xdr:cNvPr>
        <xdr:cNvCxnSpPr/>
      </xdr:nvCxnSpPr>
      <xdr:spPr>
        <a:xfrm flipV="1">
          <a:off x="3429000" y="10513695"/>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71120</xdr:rowOff>
    </xdr:from>
    <xdr:to>
      <xdr:col>15</xdr:col>
      <xdr:colOff>101600</xdr:colOff>
      <xdr:row>64</xdr:row>
      <xdr:rowOff>1270</xdr:rowOff>
    </xdr:to>
    <xdr:sp macro="" textlink="">
      <xdr:nvSpPr>
        <xdr:cNvPr id="93" name="楕円 92">
          <a:extLst>
            <a:ext uri="{FF2B5EF4-FFF2-40B4-BE49-F238E27FC236}">
              <a16:creationId xmlns:a16="http://schemas.microsoft.com/office/drawing/2014/main" id="{3BEC5EE8-E399-4D80-BBD3-046EB68458E8}"/>
            </a:ext>
          </a:extLst>
        </xdr:cNvPr>
        <xdr:cNvSpPr/>
      </xdr:nvSpPr>
      <xdr:spPr>
        <a:xfrm>
          <a:off x="2571750" y="10472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118110</xdr:rowOff>
    </xdr:from>
    <xdr:to>
      <xdr:col>19</xdr:col>
      <xdr:colOff>177800</xdr:colOff>
      <xdr:row>63</xdr:row>
      <xdr:rowOff>121920</xdr:rowOff>
    </xdr:to>
    <xdr:cxnSp macro="">
      <xdr:nvCxnSpPr>
        <xdr:cNvPr id="94" name="直線コネクタ 93">
          <a:extLst>
            <a:ext uri="{FF2B5EF4-FFF2-40B4-BE49-F238E27FC236}">
              <a16:creationId xmlns:a16="http://schemas.microsoft.com/office/drawing/2014/main" id="{639ADDBB-7D21-4E3E-B3C4-81E2966B046D}"/>
            </a:ext>
          </a:extLst>
        </xdr:cNvPr>
        <xdr:cNvCxnSpPr/>
      </xdr:nvCxnSpPr>
      <xdr:spPr>
        <a:xfrm flipV="1">
          <a:off x="2622550" y="1051941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65405</xdr:rowOff>
    </xdr:from>
    <xdr:to>
      <xdr:col>10</xdr:col>
      <xdr:colOff>165100</xdr:colOff>
      <xdr:row>63</xdr:row>
      <xdr:rowOff>167005</xdr:rowOff>
    </xdr:to>
    <xdr:sp macro="" textlink="">
      <xdr:nvSpPr>
        <xdr:cNvPr id="95" name="楕円 94">
          <a:extLst>
            <a:ext uri="{FF2B5EF4-FFF2-40B4-BE49-F238E27FC236}">
              <a16:creationId xmlns:a16="http://schemas.microsoft.com/office/drawing/2014/main" id="{8487264E-7AD0-4B91-8C50-2CDD96370889}"/>
            </a:ext>
          </a:extLst>
        </xdr:cNvPr>
        <xdr:cNvSpPr/>
      </xdr:nvSpPr>
      <xdr:spPr>
        <a:xfrm>
          <a:off x="1778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116205</xdr:rowOff>
    </xdr:from>
    <xdr:to>
      <xdr:col>15</xdr:col>
      <xdr:colOff>50800</xdr:colOff>
      <xdr:row>63</xdr:row>
      <xdr:rowOff>121920</xdr:rowOff>
    </xdr:to>
    <xdr:cxnSp macro="">
      <xdr:nvCxnSpPr>
        <xdr:cNvPr id="96" name="直線コネクタ 95">
          <a:extLst>
            <a:ext uri="{FF2B5EF4-FFF2-40B4-BE49-F238E27FC236}">
              <a16:creationId xmlns:a16="http://schemas.microsoft.com/office/drawing/2014/main" id="{2D714E8D-6858-45F0-9DBD-72A9D880FA8B}"/>
            </a:ext>
          </a:extLst>
        </xdr:cNvPr>
        <xdr:cNvCxnSpPr/>
      </xdr:nvCxnSpPr>
      <xdr:spPr>
        <a:xfrm>
          <a:off x="1828800" y="10517505"/>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57785</xdr:rowOff>
    </xdr:from>
    <xdr:to>
      <xdr:col>6</xdr:col>
      <xdr:colOff>38100</xdr:colOff>
      <xdr:row>63</xdr:row>
      <xdr:rowOff>159385</xdr:rowOff>
    </xdr:to>
    <xdr:sp macro="" textlink="">
      <xdr:nvSpPr>
        <xdr:cNvPr id="97" name="楕円 96">
          <a:extLst>
            <a:ext uri="{FF2B5EF4-FFF2-40B4-BE49-F238E27FC236}">
              <a16:creationId xmlns:a16="http://schemas.microsoft.com/office/drawing/2014/main" id="{950264A4-FE2F-4E04-97AB-7B78A1E82F14}"/>
            </a:ext>
          </a:extLst>
        </xdr:cNvPr>
        <xdr:cNvSpPr/>
      </xdr:nvSpPr>
      <xdr:spPr>
        <a:xfrm>
          <a:off x="984250" y="104590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108585</xdr:rowOff>
    </xdr:from>
    <xdr:to>
      <xdr:col>10</xdr:col>
      <xdr:colOff>114300</xdr:colOff>
      <xdr:row>63</xdr:row>
      <xdr:rowOff>116205</xdr:rowOff>
    </xdr:to>
    <xdr:cxnSp macro="">
      <xdr:nvCxnSpPr>
        <xdr:cNvPr id="98" name="直線コネクタ 97">
          <a:extLst>
            <a:ext uri="{FF2B5EF4-FFF2-40B4-BE49-F238E27FC236}">
              <a16:creationId xmlns:a16="http://schemas.microsoft.com/office/drawing/2014/main" id="{64B62377-715B-4125-BFA0-052DE00F4BDD}"/>
            </a:ext>
          </a:extLst>
        </xdr:cNvPr>
        <xdr:cNvCxnSpPr/>
      </xdr:nvCxnSpPr>
      <xdr:spPr>
        <a:xfrm>
          <a:off x="1028700" y="10509885"/>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1E8DA7EC-CE48-49C2-AB42-05C4F29FBDF7}"/>
            </a:ext>
          </a:extLst>
        </xdr:cNvPr>
        <xdr:cNvSpPr txBox="1"/>
      </xdr:nvSpPr>
      <xdr:spPr>
        <a:xfrm>
          <a:off x="3239144"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8C792F1-4266-4197-BE5D-B77C1D30B93A}"/>
            </a:ext>
          </a:extLst>
        </xdr:cNvPr>
        <xdr:cNvSpPr txBox="1"/>
      </xdr:nvSpPr>
      <xdr:spPr>
        <a:xfrm>
          <a:off x="24390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19EFD041-8F7F-4D01-B611-7FA67DA0874E}"/>
            </a:ext>
          </a:extLst>
        </xdr:cNvPr>
        <xdr:cNvSpPr txBox="1"/>
      </xdr:nvSpPr>
      <xdr:spPr>
        <a:xfrm>
          <a:off x="1645294" y="981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4506CE4B-480D-49B4-BBC2-3F9DEE7BA9E1}"/>
            </a:ext>
          </a:extLst>
        </xdr:cNvPr>
        <xdr:cNvSpPr txBox="1"/>
      </xdr:nvSpPr>
      <xdr:spPr>
        <a:xfrm>
          <a:off x="851544" y="982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160037</xdr:rowOff>
    </xdr:from>
    <xdr:ext cx="405111" cy="259045"/>
    <xdr:sp macro="" textlink="">
      <xdr:nvSpPr>
        <xdr:cNvPr id="103" name="n_1mainValue【体育館・プール】&#10;有形固定資産減価償却率">
          <a:extLst>
            <a:ext uri="{FF2B5EF4-FFF2-40B4-BE49-F238E27FC236}">
              <a16:creationId xmlns:a16="http://schemas.microsoft.com/office/drawing/2014/main" id="{A292D758-ECFD-4BE4-BB62-5063A7FA9367}"/>
            </a:ext>
          </a:extLst>
        </xdr:cNvPr>
        <xdr:cNvSpPr txBox="1"/>
      </xdr:nvSpPr>
      <xdr:spPr>
        <a:xfrm>
          <a:off x="32391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163847</xdr:rowOff>
    </xdr:from>
    <xdr:ext cx="405111" cy="259045"/>
    <xdr:sp macro="" textlink="">
      <xdr:nvSpPr>
        <xdr:cNvPr id="104" name="n_2mainValue【体育館・プール】&#10;有形固定資産減価償却率">
          <a:extLst>
            <a:ext uri="{FF2B5EF4-FFF2-40B4-BE49-F238E27FC236}">
              <a16:creationId xmlns:a16="http://schemas.microsoft.com/office/drawing/2014/main" id="{DBC62E24-4289-48CC-8A6B-67567597AEA9}"/>
            </a:ext>
          </a:extLst>
        </xdr:cNvPr>
        <xdr:cNvSpPr txBox="1"/>
      </xdr:nvSpPr>
      <xdr:spPr>
        <a:xfrm>
          <a:off x="24390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158132</xdr:rowOff>
    </xdr:from>
    <xdr:ext cx="405111" cy="259045"/>
    <xdr:sp macro="" textlink="">
      <xdr:nvSpPr>
        <xdr:cNvPr id="105" name="n_3mainValue【体育館・プール】&#10;有形固定資産減価償却率">
          <a:extLst>
            <a:ext uri="{FF2B5EF4-FFF2-40B4-BE49-F238E27FC236}">
              <a16:creationId xmlns:a16="http://schemas.microsoft.com/office/drawing/2014/main" id="{120D03F7-27B7-4CEC-B4CE-A70F7CC3F35E}"/>
            </a:ext>
          </a:extLst>
        </xdr:cNvPr>
        <xdr:cNvSpPr txBox="1"/>
      </xdr:nvSpPr>
      <xdr:spPr>
        <a:xfrm>
          <a:off x="164529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150512</xdr:rowOff>
    </xdr:from>
    <xdr:ext cx="405111" cy="259045"/>
    <xdr:sp macro="" textlink="">
      <xdr:nvSpPr>
        <xdr:cNvPr id="106" name="n_4mainValue【体育館・プール】&#10;有形固定資産減価償却率">
          <a:extLst>
            <a:ext uri="{FF2B5EF4-FFF2-40B4-BE49-F238E27FC236}">
              <a16:creationId xmlns:a16="http://schemas.microsoft.com/office/drawing/2014/main" id="{56EC6F46-3B6B-4DE9-9F91-5EEFDC5F6EA5}"/>
            </a:ext>
          </a:extLst>
        </xdr:cNvPr>
        <xdr:cNvSpPr txBox="1"/>
      </xdr:nvSpPr>
      <xdr:spPr>
        <a:xfrm>
          <a:off x="8515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0D3E3E3-E04E-4F6D-ABD4-EC64147ED366}"/>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B8B3B45-CDD4-47AF-8257-549D95C351D7}"/>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103357BB-AB71-465A-9DD3-79C0CB1C9A02}"/>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D115322-EEAE-4EA2-85D0-33B1E1D8AF65}"/>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CD67CB9-3254-43DA-8D2A-937DE1B1EC18}"/>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D0A96C7-88FD-417F-A971-C86C98F2A386}"/>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9349F27-12DC-4F61-9B5F-104C59CA4E16}"/>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CCE30BF8-46C9-484D-813E-0E4E5F7DBCBF}"/>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7B45F8E-FF6F-4980-B01A-14FB7B308D27}"/>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18563B2E-C94A-40F5-9115-4A3A5D0725FB}"/>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BD1339AC-163F-4E29-A9C8-F561748810F7}"/>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5EE17FFB-81F9-462A-BDAF-CC8E7FDEE2DD}"/>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4CA06426-97B3-4223-83B0-D1DE2CFEF434}"/>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274BE5B0-EC98-444E-9A81-7D67B81580BC}"/>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2A17A3A-E0A5-464A-A15A-C7645CB93E09}"/>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65D47CF-8496-4273-9F8F-5A4055A00E67}"/>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4CCFA07D-3770-412C-9F8A-814C8C8B27D7}"/>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E81659B3-0D7F-4983-95FD-380EF49EE81E}"/>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645AC4B9-5F34-4D16-9214-6E111BD9F6F7}"/>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836EABCE-8E97-425C-8D8A-DBEB0F45A0D5}"/>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FA42B8DF-AE7C-4CE1-ACB7-F5E4870E5F0F}"/>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E0409C9F-75EA-4C61-B4A5-49F2C0760009}"/>
            </a:ext>
          </a:extLst>
        </xdr:cNvPr>
        <xdr:cNvCxnSpPr/>
      </xdr:nvCxnSpPr>
      <xdr:spPr>
        <a:xfrm flipV="1">
          <a:off x="9429115" y="9306179"/>
          <a:ext cx="0" cy="12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734C0C44-0258-453B-AACD-CBF6E30439FF}"/>
            </a:ext>
          </a:extLst>
        </xdr:cNvPr>
        <xdr:cNvSpPr txBox="1"/>
      </xdr:nvSpPr>
      <xdr:spPr>
        <a:xfrm>
          <a:off x="9467850" y="105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7C40CCF5-67F2-45F4-8422-9281C1378828}"/>
            </a:ext>
          </a:extLst>
        </xdr:cNvPr>
        <xdr:cNvCxnSpPr/>
      </xdr:nvCxnSpPr>
      <xdr:spPr>
        <a:xfrm>
          <a:off x="9359900" y="105501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D28F1B3D-9C4E-41B3-99B3-233FA935AFA5}"/>
            </a:ext>
          </a:extLst>
        </xdr:cNvPr>
        <xdr:cNvSpPr txBox="1"/>
      </xdr:nvSpPr>
      <xdr:spPr>
        <a:xfrm>
          <a:off x="9467850" y="908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93C9344C-CB47-4F9E-84B7-344F5E48FB2C}"/>
            </a:ext>
          </a:extLst>
        </xdr:cNvPr>
        <xdr:cNvCxnSpPr/>
      </xdr:nvCxnSpPr>
      <xdr:spPr>
        <a:xfrm>
          <a:off x="9359900" y="93061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41BF71E3-430A-437F-8808-3E12282633C5}"/>
            </a:ext>
          </a:extLst>
        </xdr:cNvPr>
        <xdr:cNvSpPr txBox="1"/>
      </xdr:nvSpPr>
      <xdr:spPr>
        <a:xfrm>
          <a:off x="9467850" y="10249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D16CC921-9D0B-4855-AC07-589C825C22C1}"/>
            </a:ext>
          </a:extLst>
        </xdr:cNvPr>
        <xdr:cNvSpPr/>
      </xdr:nvSpPr>
      <xdr:spPr>
        <a:xfrm>
          <a:off x="9398000" y="102708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30EDFD3F-FEDA-45CE-9958-CDD572082148}"/>
            </a:ext>
          </a:extLst>
        </xdr:cNvPr>
        <xdr:cNvSpPr/>
      </xdr:nvSpPr>
      <xdr:spPr>
        <a:xfrm>
          <a:off x="8636000" y="1027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F4F5717C-3841-474D-9553-53F37BA55A86}"/>
            </a:ext>
          </a:extLst>
        </xdr:cNvPr>
        <xdr:cNvSpPr/>
      </xdr:nvSpPr>
      <xdr:spPr>
        <a:xfrm>
          <a:off x="7842250" y="10286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FDF419F8-325A-4417-8A34-29CD2068291A}"/>
            </a:ext>
          </a:extLst>
        </xdr:cNvPr>
        <xdr:cNvSpPr/>
      </xdr:nvSpPr>
      <xdr:spPr>
        <a:xfrm>
          <a:off x="7029450" y="1029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E7C30B7C-EEC5-4736-A2AA-8BB389EA9869}"/>
            </a:ext>
          </a:extLst>
        </xdr:cNvPr>
        <xdr:cNvSpPr/>
      </xdr:nvSpPr>
      <xdr:spPr>
        <a:xfrm>
          <a:off x="6235700" y="1029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43A88BB-789F-4962-8004-FBD6A28A656C}"/>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689BD6E-98E5-4E6E-9960-75AF5299BF6D}"/>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43B1F05C-893E-4632-B5E1-C6EA3BD1DF53}"/>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26B6B8C-1EA4-4C4A-93CA-44A63D33D644}"/>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785C55A-B3E9-43B5-A8FF-86861CF6C336}"/>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60985</xdr:rowOff>
    </xdr:from>
    <xdr:to>
      <xdr:col>55</xdr:col>
      <xdr:colOff>50800</xdr:colOff>
      <xdr:row>61</xdr:row>
      <xdr:rowOff>162585</xdr:rowOff>
    </xdr:to>
    <xdr:sp macro="" textlink="">
      <xdr:nvSpPr>
        <xdr:cNvPr id="144" name="楕円 143">
          <a:extLst>
            <a:ext uri="{FF2B5EF4-FFF2-40B4-BE49-F238E27FC236}">
              <a16:creationId xmlns:a16="http://schemas.microsoft.com/office/drawing/2014/main" id="{F86C67B8-788A-4A08-ACBB-8509BD56CE0F}"/>
            </a:ext>
          </a:extLst>
        </xdr:cNvPr>
        <xdr:cNvSpPr/>
      </xdr:nvSpPr>
      <xdr:spPr>
        <a:xfrm>
          <a:off x="9398000" y="101320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83862</xdr:rowOff>
    </xdr:from>
    <xdr:ext cx="469744" cy="259045"/>
    <xdr:sp macro="" textlink="">
      <xdr:nvSpPr>
        <xdr:cNvPr id="145" name="【体育館・プール】&#10;一人当たり面積該当値テキスト">
          <a:extLst>
            <a:ext uri="{FF2B5EF4-FFF2-40B4-BE49-F238E27FC236}">
              <a16:creationId xmlns:a16="http://schemas.microsoft.com/office/drawing/2014/main" id="{1171616B-5386-4E53-8CC1-D107E439C1EE}"/>
            </a:ext>
          </a:extLst>
        </xdr:cNvPr>
        <xdr:cNvSpPr txBox="1"/>
      </xdr:nvSpPr>
      <xdr:spPr>
        <a:xfrm>
          <a:off x="9467850" y="998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76530</xdr:rowOff>
    </xdr:from>
    <xdr:to>
      <xdr:col>50</xdr:col>
      <xdr:colOff>165100</xdr:colOff>
      <xdr:row>62</xdr:row>
      <xdr:rowOff>6680</xdr:rowOff>
    </xdr:to>
    <xdr:sp macro="" textlink="">
      <xdr:nvSpPr>
        <xdr:cNvPr id="146" name="楕円 145">
          <a:extLst>
            <a:ext uri="{FF2B5EF4-FFF2-40B4-BE49-F238E27FC236}">
              <a16:creationId xmlns:a16="http://schemas.microsoft.com/office/drawing/2014/main" id="{E79C5DBA-EDA8-4F44-971C-73D733971F7A}"/>
            </a:ext>
          </a:extLst>
        </xdr:cNvPr>
        <xdr:cNvSpPr/>
      </xdr:nvSpPr>
      <xdr:spPr>
        <a:xfrm>
          <a:off x="8636000" y="10147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111785</xdr:rowOff>
    </xdr:from>
    <xdr:to>
      <xdr:col>55</xdr:col>
      <xdr:colOff>0</xdr:colOff>
      <xdr:row>61</xdr:row>
      <xdr:rowOff>127330</xdr:rowOff>
    </xdr:to>
    <xdr:cxnSp macro="">
      <xdr:nvCxnSpPr>
        <xdr:cNvPr id="147" name="直線コネクタ 146">
          <a:extLst>
            <a:ext uri="{FF2B5EF4-FFF2-40B4-BE49-F238E27FC236}">
              <a16:creationId xmlns:a16="http://schemas.microsoft.com/office/drawing/2014/main" id="{4ADF0B34-AC65-4BB6-BF05-536D3D26C6A2}"/>
            </a:ext>
          </a:extLst>
        </xdr:cNvPr>
        <xdr:cNvCxnSpPr/>
      </xdr:nvCxnSpPr>
      <xdr:spPr>
        <a:xfrm flipV="1">
          <a:off x="8686800" y="10182885"/>
          <a:ext cx="74295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89103</xdr:rowOff>
    </xdr:from>
    <xdr:to>
      <xdr:col>46</xdr:col>
      <xdr:colOff>38100</xdr:colOff>
      <xdr:row>62</xdr:row>
      <xdr:rowOff>19253</xdr:rowOff>
    </xdr:to>
    <xdr:sp macro="" textlink="">
      <xdr:nvSpPr>
        <xdr:cNvPr id="148" name="楕円 147">
          <a:extLst>
            <a:ext uri="{FF2B5EF4-FFF2-40B4-BE49-F238E27FC236}">
              <a16:creationId xmlns:a16="http://schemas.microsoft.com/office/drawing/2014/main" id="{7580F931-94F7-4308-8D6F-B9743049A5FB}"/>
            </a:ext>
          </a:extLst>
        </xdr:cNvPr>
        <xdr:cNvSpPr/>
      </xdr:nvSpPr>
      <xdr:spPr>
        <a:xfrm>
          <a:off x="7842250" y="101602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127330</xdr:rowOff>
    </xdr:from>
    <xdr:to>
      <xdr:col>50</xdr:col>
      <xdr:colOff>114300</xdr:colOff>
      <xdr:row>61</xdr:row>
      <xdr:rowOff>139903</xdr:rowOff>
    </xdr:to>
    <xdr:cxnSp macro="">
      <xdr:nvCxnSpPr>
        <xdr:cNvPr id="149" name="直線コネクタ 148">
          <a:extLst>
            <a:ext uri="{FF2B5EF4-FFF2-40B4-BE49-F238E27FC236}">
              <a16:creationId xmlns:a16="http://schemas.microsoft.com/office/drawing/2014/main" id="{1DF522CC-FEE9-42BD-A4B3-61C71B4A58F8}"/>
            </a:ext>
          </a:extLst>
        </xdr:cNvPr>
        <xdr:cNvCxnSpPr/>
      </xdr:nvCxnSpPr>
      <xdr:spPr>
        <a:xfrm flipV="1">
          <a:off x="7886700" y="10198430"/>
          <a:ext cx="8001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96418</xdr:rowOff>
    </xdr:from>
    <xdr:to>
      <xdr:col>41</xdr:col>
      <xdr:colOff>101600</xdr:colOff>
      <xdr:row>62</xdr:row>
      <xdr:rowOff>26568</xdr:rowOff>
    </xdr:to>
    <xdr:sp macro="" textlink="">
      <xdr:nvSpPr>
        <xdr:cNvPr id="150" name="楕円 149">
          <a:extLst>
            <a:ext uri="{FF2B5EF4-FFF2-40B4-BE49-F238E27FC236}">
              <a16:creationId xmlns:a16="http://schemas.microsoft.com/office/drawing/2014/main" id="{5DB9FA08-86D2-4E25-B50E-9A7CEF85DF81}"/>
            </a:ext>
          </a:extLst>
        </xdr:cNvPr>
        <xdr:cNvSpPr/>
      </xdr:nvSpPr>
      <xdr:spPr>
        <a:xfrm>
          <a:off x="7029450" y="101675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139903</xdr:rowOff>
    </xdr:from>
    <xdr:to>
      <xdr:col>45</xdr:col>
      <xdr:colOff>177800</xdr:colOff>
      <xdr:row>61</xdr:row>
      <xdr:rowOff>147218</xdr:rowOff>
    </xdr:to>
    <xdr:cxnSp macro="">
      <xdr:nvCxnSpPr>
        <xdr:cNvPr id="151" name="直線コネクタ 150">
          <a:extLst>
            <a:ext uri="{FF2B5EF4-FFF2-40B4-BE49-F238E27FC236}">
              <a16:creationId xmlns:a16="http://schemas.microsoft.com/office/drawing/2014/main" id="{A4F2C882-4FB5-4FCD-BE13-267E529C6860}"/>
            </a:ext>
          </a:extLst>
        </xdr:cNvPr>
        <xdr:cNvCxnSpPr/>
      </xdr:nvCxnSpPr>
      <xdr:spPr>
        <a:xfrm flipV="1">
          <a:off x="7080250" y="10211003"/>
          <a:ext cx="80645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103734</xdr:rowOff>
    </xdr:from>
    <xdr:to>
      <xdr:col>36</xdr:col>
      <xdr:colOff>165100</xdr:colOff>
      <xdr:row>62</xdr:row>
      <xdr:rowOff>33884</xdr:rowOff>
    </xdr:to>
    <xdr:sp macro="" textlink="">
      <xdr:nvSpPr>
        <xdr:cNvPr id="152" name="楕円 151">
          <a:extLst>
            <a:ext uri="{FF2B5EF4-FFF2-40B4-BE49-F238E27FC236}">
              <a16:creationId xmlns:a16="http://schemas.microsoft.com/office/drawing/2014/main" id="{2D65980D-5036-40CC-834E-95EC27228005}"/>
            </a:ext>
          </a:extLst>
        </xdr:cNvPr>
        <xdr:cNvSpPr/>
      </xdr:nvSpPr>
      <xdr:spPr>
        <a:xfrm>
          <a:off x="6235700" y="101748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147218</xdr:rowOff>
    </xdr:from>
    <xdr:to>
      <xdr:col>41</xdr:col>
      <xdr:colOff>50800</xdr:colOff>
      <xdr:row>61</xdr:row>
      <xdr:rowOff>154534</xdr:rowOff>
    </xdr:to>
    <xdr:cxnSp macro="">
      <xdr:nvCxnSpPr>
        <xdr:cNvPr id="153" name="直線コネクタ 152">
          <a:extLst>
            <a:ext uri="{FF2B5EF4-FFF2-40B4-BE49-F238E27FC236}">
              <a16:creationId xmlns:a16="http://schemas.microsoft.com/office/drawing/2014/main" id="{D98DC990-D867-42D1-B319-9845C7326383}"/>
            </a:ext>
          </a:extLst>
        </xdr:cNvPr>
        <xdr:cNvCxnSpPr/>
      </xdr:nvCxnSpPr>
      <xdr:spPr>
        <a:xfrm flipV="1">
          <a:off x="6286500" y="10218318"/>
          <a:ext cx="79375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191DC0CF-9B73-439B-9591-5D41E36C344E}"/>
            </a:ext>
          </a:extLst>
        </xdr:cNvPr>
        <xdr:cNvSpPr txBox="1"/>
      </xdr:nvSpPr>
      <xdr:spPr>
        <a:xfrm>
          <a:off x="8458277" y="103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C3A1A8AD-1418-4431-8697-65947F63D513}"/>
            </a:ext>
          </a:extLst>
        </xdr:cNvPr>
        <xdr:cNvSpPr txBox="1"/>
      </xdr:nvSpPr>
      <xdr:spPr>
        <a:xfrm>
          <a:off x="7677227" y="1037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1A8B0BB8-0C10-4973-A8B8-8014F5068379}"/>
            </a:ext>
          </a:extLst>
        </xdr:cNvPr>
        <xdr:cNvSpPr txBox="1"/>
      </xdr:nvSpPr>
      <xdr:spPr>
        <a:xfrm>
          <a:off x="6864427" y="1038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C96FCD1A-E62E-4993-92DF-6DC9A294215A}"/>
            </a:ext>
          </a:extLst>
        </xdr:cNvPr>
        <xdr:cNvSpPr txBox="1"/>
      </xdr:nvSpPr>
      <xdr:spPr>
        <a:xfrm>
          <a:off x="6070677" y="1039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23207</xdr:rowOff>
    </xdr:from>
    <xdr:ext cx="469744" cy="259045"/>
    <xdr:sp macro="" textlink="">
      <xdr:nvSpPr>
        <xdr:cNvPr id="158" name="n_1mainValue【体育館・プール】&#10;一人当たり面積">
          <a:extLst>
            <a:ext uri="{FF2B5EF4-FFF2-40B4-BE49-F238E27FC236}">
              <a16:creationId xmlns:a16="http://schemas.microsoft.com/office/drawing/2014/main" id="{F404C4A3-D554-41A1-9582-357E4D78F891}"/>
            </a:ext>
          </a:extLst>
        </xdr:cNvPr>
        <xdr:cNvSpPr txBox="1"/>
      </xdr:nvSpPr>
      <xdr:spPr>
        <a:xfrm>
          <a:off x="8458277" y="992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35780</xdr:rowOff>
    </xdr:from>
    <xdr:ext cx="469744" cy="259045"/>
    <xdr:sp macro="" textlink="">
      <xdr:nvSpPr>
        <xdr:cNvPr id="159" name="n_2mainValue【体育館・プール】&#10;一人当たり面積">
          <a:extLst>
            <a:ext uri="{FF2B5EF4-FFF2-40B4-BE49-F238E27FC236}">
              <a16:creationId xmlns:a16="http://schemas.microsoft.com/office/drawing/2014/main" id="{861D6291-7422-414C-A0A4-0E575B0F6F40}"/>
            </a:ext>
          </a:extLst>
        </xdr:cNvPr>
        <xdr:cNvSpPr txBox="1"/>
      </xdr:nvSpPr>
      <xdr:spPr>
        <a:xfrm>
          <a:off x="7677227" y="994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43095</xdr:rowOff>
    </xdr:from>
    <xdr:ext cx="469744" cy="259045"/>
    <xdr:sp macro="" textlink="">
      <xdr:nvSpPr>
        <xdr:cNvPr id="160" name="n_3mainValue【体育館・プール】&#10;一人当たり面積">
          <a:extLst>
            <a:ext uri="{FF2B5EF4-FFF2-40B4-BE49-F238E27FC236}">
              <a16:creationId xmlns:a16="http://schemas.microsoft.com/office/drawing/2014/main" id="{87775818-0588-4F79-94A2-5D24CA37C24F}"/>
            </a:ext>
          </a:extLst>
        </xdr:cNvPr>
        <xdr:cNvSpPr txBox="1"/>
      </xdr:nvSpPr>
      <xdr:spPr>
        <a:xfrm>
          <a:off x="6864427" y="994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50411</xdr:rowOff>
    </xdr:from>
    <xdr:ext cx="469744" cy="259045"/>
    <xdr:sp macro="" textlink="">
      <xdr:nvSpPr>
        <xdr:cNvPr id="161" name="n_4mainValue【体育館・プール】&#10;一人当たり面積">
          <a:extLst>
            <a:ext uri="{FF2B5EF4-FFF2-40B4-BE49-F238E27FC236}">
              <a16:creationId xmlns:a16="http://schemas.microsoft.com/office/drawing/2014/main" id="{5973449B-F85B-40DD-9146-E600ED8B0CB1}"/>
            </a:ext>
          </a:extLst>
        </xdr:cNvPr>
        <xdr:cNvSpPr txBox="1"/>
      </xdr:nvSpPr>
      <xdr:spPr>
        <a:xfrm>
          <a:off x="6070677" y="99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3EDDC7C-CF7A-46B6-A94E-8CEF931B5362}"/>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F816B25F-637B-4A60-B9C8-D57027E32A3A}"/>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E67A664E-232A-42CF-B1DD-09E60A00843C}"/>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18EC4E8E-099B-4F0A-9C38-C50567AA3B6F}"/>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8C78B8E4-B217-4B20-B2AA-14D21DEB300A}"/>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6E490F9A-9F18-487C-8DF7-A7DF285E57DE}"/>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5E9AA09D-B4CA-4FB7-9681-5BBB076EDAE6}"/>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CE6DCAB-B328-4B15-A911-FE5B2128DE0A}"/>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D832D1D-F1C8-4AE9-BFAA-18172EDF50DB}"/>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D0680768-4232-4C68-8C41-38666FCEC49D}"/>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A6A5F53B-0A9E-42C2-B008-76B5EEC6A4E9}"/>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CBD69C12-C7E3-4F56-9D80-658B8B2E9A46}"/>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9B4F3F96-DE06-4987-BCF0-2EB93BA51079}"/>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164E5CC8-B3AB-4090-8286-7E88D9DDD302}"/>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FDB72408-40DD-4161-9E76-5AF4C69752D5}"/>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99B7BBF2-D30C-43B6-A4CE-134F84488DBC}"/>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FC619E7C-D63D-4D2B-BD4F-770B366FEBE5}"/>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6F144222-FE84-4D6E-8251-1390BDC884DB}"/>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E42AD17F-8225-4B06-87A8-DE0E72EB9294}"/>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AA9CEF6C-7D07-40B0-9A12-B15141CEA5B9}"/>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A3728D9D-9F45-486A-8CD7-AE8FCAF1005C}"/>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221B2E13-1DA4-47AC-92CB-A0807F6F05EA}"/>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CEC214AD-3167-4176-83B2-CC5721C3ABC1}"/>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82A554EB-FC20-4234-82CB-F3BDB4DB9EE7}"/>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B8404B4-BE71-4701-BCA5-260D9B1A9419}"/>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B57A8A92-557A-43EE-BD47-BE2E06F067D6}"/>
            </a:ext>
          </a:extLst>
        </xdr:cNvPr>
        <xdr:cNvCxnSpPr/>
      </xdr:nvCxnSpPr>
      <xdr:spPr>
        <a:xfrm flipV="1">
          <a:off x="4177665" y="12809582"/>
          <a:ext cx="0" cy="155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BB674898-AA0C-4A63-B988-7EAC3E06815A}"/>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8CF5314D-AAFD-457E-9F26-D6F035CDFA6F}"/>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EBFCA82-652B-4EFD-9DBE-86F62BEE86BB}"/>
            </a:ext>
          </a:extLst>
        </xdr:cNvPr>
        <xdr:cNvSpPr txBox="1"/>
      </xdr:nvSpPr>
      <xdr:spPr>
        <a:xfrm>
          <a:off x="4216400" y="12591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F349CA92-2E7E-4209-A277-0A4F09AF7DE3}"/>
            </a:ext>
          </a:extLst>
        </xdr:cNvPr>
        <xdr:cNvCxnSpPr/>
      </xdr:nvCxnSpPr>
      <xdr:spPr>
        <a:xfrm>
          <a:off x="4108450" y="12809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5EB78409-47E9-466D-BADB-71884226808F}"/>
            </a:ext>
          </a:extLst>
        </xdr:cNvPr>
        <xdr:cNvSpPr txBox="1"/>
      </xdr:nvSpPr>
      <xdr:spPr>
        <a:xfrm>
          <a:off x="4216400" y="13680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98F3A217-D022-46E1-838A-AEB82E9C46A6}"/>
            </a:ext>
          </a:extLst>
        </xdr:cNvPr>
        <xdr:cNvSpPr/>
      </xdr:nvSpPr>
      <xdr:spPr>
        <a:xfrm>
          <a:off x="4127500" y="13701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8FEAEF92-7580-48CF-83F9-F5D0389A1416}"/>
            </a:ext>
          </a:extLst>
        </xdr:cNvPr>
        <xdr:cNvSpPr/>
      </xdr:nvSpPr>
      <xdr:spPr>
        <a:xfrm>
          <a:off x="3384550" y="137150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BCB3D0D2-F457-436D-AC82-E1C774C80D59}"/>
            </a:ext>
          </a:extLst>
        </xdr:cNvPr>
        <xdr:cNvSpPr/>
      </xdr:nvSpPr>
      <xdr:spPr>
        <a:xfrm>
          <a:off x="2571750" y="136561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2A162B81-A498-4E25-BCCB-B9BD698B995E}"/>
            </a:ext>
          </a:extLst>
        </xdr:cNvPr>
        <xdr:cNvSpPr/>
      </xdr:nvSpPr>
      <xdr:spPr>
        <a:xfrm>
          <a:off x="177800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3AFDFAF7-A546-4961-9615-1EF8CB3DBABB}"/>
            </a:ext>
          </a:extLst>
        </xdr:cNvPr>
        <xdr:cNvSpPr/>
      </xdr:nvSpPr>
      <xdr:spPr>
        <a:xfrm>
          <a:off x="984250" y="135728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20ED78C-19A0-4A30-9E8B-76D95ABA61AD}"/>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E84A887-8D1D-4B88-9D91-F6E0294E5549}"/>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242DF95-C663-4498-9F25-A4B642899164}"/>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075D526-2A1A-4179-82E3-15A24EBE734F}"/>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38CEE9A-8846-4C8E-BFB0-EEA3F287DF39}"/>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130992</xdr:rowOff>
    </xdr:from>
    <xdr:to>
      <xdr:col>24</xdr:col>
      <xdr:colOff>114300</xdr:colOff>
      <xdr:row>81</xdr:row>
      <xdr:rowOff>61142</xdr:rowOff>
    </xdr:to>
    <xdr:sp macro="" textlink="">
      <xdr:nvSpPr>
        <xdr:cNvPr id="203" name="楕円 202">
          <a:extLst>
            <a:ext uri="{FF2B5EF4-FFF2-40B4-BE49-F238E27FC236}">
              <a16:creationId xmlns:a16="http://schemas.microsoft.com/office/drawing/2014/main" id="{B9C401F7-D79C-41D1-9166-345D2F2B53F2}"/>
            </a:ext>
          </a:extLst>
        </xdr:cNvPr>
        <xdr:cNvSpPr/>
      </xdr:nvSpPr>
      <xdr:spPr>
        <a:xfrm>
          <a:off x="4127500" y="133389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153869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4FB5028-E3F8-49E4-B8B6-7C24B0D9A7DF}"/>
            </a:ext>
          </a:extLst>
        </xdr:cNvPr>
        <xdr:cNvSpPr txBox="1"/>
      </xdr:nvSpPr>
      <xdr:spPr>
        <a:xfrm>
          <a:off x="4216400" y="13196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72208</xdr:rowOff>
    </xdr:from>
    <xdr:to>
      <xdr:col>20</xdr:col>
      <xdr:colOff>38100</xdr:colOff>
      <xdr:row>81</xdr:row>
      <xdr:rowOff>2358</xdr:rowOff>
    </xdr:to>
    <xdr:sp macro="" textlink="">
      <xdr:nvSpPr>
        <xdr:cNvPr id="205" name="楕円 204">
          <a:extLst>
            <a:ext uri="{FF2B5EF4-FFF2-40B4-BE49-F238E27FC236}">
              <a16:creationId xmlns:a16="http://schemas.microsoft.com/office/drawing/2014/main" id="{534B8C71-AEE8-4096-A015-18F0A8B517C0}"/>
            </a:ext>
          </a:extLst>
        </xdr:cNvPr>
        <xdr:cNvSpPr/>
      </xdr:nvSpPr>
      <xdr:spPr>
        <a:xfrm>
          <a:off x="3384550" y="132802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123008</xdr:rowOff>
    </xdr:from>
    <xdr:to>
      <xdr:col>24</xdr:col>
      <xdr:colOff>63500</xdr:colOff>
      <xdr:row>81</xdr:row>
      <xdr:rowOff>10342</xdr:rowOff>
    </xdr:to>
    <xdr:cxnSp macro="">
      <xdr:nvCxnSpPr>
        <xdr:cNvPr id="206" name="直線コネクタ 205">
          <a:extLst>
            <a:ext uri="{FF2B5EF4-FFF2-40B4-BE49-F238E27FC236}">
              <a16:creationId xmlns:a16="http://schemas.microsoft.com/office/drawing/2014/main" id="{762238D6-5263-4F24-91E4-8961EB6C3FBD}"/>
            </a:ext>
          </a:extLst>
        </xdr:cNvPr>
        <xdr:cNvCxnSpPr/>
      </xdr:nvCxnSpPr>
      <xdr:spPr>
        <a:xfrm>
          <a:off x="3429000" y="13331008"/>
          <a:ext cx="7493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11793</xdr:rowOff>
    </xdr:from>
    <xdr:to>
      <xdr:col>15</xdr:col>
      <xdr:colOff>101600</xdr:colOff>
      <xdr:row>80</xdr:row>
      <xdr:rowOff>113393</xdr:rowOff>
    </xdr:to>
    <xdr:sp macro="" textlink="">
      <xdr:nvSpPr>
        <xdr:cNvPr id="207" name="楕円 206">
          <a:extLst>
            <a:ext uri="{FF2B5EF4-FFF2-40B4-BE49-F238E27FC236}">
              <a16:creationId xmlns:a16="http://schemas.microsoft.com/office/drawing/2014/main" id="{591E2542-220F-455F-B3EB-6F5780F7C566}"/>
            </a:ext>
          </a:extLst>
        </xdr:cNvPr>
        <xdr:cNvSpPr/>
      </xdr:nvSpPr>
      <xdr:spPr>
        <a:xfrm>
          <a:off x="2571750" y="1321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62593</xdr:rowOff>
    </xdr:from>
    <xdr:to>
      <xdr:col>19</xdr:col>
      <xdr:colOff>177800</xdr:colOff>
      <xdr:row>80</xdr:row>
      <xdr:rowOff>123008</xdr:rowOff>
    </xdr:to>
    <xdr:cxnSp macro="">
      <xdr:nvCxnSpPr>
        <xdr:cNvPr id="208" name="直線コネクタ 207">
          <a:extLst>
            <a:ext uri="{FF2B5EF4-FFF2-40B4-BE49-F238E27FC236}">
              <a16:creationId xmlns:a16="http://schemas.microsoft.com/office/drawing/2014/main" id="{6A4B8561-592C-4078-8B63-6C996BD3184A}"/>
            </a:ext>
          </a:extLst>
        </xdr:cNvPr>
        <xdr:cNvCxnSpPr/>
      </xdr:nvCxnSpPr>
      <xdr:spPr>
        <a:xfrm>
          <a:off x="2622550" y="13270593"/>
          <a:ext cx="80645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124461</xdr:rowOff>
    </xdr:from>
    <xdr:to>
      <xdr:col>10</xdr:col>
      <xdr:colOff>165100</xdr:colOff>
      <xdr:row>80</xdr:row>
      <xdr:rowOff>54611</xdr:rowOff>
    </xdr:to>
    <xdr:sp macro="" textlink="">
      <xdr:nvSpPr>
        <xdr:cNvPr id="209" name="楕円 208">
          <a:extLst>
            <a:ext uri="{FF2B5EF4-FFF2-40B4-BE49-F238E27FC236}">
              <a16:creationId xmlns:a16="http://schemas.microsoft.com/office/drawing/2014/main" id="{53D418AC-0E9D-4BD8-BBEE-6EB8067BB2A4}"/>
            </a:ext>
          </a:extLst>
        </xdr:cNvPr>
        <xdr:cNvSpPr/>
      </xdr:nvSpPr>
      <xdr:spPr>
        <a:xfrm>
          <a:off x="1778000" y="131673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3811</xdr:rowOff>
    </xdr:from>
    <xdr:to>
      <xdr:col>15</xdr:col>
      <xdr:colOff>50800</xdr:colOff>
      <xdr:row>80</xdr:row>
      <xdr:rowOff>62593</xdr:rowOff>
    </xdr:to>
    <xdr:cxnSp macro="">
      <xdr:nvCxnSpPr>
        <xdr:cNvPr id="210" name="直線コネクタ 209">
          <a:extLst>
            <a:ext uri="{FF2B5EF4-FFF2-40B4-BE49-F238E27FC236}">
              <a16:creationId xmlns:a16="http://schemas.microsoft.com/office/drawing/2014/main" id="{94A25799-8EAB-49B2-9528-51A7D6E60A5E}"/>
            </a:ext>
          </a:extLst>
        </xdr:cNvPr>
        <xdr:cNvCxnSpPr/>
      </xdr:nvCxnSpPr>
      <xdr:spPr>
        <a:xfrm>
          <a:off x="1828800" y="13211811"/>
          <a:ext cx="79375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65677</xdr:rowOff>
    </xdr:from>
    <xdr:to>
      <xdr:col>6</xdr:col>
      <xdr:colOff>38100</xdr:colOff>
      <xdr:row>79</xdr:row>
      <xdr:rowOff>167277</xdr:rowOff>
    </xdr:to>
    <xdr:sp macro="" textlink="">
      <xdr:nvSpPr>
        <xdr:cNvPr id="211" name="楕円 210">
          <a:extLst>
            <a:ext uri="{FF2B5EF4-FFF2-40B4-BE49-F238E27FC236}">
              <a16:creationId xmlns:a16="http://schemas.microsoft.com/office/drawing/2014/main" id="{385C53DF-4723-4E40-B374-9DA2C3B1E17A}"/>
            </a:ext>
          </a:extLst>
        </xdr:cNvPr>
        <xdr:cNvSpPr/>
      </xdr:nvSpPr>
      <xdr:spPr>
        <a:xfrm>
          <a:off x="984250" y="131085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116477</xdr:rowOff>
    </xdr:from>
    <xdr:to>
      <xdr:col>10</xdr:col>
      <xdr:colOff>114300</xdr:colOff>
      <xdr:row>80</xdr:row>
      <xdr:rowOff>3811</xdr:rowOff>
    </xdr:to>
    <xdr:cxnSp macro="">
      <xdr:nvCxnSpPr>
        <xdr:cNvPr id="212" name="直線コネクタ 211">
          <a:extLst>
            <a:ext uri="{FF2B5EF4-FFF2-40B4-BE49-F238E27FC236}">
              <a16:creationId xmlns:a16="http://schemas.microsoft.com/office/drawing/2014/main" id="{A9903BFC-09F0-4B73-97CC-1E954B7D5630}"/>
            </a:ext>
          </a:extLst>
        </xdr:cNvPr>
        <xdr:cNvCxnSpPr/>
      </xdr:nvCxnSpPr>
      <xdr:spPr>
        <a:xfrm>
          <a:off x="1028700" y="13159377"/>
          <a:ext cx="8001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3227987C-0A05-45D0-B13A-8FDFCE31531C}"/>
            </a:ext>
          </a:extLst>
        </xdr:cNvPr>
        <xdr:cNvSpPr txBox="1"/>
      </xdr:nvSpPr>
      <xdr:spPr>
        <a:xfrm>
          <a:off x="3239144"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85491083-1C3F-43A3-8F09-739FA3E2D40B}"/>
            </a:ext>
          </a:extLst>
        </xdr:cNvPr>
        <xdr:cNvSpPr txBox="1"/>
      </xdr:nvSpPr>
      <xdr:spPr>
        <a:xfrm>
          <a:off x="2439044" y="1374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44195AE8-48DE-4100-BF5E-86EC83B888A5}"/>
            </a:ext>
          </a:extLst>
        </xdr:cNvPr>
        <xdr:cNvSpPr txBox="1"/>
      </xdr:nvSpPr>
      <xdr:spPr>
        <a:xfrm>
          <a:off x="1645294" y="13706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2AC88BB7-05A9-43AA-B54B-4E88BBB37404}"/>
            </a:ext>
          </a:extLst>
        </xdr:cNvPr>
        <xdr:cNvSpPr txBox="1"/>
      </xdr:nvSpPr>
      <xdr:spPr>
        <a:xfrm>
          <a:off x="851544" y="13665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18885</xdr:rowOff>
    </xdr:from>
    <xdr:ext cx="405111" cy="259045"/>
    <xdr:sp macro="" textlink="">
      <xdr:nvSpPr>
        <xdr:cNvPr id="217" name="n_1mainValue【福祉施設】&#10;有形固定資産減価償却率">
          <a:extLst>
            <a:ext uri="{FF2B5EF4-FFF2-40B4-BE49-F238E27FC236}">
              <a16:creationId xmlns:a16="http://schemas.microsoft.com/office/drawing/2014/main" id="{0F6EAC1E-DB6E-4724-8627-59051D3C9E9E}"/>
            </a:ext>
          </a:extLst>
        </xdr:cNvPr>
        <xdr:cNvSpPr txBox="1"/>
      </xdr:nvSpPr>
      <xdr:spPr>
        <a:xfrm>
          <a:off x="3239144" y="1306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129920</xdr:rowOff>
    </xdr:from>
    <xdr:ext cx="405111" cy="259045"/>
    <xdr:sp macro="" textlink="">
      <xdr:nvSpPr>
        <xdr:cNvPr id="218" name="n_2mainValue【福祉施設】&#10;有形固定資産減価償却率">
          <a:extLst>
            <a:ext uri="{FF2B5EF4-FFF2-40B4-BE49-F238E27FC236}">
              <a16:creationId xmlns:a16="http://schemas.microsoft.com/office/drawing/2014/main" id="{73605F62-3B6A-476A-BB08-0E25B4F86CF6}"/>
            </a:ext>
          </a:extLst>
        </xdr:cNvPr>
        <xdr:cNvSpPr txBox="1"/>
      </xdr:nvSpPr>
      <xdr:spPr>
        <a:xfrm>
          <a:off x="2439044" y="1300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71138</xdr:rowOff>
    </xdr:from>
    <xdr:ext cx="405111" cy="259045"/>
    <xdr:sp macro="" textlink="">
      <xdr:nvSpPr>
        <xdr:cNvPr id="219" name="n_3mainValue【福祉施設】&#10;有形固定資産減価償却率">
          <a:extLst>
            <a:ext uri="{FF2B5EF4-FFF2-40B4-BE49-F238E27FC236}">
              <a16:creationId xmlns:a16="http://schemas.microsoft.com/office/drawing/2014/main" id="{44A3DF72-DABF-4EFC-9DDC-222B1726B314}"/>
            </a:ext>
          </a:extLst>
        </xdr:cNvPr>
        <xdr:cNvSpPr txBox="1"/>
      </xdr:nvSpPr>
      <xdr:spPr>
        <a:xfrm>
          <a:off x="1645294" y="1294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12354</xdr:rowOff>
    </xdr:from>
    <xdr:ext cx="405111" cy="259045"/>
    <xdr:sp macro="" textlink="">
      <xdr:nvSpPr>
        <xdr:cNvPr id="220" name="n_4mainValue【福祉施設】&#10;有形固定資産減価償却率">
          <a:extLst>
            <a:ext uri="{FF2B5EF4-FFF2-40B4-BE49-F238E27FC236}">
              <a16:creationId xmlns:a16="http://schemas.microsoft.com/office/drawing/2014/main" id="{BBB68687-1334-4409-818E-8017D5BD9D53}"/>
            </a:ext>
          </a:extLst>
        </xdr:cNvPr>
        <xdr:cNvSpPr txBox="1"/>
      </xdr:nvSpPr>
      <xdr:spPr>
        <a:xfrm>
          <a:off x="851544" y="1289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CAFC939C-827C-4ABA-98ED-735260C0BFD7}"/>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F9327167-A8C3-45B3-A632-415EED37EA5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10C08461-5226-4187-9D9C-F60D281C06A4}"/>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E650E51F-AABF-43FC-ACAC-E727B873C590}"/>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B0119EB3-8F1F-402E-BBE9-6CABF7EF5070}"/>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1279259-668D-4A6E-9479-55B9FB6AAA5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481A78FE-6C1E-47A2-AC8D-4EAA11C92C8A}"/>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7FB61CBB-2470-427A-BF38-7E337009F16D}"/>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B3D82AA-045D-46AC-95B4-FB7E3987434F}"/>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B06BADCC-FE8B-4F91-8462-91B5B5691C4E}"/>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22AC6CD5-9436-4470-BF4F-88070B05438F}"/>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A7BD43DE-D309-4380-B10B-CE17286B6AD0}"/>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26335286-3D61-4D27-BCDD-8DFE9830521E}"/>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1DD795AF-67AD-4E50-8358-705DE6E42D6A}"/>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F6D717DB-7DC4-4E36-A09A-9C8DF518838E}"/>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4A1CEA37-F2EC-4749-B734-B5E713E1B7B3}"/>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5649F834-1B84-4C55-8144-58958C5A45CF}"/>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D572B47E-41C8-4BC2-B74C-CA6EBBE7514E}"/>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CB996AA2-00A5-4992-8AC6-A7E2D20F5FDE}"/>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3676487A-AF50-4874-9AF2-FE1935158599}"/>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0BF43FD5-11B8-40E6-91B5-1FCF82FA7833}"/>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DB74A946-4CD9-41CB-8FAC-F0A3E9B38B7B}"/>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66B715E6-05A2-40DA-8BF5-F199B92BF1C3}"/>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AFDBE555-F2EB-4C56-B527-4A56D369F4A4}"/>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885EFC1E-D091-442F-9BD4-45CD766A2429}"/>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A88B5AB4-89B2-44BA-81F6-46D24F9BC2A4}"/>
            </a:ext>
          </a:extLst>
        </xdr:cNvPr>
        <xdr:cNvCxnSpPr/>
      </xdr:nvCxnSpPr>
      <xdr:spPr>
        <a:xfrm flipV="1">
          <a:off x="9429115" y="12995584"/>
          <a:ext cx="0" cy="136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89490957-F175-433D-B1F8-72C6CE314903}"/>
            </a:ext>
          </a:extLst>
        </xdr:cNvPr>
        <xdr:cNvSpPr txBox="1"/>
      </xdr:nvSpPr>
      <xdr:spPr>
        <a:xfrm>
          <a:off x="9467850" y="1436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DB80CA86-1A10-40D7-9540-00B536677B30}"/>
            </a:ext>
          </a:extLst>
        </xdr:cNvPr>
        <xdr:cNvCxnSpPr/>
      </xdr:nvCxnSpPr>
      <xdr:spPr>
        <a:xfrm>
          <a:off x="9359900" y="14356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3E796069-1774-4536-9328-E6A3291523F8}"/>
            </a:ext>
          </a:extLst>
        </xdr:cNvPr>
        <xdr:cNvSpPr txBox="1"/>
      </xdr:nvSpPr>
      <xdr:spPr>
        <a:xfrm>
          <a:off x="9467850" y="127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FF908EA7-0C07-4EC7-A21F-687127950151}"/>
            </a:ext>
          </a:extLst>
        </xdr:cNvPr>
        <xdr:cNvCxnSpPr/>
      </xdr:nvCxnSpPr>
      <xdr:spPr>
        <a:xfrm>
          <a:off x="9359900" y="12995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8C979452-34F8-4E73-A319-0918FB7CEC90}"/>
            </a:ext>
          </a:extLst>
        </xdr:cNvPr>
        <xdr:cNvSpPr txBox="1"/>
      </xdr:nvSpPr>
      <xdr:spPr>
        <a:xfrm>
          <a:off x="9467850" y="14033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F0B325F5-D433-4B13-89FC-251020FA40C8}"/>
            </a:ext>
          </a:extLst>
        </xdr:cNvPr>
        <xdr:cNvSpPr/>
      </xdr:nvSpPr>
      <xdr:spPr>
        <a:xfrm>
          <a:off x="9398000" y="140492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52A84E9B-62C1-48C0-AE5A-D9686207C974}"/>
            </a:ext>
          </a:extLst>
        </xdr:cNvPr>
        <xdr:cNvSpPr/>
      </xdr:nvSpPr>
      <xdr:spPr>
        <a:xfrm>
          <a:off x="8636000" y="1405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6DF5BEAB-7373-4C0B-A6F9-89ECF3448FA2}"/>
            </a:ext>
          </a:extLst>
        </xdr:cNvPr>
        <xdr:cNvSpPr/>
      </xdr:nvSpPr>
      <xdr:spPr>
        <a:xfrm>
          <a:off x="7842250" y="140586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274FD734-02F1-4C18-857E-F2DB7745C88D}"/>
            </a:ext>
          </a:extLst>
        </xdr:cNvPr>
        <xdr:cNvSpPr/>
      </xdr:nvSpPr>
      <xdr:spPr>
        <a:xfrm>
          <a:off x="7029450" y="1406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29CE43F4-7853-45B6-9C29-356F3F5037CB}"/>
            </a:ext>
          </a:extLst>
        </xdr:cNvPr>
        <xdr:cNvSpPr/>
      </xdr:nvSpPr>
      <xdr:spPr>
        <a:xfrm>
          <a:off x="6235700" y="1406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3BFAF679-04C4-4FFA-9EF8-F37D50D49C32}"/>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53CF3DF9-3A54-4387-9EB5-AD09251E0D6C}"/>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46168DC-9360-4229-9A19-5969A57DAFB1}"/>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775FE50-E360-452A-8714-34A24E93850A}"/>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C0B6FBE3-D948-4C1F-B9D3-E51F90DDD461}"/>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117602</xdr:rowOff>
    </xdr:from>
    <xdr:to>
      <xdr:col>55</xdr:col>
      <xdr:colOff>50800</xdr:colOff>
      <xdr:row>83</xdr:row>
      <xdr:rowOff>47752</xdr:rowOff>
    </xdr:to>
    <xdr:sp macro="" textlink="">
      <xdr:nvSpPr>
        <xdr:cNvPr id="262" name="楕円 261">
          <a:extLst>
            <a:ext uri="{FF2B5EF4-FFF2-40B4-BE49-F238E27FC236}">
              <a16:creationId xmlns:a16="http://schemas.microsoft.com/office/drawing/2014/main" id="{495E6602-0302-42A3-A2B0-EB16507642E8}"/>
            </a:ext>
          </a:extLst>
        </xdr:cNvPr>
        <xdr:cNvSpPr/>
      </xdr:nvSpPr>
      <xdr:spPr>
        <a:xfrm>
          <a:off x="9398000" y="136558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140479</xdr:rowOff>
    </xdr:from>
    <xdr:ext cx="469744" cy="259045"/>
    <xdr:sp macro="" textlink="">
      <xdr:nvSpPr>
        <xdr:cNvPr id="263" name="【福祉施設】&#10;一人当たり面積該当値テキスト">
          <a:extLst>
            <a:ext uri="{FF2B5EF4-FFF2-40B4-BE49-F238E27FC236}">
              <a16:creationId xmlns:a16="http://schemas.microsoft.com/office/drawing/2014/main" id="{24C8C9B9-E2CC-49C2-999F-5E582E479F91}"/>
            </a:ext>
          </a:extLst>
        </xdr:cNvPr>
        <xdr:cNvSpPr txBox="1"/>
      </xdr:nvSpPr>
      <xdr:spPr>
        <a:xfrm>
          <a:off x="9467850" y="1351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144055</xdr:rowOff>
    </xdr:from>
    <xdr:to>
      <xdr:col>50</xdr:col>
      <xdr:colOff>165100</xdr:colOff>
      <xdr:row>83</xdr:row>
      <xdr:rowOff>74205</xdr:rowOff>
    </xdr:to>
    <xdr:sp macro="" textlink="">
      <xdr:nvSpPr>
        <xdr:cNvPr id="264" name="楕円 263">
          <a:extLst>
            <a:ext uri="{FF2B5EF4-FFF2-40B4-BE49-F238E27FC236}">
              <a16:creationId xmlns:a16="http://schemas.microsoft.com/office/drawing/2014/main" id="{20A69FC6-11D1-428E-B25C-828A1995D03F}"/>
            </a:ext>
          </a:extLst>
        </xdr:cNvPr>
        <xdr:cNvSpPr/>
      </xdr:nvSpPr>
      <xdr:spPr>
        <a:xfrm>
          <a:off x="8636000" y="13682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168402</xdr:rowOff>
    </xdr:from>
    <xdr:to>
      <xdr:col>55</xdr:col>
      <xdr:colOff>0</xdr:colOff>
      <xdr:row>83</xdr:row>
      <xdr:rowOff>23405</xdr:rowOff>
    </xdr:to>
    <xdr:cxnSp macro="">
      <xdr:nvCxnSpPr>
        <xdr:cNvPr id="265" name="直線コネクタ 264">
          <a:extLst>
            <a:ext uri="{FF2B5EF4-FFF2-40B4-BE49-F238E27FC236}">
              <a16:creationId xmlns:a16="http://schemas.microsoft.com/office/drawing/2014/main" id="{257EE394-C4EB-422E-B317-DB06454B53B1}"/>
            </a:ext>
          </a:extLst>
        </xdr:cNvPr>
        <xdr:cNvCxnSpPr/>
      </xdr:nvCxnSpPr>
      <xdr:spPr>
        <a:xfrm flipV="1">
          <a:off x="8686800" y="13700252"/>
          <a:ext cx="742950" cy="2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165608</xdr:rowOff>
    </xdr:from>
    <xdr:to>
      <xdr:col>46</xdr:col>
      <xdr:colOff>38100</xdr:colOff>
      <xdr:row>83</xdr:row>
      <xdr:rowOff>95758</xdr:rowOff>
    </xdr:to>
    <xdr:sp macro="" textlink="">
      <xdr:nvSpPr>
        <xdr:cNvPr id="266" name="楕円 265">
          <a:extLst>
            <a:ext uri="{FF2B5EF4-FFF2-40B4-BE49-F238E27FC236}">
              <a16:creationId xmlns:a16="http://schemas.microsoft.com/office/drawing/2014/main" id="{F33439F7-DD35-4438-8914-C6B11A575100}"/>
            </a:ext>
          </a:extLst>
        </xdr:cNvPr>
        <xdr:cNvSpPr/>
      </xdr:nvSpPr>
      <xdr:spPr>
        <a:xfrm>
          <a:off x="7842250" y="137038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23405</xdr:rowOff>
    </xdr:from>
    <xdr:to>
      <xdr:col>50</xdr:col>
      <xdr:colOff>114300</xdr:colOff>
      <xdr:row>83</xdr:row>
      <xdr:rowOff>44958</xdr:rowOff>
    </xdr:to>
    <xdr:cxnSp macro="">
      <xdr:nvCxnSpPr>
        <xdr:cNvPr id="267" name="直線コネクタ 266">
          <a:extLst>
            <a:ext uri="{FF2B5EF4-FFF2-40B4-BE49-F238E27FC236}">
              <a16:creationId xmlns:a16="http://schemas.microsoft.com/office/drawing/2014/main" id="{0AEC8FB5-2B4F-4BDC-B225-72156D7552E6}"/>
            </a:ext>
          </a:extLst>
        </xdr:cNvPr>
        <xdr:cNvCxnSpPr/>
      </xdr:nvCxnSpPr>
      <xdr:spPr>
        <a:xfrm flipV="1">
          <a:off x="7886700" y="13726705"/>
          <a:ext cx="80010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6241</xdr:rowOff>
    </xdr:from>
    <xdr:to>
      <xdr:col>41</xdr:col>
      <xdr:colOff>101600</xdr:colOff>
      <xdr:row>83</xdr:row>
      <xdr:rowOff>107841</xdr:rowOff>
    </xdr:to>
    <xdr:sp macro="" textlink="">
      <xdr:nvSpPr>
        <xdr:cNvPr id="268" name="楕円 267">
          <a:extLst>
            <a:ext uri="{FF2B5EF4-FFF2-40B4-BE49-F238E27FC236}">
              <a16:creationId xmlns:a16="http://schemas.microsoft.com/office/drawing/2014/main" id="{7140D0A1-C7E7-4462-BBF3-AE9420032B2C}"/>
            </a:ext>
          </a:extLst>
        </xdr:cNvPr>
        <xdr:cNvSpPr/>
      </xdr:nvSpPr>
      <xdr:spPr>
        <a:xfrm>
          <a:off x="7029450" y="1370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44958</xdr:rowOff>
    </xdr:from>
    <xdr:to>
      <xdr:col>45</xdr:col>
      <xdr:colOff>177800</xdr:colOff>
      <xdr:row>83</xdr:row>
      <xdr:rowOff>57041</xdr:rowOff>
    </xdr:to>
    <xdr:cxnSp macro="">
      <xdr:nvCxnSpPr>
        <xdr:cNvPr id="269" name="直線コネクタ 268">
          <a:extLst>
            <a:ext uri="{FF2B5EF4-FFF2-40B4-BE49-F238E27FC236}">
              <a16:creationId xmlns:a16="http://schemas.microsoft.com/office/drawing/2014/main" id="{AD067A66-BD1B-4CAC-B14E-A099D1868E62}"/>
            </a:ext>
          </a:extLst>
        </xdr:cNvPr>
        <xdr:cNvCxnSpPr/>
      </xdr:nvCxnSpPr>
      <xdr:spPr>
        <a:xfrm flipV="1">
          <a:off x="7080250" y="13748258"/>
          <a:ext cx="80645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19304</xdr:rowOff>
    </xdr:from>
    <xdr:to>
      <xdr:col>36</xdr:col>
      <xdr:colOff>165100</xdr:colOff>
      <xdr:row>83</xdr:row>
      <xdr:rowOff>120904</xdr:rowOff>
    </xdr:to>
    <xdr:sp macro="" textlink="">
      <xdr:nvSpPr>
        <xdr:cNvPr id="270" name="楕円 269">
          <a:extLst>
            <a:ext uri="{FF2B5EF4-FFF2-40B4-BE49-F238E27FC236}">
              <a16:creationId xmlns:a16="http://schemas.microsoft.com/office/drawing/2014/main" id="{87C36521-23A6-444C-8A0C-ABA57153F4FA}"/>
            </a:ext>
          </a:extLst>
        </xdr:cNvPr>
        <xdr:cNvSpPr/>
      </xdr:nvSpPr>
      <xdr:spPr>
        <a:xfrm>
          <a:off x="6235700" y="1372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57041</xdr:rowOff>
    </xdr:from>
    <xdr:to>
      <xdr:col>41</xdr:col>
      <xdr:colOff>50800</xdr:colOff>
      <xdr:row>83</xdr:row>
      <xdr:rowOff>70104</xdr:rowOff>
    </xdr:to>
    <xdr:cxnSp macro="">
      <xdr:nvCxnSpPr>
        <xdr:cNvPr id="271" name="直線コネクタ 270">
          <a:extLst>
            <a:ext uri="{FF2B5EF4-FFF2-40B4-BE49-F238E27FC236}">
              <a16:creationId xmlns:a16="http://schemas.microsoft.com/office/drawing/2014/main" id="{A6FF29E1-F7CE-45DA-AAC7-21B1C7A9501E}"/>
            </a:ext>
          </a:extLst>
        </xdr:cNvPr>
        <xdr:cNvCxnSpPr/>
      </xdr:nvCxnSpPr>
      <xdr:spPr>
        <a:xfrm flipV="1">
          <a:off x="6286500" y="13760341"/>
          <a:ext cx="7937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0B9E9C48-87FF-451F-8847-1B162B4A1CCB}"/>
            </a:ext>
          </a:extLst>
        </xdr:cNvPr>
        <xdr:cNvSpPr txBox="1"/>
      </xdr:nvSpPr>
      <xdr:spPr>
        <a:xfrm>
          <a:off x="8458277" y="1415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2FAE4183-884E-4DD4-9AF2-13D2FDD9D3F9}"/>
            </a:ext>
          </a:extLst>
        </xdr:cNvPr>
        <xdr:cNvSpPr txBox="1"/>
      </xdr:nvSpPr>
      <xdr:spPr>
        <a:xfrm>
          <a:off x="7677227" y="1415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8A87B109-3F76-4099-A174-DDC56387CA3A}"/>
            </a:ext>
          </a:extLst>
        </xdr:cNvPr>
        <xdr:cNvSpPr txBox="1"/>
      </xdr:nvSpPr>
      <xdr:spPr>
        <a:xfrm>
          <a:off x="6864427" y="1415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99785DAF-DF47-49B3-97F9-AC8F70FCD7EA}"/>
            </a:ext>
          </a:extLst>
        </xdr:cNvPr>
        <xdr:cNvSpPr txBox="1"/>
      </xdr:nvSpPr>
      <xdr:spPr>
        <a:xfrm>
          <a:off x="6070677" y="1416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90732</xdr:rowOff>
    </xdr:from>
    <xdr:ext cx="469744" cy="259045"/>
    <xdr:sp macro="" textlink="">
      <xdr:nvSpPr>
        <xdr:cNvPr id="276" name="n_1mainValue【福祉施設】&#10;一人当たり面積">
          <a:extLst>
            <a:ext uri="{FF2B5EF4-FFF2-40B4-BE49-F238E27FC236}">
              <a16:creationId xmlns:a16="http://schemas.microsoft.com/office/drawing/2014/main" id="{EAE2F881-63E7-4363-B4A3-5B3A3C36438F}"/>
            </a:ext>
          </a:extLst>
        </xdr:cNvPr>
        <xdr:cNvSpPr txBox="1"/>
      </xdr:nvSpPr>
      <xdr:spPr>
        <a:xfrm>
          <a:off x="8458277" y="1346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112285</xdr:rowOff>
    </xdr:from>
    <xdr:ext cx="469744" cy="259045"/>
    <xdr:sp macro="" textlink="">
      <xdr:nvSpPr>
        <xdr:cNvPr id="277" name="n_2mainValue【福祉施設】&#10;一人当たり面積">
          <a:extLst>
            <a:ext uri="{FF2B5EF4-FFF2-40B4-BE49-F238E27FC236}">
              <a16:creationId xmlns:a16="http://schemas.microsoft.com/office/drawing/2014/main" id="{45FCAAD6-835C-402C-BD3A-C52B4ABEEBA9}"/>
            </a:ext>
          </a:extLst>
        </xdr:cNvPr>
        <xdr:cNvSpPr txBox="1"/>
      </xdr:nvSpPr>
      <xdr:spPr>
        <a:xfrm>
          <a:off x="7677227" y="1348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124368</xdr:rowOff>
    </xdr:from>
    <xdr:ext cx="469744" cy="259045"/>
    <xdr:sp macro="" textlink="">
      <xdr:nvSpPr>
        <xdr:cNvPr id="278" name="n_3mainValue【福祉施設】&#10;一人当たり面積">
          <a:extLst>
            <a:ext uri="{FF2B5EF4-FFF2-40B4-BE49-F238E27FC236}">
              <a16:creationId xmlns:a16="http://schemas.microsoft.com/office/drawing/2014/main" id="{2574D11E-284F-42BD-81A4-D54EB06AE312}"/>
            </a:ext>
          </a:extLst>
        </xdr:cNvPr>
        <xdr:cNvSpPr txBox="1"/>
      </xdr:nvSpPr>
      <xdr:spPr>
        <a:xfrm>
          <a:off x="6864427" y="1349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137431</xdr:rowOff>
    </xdr:from>
    <xdr:ext cx="469744" cy="259045"/>
    <xdr:sp macro="" textlink="">
      <xdr:nvSpPr>
        <xdr:cNvPr id="279" name="n_4mainValue【福祉施設】&#10;一人当たり面積">
          <a:extLst>
            <a:ext uri="{FF2B5EF4-FFF2-40B4-BE49-F238E27FC236}">
              <a16:creationId xmlns:a16="http://schemas.microsoft.com/office/drawing/2014/main" id="{97FE9112-C872-44AD-BD0E-1E5BC5C13031}"/>
            </a:ext>
          </a:extLst>
        </xdr:cNvPr>
        <xdr:cNvSpPr txBox="1"/>
      </xdr:nvSpPr>
      <xdr:spPr>
        <a:xfrm>
          <a:off x="6070677" y="1351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3292EE2A-D19D-4C12-8AC9-0E932DB58DCF}"/>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22C091A5-0536-4009-BB69-4A4761081B55}"/>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681C9E3C-AA9C-41AA-A7D9-32D4E8498D51}"/>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A5D8B1-B129-47D6-985E-D29F35760E9A}"/>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9DED51D-A632-4828-8A13-782E19619283}"/>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8E9CE7CA-4710-47CD-8DFE-C43FB1748C54}"/>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C2232004-FDE9-4341-8ACA-D54066EB4AC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3D5E6CD7-3601-470E-B906-E3ACD12591EE}"/>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A19C0FA6-022B-4884-B887-B08EB5966D5F}"/>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F08B1277-2EC8-40E8-A48E-4687815B9E9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C585B703-FFCC-47D8-B71E-212DDAA17BA6}"/>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3E454BCF-14DE-4601-B9A1-B27801157844}"/>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D758096E-57B4-4977-8CC8-DC5E6152F941}"/>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16CFCADB-3EC0-4B69-AADA-5C2EBFBC211B}"/>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341D8AC0-D100-4354-94A3-46D89FACC2B7}"/>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A52DD8F8-06C3-44C0-8FDC-F4D940E8C1E6}"/>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9320A0C5-EA80-4CD3-9FB3-0673FA1714D2}"/>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35906468-21E4-4B1D-9795-0CBB0A7237E4}"/>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22979843-EBEB-40A9-83B8-7306B44609D9}"/>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FE5D729B-2081-43B7-AB7C-06205ECAEEC2}"/>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C489ABC7-4108-407C-9EBC-8A894338EC1C}"/>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BFC285B5-DBEC-4D3D-AC9E-F12AA79FC85E}"/>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32B7C704-4EF8-43BC-A2DB-1649DCCBE26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64BE28E1-6720-4C2F-A022-BCEEBD66A83F}"/>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8D148B9D-1F5C-4790-9D3E-E87E90416F81}"/>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8CA73BE2-E83E-4C60-90EC-3F7BE59A0105}"/>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94C00F9F-FCE3-4B1D-BE20-2421C641B9C7}"/>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B8A4E05E-880C-47AB-93C8-9999FCE87013}"/>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A79F0C14-4BCF-4DBA-98D7-F57F0D163E2C}"/>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8036C35E-2E02-4643-A709-466453A56C7E}"/>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8244C74E-9674-4DDC-B285-5EF3D4326BEF}"/>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C4DB1EE2-A663-4DE2-9546-6EDED8E29B2F}"/>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1F2179C9-DA43-4E1E-B312-48F851ED38DD}"/>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F76DCCAE-F996-4ED3-A996-0A7F93CFD9C5}"/>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C1C2EE9A-5BE4-4C6F-9E5E-C9A0F58E428E}"/>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2C09E56F-4B92-4D79-8DBB-052E621D1590}"/>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9DFD06A1-A21B-43EB-A637-14EB264E8A4E}"/>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1875D767-A699-40CC-8F6B-7A2492EA8D6F}"/>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AF35CC1D-AA6C-4A99-B2FF-D237F4450A77}"/>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D3E2477C-807A-442A-B8EE-1EF5C7BBC254}"/>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19D6B791-B64F-43EB-94DA-2861425558AC}"/>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E063A3A5-E1B0-4038-9A3F-7212C943316A}"/>
            </a:ext>
          </a:extLst>
        </xdr:cNvPr>
        <xdr:cNvCxnSpPr/>
      </xdr:nvCxnSpPr>
      <xdr:spPr>
        <a:xfrm flipV="1">
          <a:off x="14699614" y="557348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B768E372-EE3D-4C8A-BA05-1AE0B3411D7D}"/>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891A24C1-0F51-418F-8CB4-72FA6D12D582}"/>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084B19B5-F890-4D2E-9442-A843257A4261}"/>
            </a:ext>
          </a:extLst>
        </xdr:cNvPr>
        <xdr:cNvSpPr txBox="1"/>
      </xdr:nvSpPr>
      <xdr:spPr>
        <a:xfrm>
          <a:off x="14738350" y="5355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CF021F7C-6318-4BC0-88A6-E4B50B0470BD}"/>
            </a:ext>
          </a:extLst>
        </xdr:cNvPr>
        <xdr:cNvCxnSpPr/>
      </xdr:nvCxnSpPr>
      <xdr:spPr>
        <a:xfrm>
          <a:off x="14611350" y="5573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08FEF4D4-CA8F-4097-B0AB-74956C856751}"/>
            </a:ext>
          </a:extLst>
        </xdr:cNvPr>
        <xdr:cNvSpPr txBox="1"/>
      </xdr:nvSpPr>
      <xdr:spPr>
        <a:xfrm>
          <a:off x="14738350" y="6235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B9FF2C53-693F-42EC-8951-3ABEC7E4B115}"/>
            </a:ext>
          </a:extLst>
        </xdr:cNvPr>
        <xdr:cNvSpPr/>
      </xdr:nvSpPr>
      <xdr:spPr>
        <a:xfrm>
          <a:off x="14649450" y="63775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56D9E230-6412-4146-96DE-5BCDC7C401A2}"/>
            </a:ext>
          </a:extLst>
        </xdr:cNvPr>
        <xdr:cNvSpPr/>
      </xdr:nvSpPr>
      <xdr:spPr>
        <a:xfrm>
          <a:off x="1388745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92511B28-A967-4E54-B420-0C6917EF70F9}"/>
            </a:ext>
          </a:extLst>
        </xdr:cNvPr>
        <xdr:cNvSpPr/>
      </xdr:nvSpPr>
      <xdr:spPr>
        <a:xfrm>
          <a:off x="1309370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3869AEF2-C36A-4D4F-835D-E590C9E444CE}"/>
            </a:ext>
          </a:extLst>
        </xdr:cNvPr>
        <xdr:cNvSpPr/>
      </xdr:nvSpPr>
      <xdr:spPr>
        <a:xfrm>
          <a:off x="12299950" y="62926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7023E633-E2CF-4BAA-923F-60C21805B0A4}"/>
            </a:ext>
          </a:extLst>
        </xdr:cNvPr>
        <xdr:cNvSpPr/>
      </xdr:nvSpPr>
      <xdr:spPr>
        <a:xfrm>
          <a:off x="11487150" y="630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5E582E3-2DE6-45CD-B986-6C987A11EA8D}"/>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48684B9-568B-45A4-B327-A54331637D12}"/>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9B062460-60D0-4287-9711-4D45CEF0C343}"/>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1E26E67C-3407-4284-BEAA-57BB6A5B528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A002AA20-7EBD-4C4B-867A-9E91D45248D5}"/>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107043</xdr:rowOff>
    </xdr:from>
    <xdr:to>
      <xdr:col>85</xdr:col>
      <xdr:colOff>177800</xdr:colOff>
      <xdr:row>41</xdr:row>
      <xdr:rowOff>37193</xdr:rowOff>
    </xdr:to>
    <xdr:sp macro="" textlink="">
      <xdr:nvSpPr>
        <xdr:cNvPr id="337" name="楕円 336">
          <a:extLst>
            <a:ext uri="{FF2B5EF4-FFF2-40B4-BE49-F238E27FC236}">
              <a16:creationId xmlns:a16="http://schemas.microsoft.com/office/drawing/2014/main" id="{D2D99F1C-1F48-4235-842A-32247B42333F}"/>
            </a:ext>
          </a:extLst>
        </xdr:cNvPr>
        <xdr:cNvSpPr/>
      </xdr:nvSpPr>
      <xdr:spPr>
        <a:xfrm>
          <a:off x="14649450" y="67110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85470</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FA57F294-607F-441C-A1FB-18BF5A0ADA2B}"/>
            </a:ext>
          </a:extLst>
        </xdr:cNvPr>
        <xdr:cNvSpPr txBox="1"/>
      </xdr:nvSpPr>
      <xdr:spPr>
        <a:xfrm>
          <a:off x="14738350" y="6689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53159</xdr:rowOff>
    </xdr:from>
    <xdr:to>
      <xdr:col>81</xdr:col>
      <xdr:colOff>101600</xdr:colOff>
      <xdr:row>40</xdr:row>
      <xdr:rowOff>154759</xdr:rowOff>
    </xdr:to>
    <xdr:sp macro="" textlink="">
      <xdr:nvSpPr>
        <xdr:cNvPr id="339" name="楕円 338">
          <a:extLst>
            <a:ext uri="{FF2B5EF4-FFF2-40B4-BE49-F238E27FC236}">
              <a16:creationId xmlns:a16="http://schemas.microsoft.com/office/drawing/2014/main" id="{EBDD2372-A221-44B8-833C-77076634A6BA}"/>
            </a:ext>
          </a:extLst>
        </xdr:cNvPr>
        <xdr:cNvSpPr/>
      </xdr:nvSpPr>
      <xdr:spPr>
        <a:xfrm>
          <a:off x="13887450" y="665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103959</xdr:rowOff>
    </xdr:from>
    <xdr:to>
      <xdr:col>85</xdr:col>
      <xdr:colOff>127000</xdr:colOff>
      <xdr:row>40</xdr:row>
      <xdr:rowOff>157843</xdr:rowOff>
    </xdr:to>
    <xdr:cxnSp macro="">
      <xdr:nvCxnSpPr>
        <xdr:cNvPr id="340" name="直線コネクタ 339">
          <a:extLst>
            <a:ext uri="{FF2B5EF4-FFF2-40B4-BE49-F238E27FC236}">
              <a16:creationId xmlns:a16="http://schemas.microsoft.com/office/drawing/2014/main" id="{E0A7F120-CC4F-4BD4-BAA0-657498D46397}"/>
            </a:ext>
          </a:extLst>
        </xdr:cNvPr>
        <xdr:cNvCxnSpPr/>
      </xdr:nvCxnSpPr>
      <xdr:spPr>
        <a:xfrm>
          <a:off x="13938250" y="6707959"/>
          <a:ext cx="762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907</xdr:rowOff>
    </xdr:from>
    <xdr:to>
      <xdr:col>76</xdr:col>
      <xdr:colOff>165100</xdr:colOff>
      <xdr:row>40</xdr:row>
      <xdr:rowOff>102507</xdr:rowOff>
    </xdr:to>
    <xdr:sp macro="" textlink="">
      <xdr:nvSpPr>
        <xdr:cNvPr id="341" name="楕円 340">
          <a:extLst>
            <a:ext uri="{FF2B5EF4-FFF2-40B4-BE49-F238E27FC236}">
              <a16:creationId xmlns:a16="http://schemas.microsoft.com/office/drawing/2014/main" id="{3E39B153-7EFA-4A3E-B216-EBDA084E7FE1}"/>
            </a:ext>
          </a:extLst>
        </xdr:cNvPr>
        <xdr:cNvSpPr/>
      </xdr:nvSpPr>
      <xdr:spPr>
        <a:xfrm>
          <a:off x="13093700" y="660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51707</xdr:rowOff>
    </xdr:from>
    <xdr:to>
      <xdr:col>81</xdr:col>
      <xdr:colOff>50800</xdr:colOff>
      <xdr:row>40</xdr:row>
      <xdr:rowOff>103959</xdr:rowOff>
    </xdr:to>
    <xdr:cxnSp macro="">
      <xdr:nvCxnSpPr>
        <xdr:cNvPr id="342" name="直線コネクタ 341">
          <a:extLst>
            <a:ext uri="{FF2B5EF4-FFF2-40B4-BE49-F238E27FC236}">
              <a16:creationId xmlns:a16="http://schemas.microsoft.com/office/drawing/2014/main" id="{A4E3C890-EAE9-4136-BF22-ED666C5DF800}"/>
            </a:ext>
          </a:extLst>
        </xdr:cNvPr>
        <xdr:cNvCxnSpPr/>
      </xdr:nvCxnSpPr>
      <xdr:spPr>
        <a:xfrm>
          <a:off x="13144500" y="6655707"/>
          <a:ext cx="79375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118473</xdr:rowOff>
    </xdr:from>
    <xdr:to>
      <xdr:col>72</xdr:col>
      <xdr:colOff>38100</xdr:colOff>
      <xdr:row>40</xdr:row>
      <xdr:rowOff>48623</xdr:rowOff>
    </xdr:to>
    <xdr:sp macro="" textlink="">
      <xdr:nvSpPr>
        <xdr:cNvPr id="343" name="楕円 342">
          <a:extLst>
            <a:ext uri="{FF2B5EF4-FFF2-40B4-BE49-F238E27FC236}">
              <a16:creationId xmlns:a16="http://schemas.microsoft.com/office/drawing/2014/main" id="{BDBD32B8-7DB2-4172-B702-FB4B84E553DC}"/>
            </a:ext>
          </a:extLst>
        </xdr:cNvPr>
        <xdr:cNvSpPr/>
      </xdr:nvSpPr>
      <xdr:spPr>
        <a:xfrm>
          <a:off x="12299950" y="65573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169273</xdr:rowOff>
    </xdr:from>
    <xdr:to>
      <xdr:col>76</xdr:col>
      <xdr:colOff>114300</xdr:colOff>
      <xdr:row>40</xdr:row>
      <xdr:rowOff>51707</xdr:rowOff>
    </xdr:to>
    <xdr:cxnSp macro="">
      <xdr:nvCxnSpPr>
        <xdr:cNvPr id="344" name="直線コネクタ 343">
          <a:extLst>
            <a:ext uri="{FF2B5EF4-FFF2-40B4-BE49-F238E27FC236}">
              <a16:creationId xmlns:a16="http://schemas.microsoft.com/office/drawing/2014/main" id="{73503AA2-7BBE-4961-9D01-DF4AA126F2C4}"/>
            </a:ext>
          </a:extLst>
        </xdr:cNvPr>
        <xdr:cNvCxnSpPr/>
      </xdr:nvCxnSpPr>
      <xdr:spPr>
        <a:xfrm>
          <a:off x="12344400" y="6601823"/>
          <a:ext cx="8001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66222</xdr:rowOff>
    </xdr:from>
    <xdr:to>
      <xdr:col>67</xdr:col>
      <xdr:colOff>101600</xdr:colOff>
      <xdr:row>39</xdr:row>
      <xdr:rowOff>167822</xdr:rowOff>
    </xdr:to>
    <xdr:sp macro="" textlink="">
      <xdr:nvSpPr>
        <xdr:cNvPr id="345" name="楕円 344">
          <a:extLst>
            <a:ext uri="{FF2B5EF4-FFF2-40B4-BE49-F238E27FC236}">
              <a16:creationId xmlns:a16="http://schemas.microsoft.com/office/drawing/2014/main" id="{3E4C0908-B5D4-4D7E-9DF4-174D1FBEF368}"/>
            </a:ext>
          </a:extLst>
        </xdr:cNvPr>
        <xdr:cNvSpPr/>
      </xdr:nvSpPr>
      <xdr:spPr>
        <a:xfrm>
          <a:off x="11487150" y="650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117022</xdr:rowOff>
    </xdr:from>
    <xdr:to>
      <xdr:col>71</xdr:col>
      <xdr:colOff>177800</xdr:colOff>
      <xdr:row>39</xdr:row>
      <xdr:rowOff>169273</xdr:rowOff>
    </xdr:to>
    <xdr:cxnSp macro="">
      <xdr:nvCxnSpPr>
        <xdr:cNvPr id="346" name="直線コネクタ 345">
          <a:extLst>
            <a:ext uri="{FF2B5EF4-FFF2-40B4-BE49-F238E27FC236}">
              <a16:creationId xmlns:a16="http://schemas.microsoft.com/office/drawing/2014/main" id="{A97C9E2D-84C5-459E-833C-FA633B8E9064}"/>
            </a:ext>
          </a:extLst>
        </xdr:cNvPr>
        <xdr:cNvCxnSpPr/>
      </xdr:nvCxnSpPr>
      <xdr:spPr>
        <a:xfrm>
          <a:off x="11537950" y="6555922"/>
          <a:ext cx="806450" cy="4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88E937ED-BAC2-4A4E-A381-484990C9B12E}"/>
            </a:ext>
          </a:extLst>
        </xdr:cNvPr>
        <xdr:cNvSpPr txBox="1"/>
      </xdr:nvSpPr>
      <xdr:spPr>
        <a:xfrm>
          <a:off x="1374204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D0ACA5DB-F8C7-46E8-BD1F-4715C6969076}"/>
            </a:ext>
          </a:extLst>
        </xdr:cNvPr>
        <xdr:cNvSpPr txBox="1"/>
      </xdr:nvSpPr>
      <xdr:spPr>
        <a:xfrm>
          <a:off x="1296099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8835048B-6373-4C5C-A6F3-8C51416EAA11}"/>
            </a:ext>
          </a:extLst>
        </xdr:cNvPr>
        <xdr:cNvSpPr txBox="1"/>
      </xdr:nvSpPr>
      <xdr:spPr>
        <a:xfrm>
          <a:off x="121672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EEF6982C-7487-4AF2-9D5E-46552A2C5D07}"/>
            </a:ext>
          </a:extLst>
        </xdr:cNvPr>
        <xdr:cNvSpPr txBox="1"/>
      </xdr:nvSpPr>
      <xdr:spPr>
        <a:xfrm>
          <a:off x="113544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145886</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2B4DDA7A-753E-4AA0-95D7-42884000AD82}"/>
            </a:ext>
          </a:extLst>
        </xdr:cNvPr>
        <xdr:cNvSpPr txBox="1"/>
      </xdr:nvSpPr>
      <xdr:spPr>
        <a:xfrm>
          <a:off x="13742044" y="6749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93634</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374045B2-01BE-4A49-9ABE-26E318601774}"/>
            </a:ext>
          </a:extLst>
        </xdr:cNvPr>
        <xdr:cNvSpPr txBox="1"/>
      </xdr:nvSpPr>
      <xdr:spPr>
        <a:xfrm>
          <a:off x="12960994" y="6697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39750</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522A15E0-B3DB-4985-9413-41F13A40DCD7}"/>
            </a:ext>
          </a:extLst>
        </xdr:cNvPr>
        <xdr:cNvSpPr txBox="1"/>
      </xdr:nvSpPr>
      <xdr:spPr>
        <a:xfrm>
          <a:off x="12167244" y="664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158949</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528D1316-6BBA-4771-A706-DDD4038C0834}"/>
            </a:ext>
          </a:extLst>
        </xdr:cNvPr>
        <xdr:cNvSpPr txBox="1"/>
      </xdr:nvSpPr>
      <xdr:spPr>
        <a:xfrm>
          <a:off x="11354444" y="659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7EECF3BB-37B8-41C1-A045-7B876343509D}"/>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A251129D-1D7C-47FF-AFFE-DCCAFF29CC0B}"/>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A833F0C8-3B68-464D-BF8E-7BE1C46B4F7A}"/>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EE72051C-640A-4CF2-8BB0-3037FA81961B}"/>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57648C87-F121-4DCC-8163-3627675BDA6B}"/>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3A85D531-61D3-4400-A633-171319D1F804}"/>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AF03D611-6090-4C94-9310-358EF8704B3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4E5DD26C-3A97-401E-81F9-344B8B3ADD9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272E37DC-42FE-48E9-BF62-FBD6B7EA61C2}"/>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2E1D6FA9-D4E4-4BBE-B563-257C00F8A4A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316B5400-973F-45A2-A954-C246FD7F3528}"/>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D9F22E25-BDF4-4B64-BEB4-8FEFB0EA68CA}"/>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C6A441DC-780F-4260-9306-92B3DE27B1C7}"/>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87F32244-8A5A-480F-94DB-D74405BA63D5}"/>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830B907B-EE8A-490A-BC4B-318AF7ACD6DB}"/>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E091558C-C496-4E28-BDF3-C476717332C2}"/>
            </a:ext>
          </a:extLst>
        </xdr:cNvPr>
        <xdr:cNvSpPr txBox="1"/>
      </xdr:nvSpPr>
      <xdr:spPr>
        <a:xfrm>
          <a:off x="15849828" y="5883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BC0E926A-DAD5-4F70-9583-2F44176CAFC7}"/>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75C03895-9D25-4B10-AFAD-54AD741E6F70}"/>
            </a:ext>
          </a:extLst>
        </xdr:cNvPr>
        <xdr:cNvSpPr txBox="1"/>
      </xdr:nvSpPr>
      <xdr:spPr>
        <a:xfrm>
          <a:off x="15849828" y="54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64712476-9B03-45F3-93FD-4E443444E25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ED677ECD-D96E-463B-9178-D50B48829783}"/>
            </a:ext>
          </a:extLst>
        </xdr:cNvPr>
        <xdr:cNvSpPr txBox="1"/>
      </xdr:nvSpPr>
      <xdr:spPr>
        <a:xfrm>
          <a:off x="1584982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2A5C092A-8985-41EC-92A8-67BD0B897F7D}"/>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0A556565-1617-48C1-8FCB-BA0541BC440E}"/>
            </a:ext>
          </a:extLst>
        </xdr:cNvPr>
        <xdr:cNvCxnSpPr/>
      </xdr:nvCxnSpPr>
      <xdr:spPr>
        <a:xfrm flipV="1">
          <a:off x="19951064" y="5483489"/>
          <a:ext cx="0" cy="141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3DF3F61D-9130-4362-A0DD-ABC6FD884377}"/>
            </a:ext>
          </a:extLst>
        </xdr:cNvPr>
        <xdr:cNvSpPr txBox="1"/>
      </xdr:nvSpPr>
      <xdr:spPr>
        <a:xfrm>
          <a:off x="19989800" y="690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7B19C1F6-A32C-484E-94BC-8FB69DE4C5A2}"/>
            </a:ext>
          </a:extLst>
        </xdr:cNvPr>
        <xdr:cNvCxnSpPr/>
      </xdr:nvCxnSpPr>
      <xdr:spPr>
        <a:xfrm>
          <a:off x="19881850" y="6901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15A79D5B-8E77-4E35-B18F-BBA38D199BEE}"/>
            </a:ext>
          </a:extLst>
        </xdr:cNvPr>
        <xdr:cNvSpPr txBox="1"/>
      </xdr:nvSpPr>
      <xdr:spPr>
        <a:xfrm>
          <a:off x="19989800" y="5271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3BB1786F-2260-4CC8-B486-5783DAA0F687}"/>
            </a:ext>
          </a:extLst>
        </xdr:cNvPr>
        <xdr:cNvCxnSpPr/>
      </xdr:nvCxnSpPr>
      <xdr:spPr>
        <a:xfrm>
          <a:off x="19881850" y="5483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D2C2AA6A-A4CD-4CC2-94AA-611588887C6D}"/>
            </a:ext>
          </a:extLst>
        </xdr:cNvPr>
        <xdr:cNvSpPr txBox="1"/>
      </xdr:nvSpPr>
      <xdr:spPr>
        <a:xfrm>
          <a:off x="19989800"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1E392240-5FA4-4523-A038-8A13EE3FD010}"/>
            </a:ext>
          </a:extLst>
        </xdr:cNvPr>
        <xdr:cNvSpPr/>
      </xdr:nvSpPr>
      <xdr:spPr>
        <a:xfrm>
          <a:off x="19900900" y="665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17896F61-D303-4F2A-A457-0AF07C76066A}"/>
            </a:ext>
          </a:extLst>
        </xdr:cNvPr>
        <xdr:cNvSpPr/>
      </xdr:nvSpPr>
      <xdr:spPr>
        <a:xfrm>
          <a:off x="19157950" y="6672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67740229-7352-4302-9C2C-94CE527F1D27}"/>
            </a:ext>
          </a:extLst>
        </xdr:cNvPr>
        <xdr:cNvSpPr/>
      </xdr:nvSpPr>
      <xdr:spPr>
        <a:xfrm>
          <a:off x="18345150" y="6689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FF206CA6-BD68-4078-9384-326308415A4C}"/>
            </a:ext>
          </a:extLst>
        </xdr:cNvPr>
        <xdr:cNvSpPr/>
      </xdr:nvSpPr>
      <xdr:spPr>
        <a:xfrm>
          <a:off x="17551400" y="6697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A4815306-EC0C-433C-897B-0B3C82C53CA0}"/>
            </a:ext>
          </a:extLst>
        </xdr:cNvPr>
        <xdr:cNvSpPr/>
      </xdr:nvSpPr>
      <xdr:spPr>
        <a:xfrm>
          <a:off x="16757650" y="6714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59FED8D-C48A-4CB2-968B-6B4B917DFB63}"/>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47FF1D3F-0217-4A83-A7EC-6D3B7703946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19B7320F-856C-4816-9983-C3B021AAF406}"/>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345D2753-FCE2-47CB-814E-BAAC27BE3B15}"/>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AEBCA30-1314-4D35-8170-AAFE58004B99}"/>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168899</xdr:rowOff>
    </xdr:from>
    <xdr:to>
      <xdr:col>116</xdr:col>
      <xdr:colOff>114300</xdr:colOff>
      <xdr:row>41</xdr:row>
      <xdr:rowOff>99049</xdr:rowOff>
    </xdr:to>
    <xdr:sp macro="" textlink="">
      <xdr:nvSpPr>
        <xdr:cNvPr id="392" name="楕円 391">
          <a:extLst>
            <a:ext uri="{FF2B5EF4-FFF2-40B4-BE49-F238E27FC236}">
              <a16:creationId xmlns:a16="http://schemas.microsoft.com/office/drawing/2014/main" id="{D1EA355A-292D-4D35-BE4E-68F0ABD1A3FB}"/>
            </a:ext>
          </a:extLst>
        </xdr:cNvPr>
        <xdr:cNvSpPr/>
      </xdr:nvSpPr>
      <xdr:spPr>
        <a:xfrm>
          <a:off x="19900900" y="676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83826</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4401CF72-768D-44CE-A57E-64A25D8FAED3}"/>
            </a:ext>
          </a:extLst>
        </xdr:cNvPr>
        <xdr:cNvSpPr txBox="1"/>
      </xdr:nvSpPr>
      <xdr:spPr>
        <a:xfrm>
          <a:off x="19989800" y="668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714</xdr:rowOff>
    </xdr:from>
    <xdr:to>
      <xdr:col>112</xdr:col>
      <xdr:colOff>38100</xdr:colOff>
      <xdr:row>41</xdr:row>
      <xdr:rowOff>102314</xdr:rowOff>
    </xdr:to>
    <xdr:sp macro="" textlink="">
      <xdr:nvSpPr>
        <xdr:cNvPr id="394" name="楕円 393">
          <a:extLst>
            <a:ext uri="{FF2B5EF4-FFF2-40B4-BE49-F238E27FC236}">
              <a16:creationId xmlns:a16="http://schemas.microsoft.com/office/drawing/2014/main" id="{CCD3A4BA-26B6-41B7-8CC1-78AB4244D90A}"/>
            </a:ext>
          </a:extLst>
        </xdr:cNvPr>
        <xdr:cNvSpPr/>
      </xdr:nvSpPr>
      <xdr:spPr>
        <a:xfrm>
          <a:off x="19157950" y="67698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48249</xdr:rowOff>
    </xdr:from>
    <xdr:to>
      <xdr:col>116</xdr:col>
      <xdr:colOff>63500</xdr:colOff>
      <xdr:row>41</xdr:row>
      <xdr:rowOff>51514</xdr:rowOff>
    </xdr:to>
    <xdr:cxnSp macro="">
      <xdr:nvCxnSpPr>
        <xdr:cNvPr id="395" name="直線コネクタ 394">
          <a:extLst>
            <a:ext uri="{FF2B5EF4-FFF2-40B4-BE49-F238E27FC236}">
              <a16:creationId xmlns:a16="http://schemas.microsoft.com/office/drawing/2014/main" id="{CE81FE38-428B-4594-B3F6-0001BF8C6AA9}"/>
            </a:ext>
          </a:extLst>
        </xdr:cNvPr>
        <xdr:cNvCxnSpPr/>
      </xdr:nvCxnSpPr>
      <xdr:spPr>
        <a:xfrm flipV="1">
          <a:off x="19202400" y="6817349"/>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3372</xdr:rowOff>
    </xdr:from>
    <xdr:to>
      <xdr:col>107</xdr:col>
      <xdr:colOff>101600</xdr:colOff>
      <xdr:row>41</xdr:row>
      <xdr:rowOff>104972</xdr:rowOff>
    </xdr:to>
    <xdr:sp macro="" textlink="">
      <xdr:nvSpPr>
        <xdr:cNvPr id="396" name="楕円 395">
          <a:extLst>
            <a:ext uri="{FF2B5EF4-FFF2-40B4-BE49-F238E27FC236}">
              <a16:creationId xmlns:a16="http://schemas.microsoft.com/office/drawing/2014/main" id="{D36CB497-1AAC-41ED-8525-677C901D019F}"/>
            </a:ext>
          </a:extLst>
        </xdr:cNvPr>
        <xdr:cNvSpPr/>
      </xdr:nvSpPr>
      <xdr:spPr>
        <a:xfrm>
          <a:off x="18345150" y="677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51514</xdr:rowOff>
    </xdr:from>
    <xdr:to>
      <xdr:col>111</xdr:col>
      <xdr:colOff>177800</xdr:colOff>
      <xdr:row>41</xdr:row>
      <xdr:rowOff>54172</xdr:rowOff>
    </xdr:to>
    <xdr:cxnSp macro="">
      <xdr:nvCxnSpPr>
        <xdr:cNvPr id="397" name="直線コネクタ 396">
          <a:extLst>
            <a:ext uri="{FF2B5EF4-FFF2-40B4-BE49-F238E27FC236}">
              <a16:creationId xmlns:a16="http://schemas.microsoft.com/office/drawing/2014/main" id="{E0DB3425-6EF7-4D62-AFFE-E7948017A86D}"/>
            </a:ext>
          </a:extLst>
        </xdr:cNvPr>
        <xdr:cNvCxnSpPr/>
      </xdr:nvCxnSpPr>
      <xdr:spPr>
        <a:xfrm flipV="1">
          <a:off x="18395950" y="6820614"/>
          <a:ext cx="80645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4904</xdr:rowOff>
    </xdr:from>
    <xdr:to>
      <xdr:col>102</xdr:col>
      <xdr:colOff>165100</xdr:colOff>
      <xdr:row>41</xdr:row>
      <xdr:rowOff>106504</xdr:rowOff>
    </xdr:to>
    <xdr:sp macro="" textlink="">
      <xdr:nvSpPr>
        <xdr:cNvPr id="398" name="楕円 397">
          <a:extLst>
            <a:ext uri="{FF2B5EF4-FFF2-40B4-BE49-F238E27FC236}">
              <a16:creationId xmlns:a16="http://schemas.microsoft.com/office/drawing/2014/main" id="{003AAF98-D4E0-4323-AAD1-C9B2C512BFC5}"/>
            </a:ext>
          </a:extLst>
        </xdr:cNvPr>
        <xdr:cNvSpPr/>
      </xdr:nvSpPr>
      <xdr:spPr>
        <a:xfrm>
          <a:off x="17551400" y="677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54172</xdr:rowOff>
    </xdr:from>
    <xdr:to>
      <xdr:col>107</xdr:col>
      <xdr:colOff>50800</xdr:colOff>
      <xdr:row>41</xdr:row>
      <xdr:rowOff>55704</xdr:rowOff>
    </xdr:to>
    <xdr:cxnSp macro="">
      <xdr:nvCxnSpPr>
        <xdr:cNvPr id="399" name="直線コネクタ 398">
          <a:extLst>
            <a:ext uri="{FF2B5EF4-FFF2-40B4-BE49-F238E27FC236}">
              <a16:creationId xmlns:a16="http://schemas.microsoft.com/office/drawing/2014/main" id="{1F9481BF-C14F-46EC-9236-BACE36E0D5C2}"/>
            </a:ext>
          </a:extLst>
        </xdr:cNvPr>
        <xdr:cNvCxnSpPr/>
      </xdr:nvCxnSpPr>
      <xdr:spPr>
        <a:xfrm flipV="1">
          <a:off x="17602200" y="6823272"/>
          <a:ext cx="79375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6490</xdr:rowOff>
    </xdr:from>
    <xdr:to>
      <xdr:col>98</xdr:col>
      <xdr:colOff>38100</xdr:colOff>
      <xdr:row>41</xdr:row>
      <xdr:rowOff>108090</xdr:rowOff>
    </xdr:to>
    <xdr:sp macro="" textlink="">
      <xdr:nvSpPr>
        <xdr:cNvPr id="400" name="楕円 399">
          <a:extLst>
            <a:ext uri="{FF2B5EF4-FFF2-40B4-BE49-F238E27FC236}">
              <a16:creationId xmlns:a16="http://schemas.microsoft.com/office/drawing/2014/main" id="{200BBCC5-F711-462D-97F4-5E3427EAFBD3}"/>
            </a:ext>
          </a:extLst>
        </xdr:cNvPr>
        <xdr:cNvSpPr/>
      </xdr:nvSpPr>
      <xdr:spPr>
        <a:xfrm>
          <a:off x="16757650" y="6775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55704</xdr:rowOff>
    </xdr:from>
    <xdr:to>
      <xdr:col>102</xdr:col>
      <xdr:colOff>114300</xdr:colOff>
      <xdr:row>41</xdr:row>
      <xdr:rowOff>57290</xdr:rowOff>
    </xdr:to>
    <xdr:cxnSp macro="">
      <xdr:nvCxnSpPr>
        <xdr:cNvPr id="401" name="直線コネクタ 400">
          <a:extLst>
            <a:ext uri="{FF2B5EF4-FFF2-40B4-BE49-F238E27FC236}">
              <a16:creationId xmlns:a16="http://schemas.microsoft.com/office/drawing/2014/main" id="{76F2D1E5-ED67-4FD6-8295-4B31E5817F99}"/>
            </a:ext>
          </a:extLst>
        </xdr:cNvPr>
        <xdr:cNvCxnSpPr/>
      </xdr:nvCxnSpPr>
      <xdr:spPr>
        <a:xfrm flipV="1">
          <a:off x="16802100" y="6824804"/>
          <a:ext cx="8001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9D2618A5-E6A1-4AD9-910F-6124875BE81D}"/>
            </a:ext>
          </a:extLst>
        </xdr:cNvPr>
        <xdr:cNvSpPr txBox="1"/>
      </xdr:nvSpPr>
      <xdr:spPr>
        <a:xfrm>
          <a:off x="18915595" y="6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BEDEFFC8-8F6F-4C01-92B0-B13A30A8734A}"/>
            </a:ext>
          </a:extLst>
        </xdr:cNvPr>
        <xdr:cNvSpPr txBox="1"/>
      </xdr:nvSpPr>
      <xdr:spPr>
        <a:xfrm>
          <a:off x="18134545" y="647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2D94445F-C1DF-4044-B47E-550BB626FAF4}"/>
            </a:ext>
          </a:extLst>
        </xdr:cNvPr>
        <xdr:cNvSpPr txBox="1"/>
      </xdr:nvSpPr>
      <xdr:spPr>
        <a:xfrm>
          <a:off x="17321745" y="647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5F836EC8-8C83-4C4C-9214-3FEF4FC67FE8}"/>
            </a:ext>
          </a:extLst>
        </xdr:cNvPr>
        <xdr:cNvSpPr txBox="1"/>
      </xdr:nvSpPr>
      <xdr:spPr>
        <a:xfrm>
          <a:off x="16527995" y="649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93441</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971871F3-38A2-4679-8A86-9D558A91A12D}"/>
            </a:ext>
          </a:extLst>
        </xdr:cNvPr>
        <xdr:cNvSpPr txBox="1"/>
      </xdr:nvSpPr>
      <xdr:spPr>
        <a:xfrm>
          <a:off x="18947911" y="686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96099</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964A2C30-BA32-4AF4-B63E-67A63ADF6CE0}"/>
            </a:ext>
          </a:extLst>
        </xdr:cNvPr>
        <xdr:cNvSpPr txBox="1"/>
      </xdr:nvSpPr>
      <xdr:spPr>
        <a:xfrm>
          <a:off x="18166861" y="686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97631</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D008BBFB-046F-40DE-BB22-DB309EC0109A}"/>
            </a:ext>
          </a:extLst>
        </xdr:cNvPr>
        <xdr:cNvSpPr txBox="1"/>
      </xdr:nvSpPr>
      <xdr:spPr>
        <a:xfrm>
          <a:off x="17354061" y="686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99217</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B5BED0FF-063E-4DDB-8575-A1C51C611615}"/>
            </a:ext>
          </a:extLst>
        </xdr:cNvPr>
        <xdr:cNvSpPr txBox="1"/>
      </xdr:nvSpPr>
      <xdr:spPr>
        <a:xfrm>
          <a:off x="16560311" y="686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A4E8BB33-5196-4D6F-889C-19C61053E7A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6AE6C00A-93F7-49ED-B17A-666B19D0025D}"/>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A1FBA108-4D96-4B54-AE61-D0D9090F2D38}"/>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C2DECA2E-63D9-448F-A2EF-F713BC4A0F6D}"/>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145BCAB0-A3D8-48AE-BEAA-A48F9D650212}"/>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336E85F9-F79C-48B2-9BE7-A08151A4780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4099DEF9-9682-4789-8391-379D18B5B86B}"/>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115EE482-1FFA-4421-9140-62168E6F44AE}"/>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4387BBC1-4C19-4FBC-A08F-48E89BBD2FA7}"/>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DA7C8A03-05F4-47A1-9EA6-CC060BF3967C}"/>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99789E64-1009-40A5-9E61-8F7022A59C82}"/>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DA240036-C2FC-4CE2-AF22-15B1780CC0C8}"/>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DD028EBC-4A34-4538-B6D9-BA9B5924B88B}"/>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D401404E-91B9-4A64-9ADE-EB573F864470}"/>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74BF7DC0-8809-4843-9FEE-A35B328BCDAC}"/>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73166E22-02C4-4715-99CF-FB6ABD8B2ACB}"/>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EE29DA62-1C56-4254-A664-B4B2649D50BE}"/>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6F0285C7-EDDF-4458-8070-2741A0BDC03F}"/>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7D658B08-D3E1-4408-AEC8-A66E7D8736C8}"/>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3C677DDB-D136-47B8-A990-777C831C760C}"/>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40DAB0D3-4E5A-4CE9-8CCC-B3FE3F19D522}"/>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921310A9-1025-48FA-B4B0-846B431DC18F}"/>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6CDEB1EA-5B7D-4A49-859D-E381D6BB1144}"/>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54CB0895-B2AA-4892-B602-4474DCFC792B}"/>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1B150DAD-63B6-43CD-A87A-45705D85D4B5}"/>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D7D9EA4A-87FF-4A64-8C79-EB1379E3B6FD}"/>
            </a:ext>
          </a:extLst>
        </xdr:cNvPr>
        <xdr:cNvCxnSpPr/>
      </xdr:nvCxnSpPr>
      <xdr:spPr>
        <a:xfrm flipV="1">
          <a:off x="14699614" y="91294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4C936304-13AF-40E5-B9A2-95F6E33DB1D8}"/>
            </a:ext>
          </a:extLst>
        </xdr:cNvPr>
        <xdr:cNvSpPr txBox="1"/>
      </xdr:nvSpPr>
      <xdr:spPr>
        <a:xfrm>
          <a:off x="1473835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E6D61425-34C5-4088-B51D-76F043FBE008}"/>
            </a:ext>
          </a:extLst>
        </xdr:cNvPr>
        <xdr:cNvCxnSpPr/>
      </xdr:nvCxnSpPr>
      <xdr:spPr>
        <a:xfrm>
          <a:off x="146113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36FA6CE7-B3BE-43D5-8901-F18C45ADEDD8}"/>
            </a:ext>
          </a:extLst>
        </xdr:cNvPr>
        <xdr:cNvSpPr txBox="1"/>
      </xdr:nvSpPr>
      <xdr:spPr>
        <a:xfrm>
          <a:off x="14738350" y="8917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9" name="直線コネクタ 438">
          <a:extLst>
            <a:ext uri="{FF2B5EF4-FFF2-40B4-BE49-F238E27FC236}">
              <a16:creationId xmlns:a16="http://schemas.microsoft.com/office/drawing/2014/main" id="{DAAE9A65-E37F-4056-B9E2-9D786C3D35B4}"/>
            </a:ext>
          </a:extLst>
        </xdr:cNvPr>
        <xdr:cNvCxnSpPr/>
      </xdr:nvCxnSpPr>
      <xdr:spPr>
        <a:xfrm>
          <a:off x="14611350" y="91294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DF6BA09C-368C-4FA2-968F-54DF84684E02}"/>
            </a:ext>
          </a:extLst>
        </xdr:cNvPr>
        <xdr:cNvSpPr txBox="1"/>
      </xdr:nvSpPr>
      <xdr:spPr>
        <a:xfrm>
          <a:off x="14738350" y="9822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1" name="フローチャート: 判断 440">
          <a:extLst>
            <a:ext uri="{FF2B5EF4-FFF2-40B4-BE49-F238E27FC236}">
              <a16:creationId xmlns:a16="http://schemas.microsoft.com/office/drawing/2014/main" id="{D209E07E-EF90-4C33-81FE-9FC24E32D6F5}"/>
            </a:ext>
          </a:extLst>
        </xdr:cNvPr>
        <xdr:cNvSpPr/>
      </xdr:nvSpPr>
      <xdr:spPr>
        <a:xfrm>
          <a:off x="14649450" y="99646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2" name="フローチャート: 判断 441">
          <a:extLst>
            <a:ext uri="{FF2B5EF4-FFF2-40B4-BE49-F238E27FC236}">
              <a16:creationId xmlns:a16="http://schemas.microsoft.com/office/drawing/2014/main" id="{DC8AD73F-1EFA-4C53-B0AC-5112A1770797}"/>
            </a:ext>
          </a:extLst>
        </xdr:cNvPr>
        <xdr:cNvSpPr/>
      </xdr:nvSpPr>
      <xdr:spPr>
        <a:xfrm>
          <a:off x="13887450" y="993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3" name="フローチャート: 判断 442">
          <a:extLst>
            <a:ext uri="{FF2B5EF4-FFF2-40B4-BE49-F238E27FC236}">
              <a16:creationId xmlns:a16="http://schemas.microsoft.com/office/drawing/2014/main" id="{E08FEE0A-3B50-496E-9778-7BA601E462AF}"/>
            </a:ext>
          </a:extLst>
        </xdr:cNvPr>
        <xdr:cNvSpPr/>
      </xdr:nvSpPr>
      <xdr:spPr>
        <a:xfrm>
          <a:off x="13093700" y="9907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4" name="フローチャート: 判断 443">
          <a:extLst>
            <a:ext uri="{FF2B5EF4-FFF2-40B4-BE49-F238E27FC236}">
              <a16:creationId xmlns:a16="http://schemas.microsoft.com/office/drawing/2014/main" id="{F333865B-C603-4AC3-9FE7-183391770915}"/>
            </a:ext>
          </a:extLst>
        </xdr:cNvPr>
        <xdr:cNvSpPr/>
      </xdr:nvSpPr>
      <xdr:spPr>
        <a:xfrm>
          <a:off x="12299950" y="99007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5" name="フローチャート: 判断 444">
          <a:extLst>
            <a:ext uri="{FF2B5EF4-FFF2-40B4-BE49-F238E27FC236}">
              <a16:creationId xmlns:a16="http://schemas.microsoft.com/office/drawing/2014/main" id="{5136A3AE-CABE-4996-BFAA-3EA469A22F7C}"/>
            </a:ext>
          </a:extLst>
        </xdr:cNvPr>
        <xdr:cNvSpPr/>
      </xdr:nvSpPr>
      <xdr:spPr>
        <a:xfrm>
          <a:off x="11487150" y="990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587AE3E-E8DF-4CAB-82FB-A388A432BF4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750CE6D-0CA4-4A99-B952-7A27716CC43B}"/>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8B272E93-9575-4EC4-94B8-1A0248214F78}"/>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7763856D-B9CD-4EE8-A75A-A63436A13A85}"/>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0AE134D-A0E5-4AFC-9BED-6BECD6A275AC}"/>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14515</xdr:rowOff>
    </xdr:from>
    <xdr:to>
      <xdr:col>85</xdr:col>
      <xdr:colOff>177800</xdr:colOff>
      <xdr:row>61</xdr:row>
      <xdr:rowOff>116115</xdr:rowOff>
    </xdr:to>
    <xdr:sp macro="" textlink="">
      <xdr:nvSpPr>
        <xdr:cNvPr id="451" name="楕円 450">
          <a:extLst>
            <a:ext uri="{FF2B5EF4-FFF2-40B4-BE49-F238E27FC236}">
              <a16:creationId xmlns:a16="http://schemas.microsoft.com/office/drawing/2014/main" id="{3004B5D9-B1C6-4710-AEF8-7FEE50CECDE6}"/>
            </a:ext>
          </a:extLst>
        </xdr:cNvPr>
        <xdr:cNvSpPr/>
      </xdr:nvSpPr>
      <xdr:spPr>
        <a:xfrm>
          <a:off x="14649450" y="100856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164392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F11421F8-788C-4520-ABB1-86ADDAA2E681}"/>
            </a:ext>
          </a:extLst>
        </xdr:cNvPr>
        <xdr:cNvSpPr txBox="1"/>
      </xdr:nvSpPr>
      <xdr:spPr>
        <a:xfrm>
          <a:off x="14738350" y="1007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453" name="楕円 452">
          <a:extLst>
            <a:ext uri="{FF2B5EF4-FFF2-40B4-BE49-F238E27FC236}">
              <a16:creationId xmlns:a16="http://schemas.microsoft.com/office/drawing/2014/main" id="{5A989B1E-81C4-4FA6-82B6-22FE2EF70A96}"/>
            </a:ext>
          </a:extLst>
        </xdr:cNvPr>
        <xdr:cNvSpPr/>
      </xdr:nvSpPr>
      <xdr:spPr>
        <a:xfrm>
          <a:off x="13887450" y="10051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65315</xdr:rowOff>
    </xdr:to>
    <xdr:cxnSp macro="">
      <xdr:nvCxnSpPr>
        <xdr:cNvPr id="454" name="直線コネクタ 453">
          <a:extLst>
            <a:ext uri="{FF2B5EF4-FFF2-40B4-BE49-F238E27FC236}">
              <a16:creationId xmlns:a16="http://schemas.microsoft.com/office/drawing/2014/main" id="{10CFEC03-F231-417D-B541-7F602126C555}"/>
            </a:ext>
          </a:extLst>
        </xdr:cNvPr>
        <xdr:cNvCxnSpPr/>
      </xdr:nvCxnSpPr>
      <xdr:spPr>
        <a:xfrm>
          <a:off x="13938250" y="10095593"/>
          <a:ext cx="762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87993</xdr:rowOff>
    </xdr:from>
    <xdr:to>
      <xdr:col>76</xdr:col>
      <xdr:colOff>165100</xdr:colOff>
      <xdr:row>61</xdr:row>
      <xdr:rowOff>18143</xdr:rowOff>
    </xdr:to>
    <xdr:sp macro="" textlink="">
      <xdr:nvSpPr>
        <xdr:cNvPr id="455" name="楕円 454">
          <a:extLst>
            <a:ext uri="{FF2B5EF4-FFF2-40B4-BE49-F238E27FC236}">
              <a16:creationId xmlns:a16="http://schemas.microsoft.com/office/drawing/2014/main" id="{0A1F024E-F755-4970-97B6-677642005743}"/>
            </a:ext>
          </a:extLst>
        </xdr:cNvPr>
        <xdr:cNvSpPr/>
      </xdr:nvSpPr>
      <xdr:spPr>
        <a:xfrm>
          <a:off x="13093700" y="99939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138793</xdr:rowOff>
    </xdr:from>
    <xdr:to>
      <xdr:col>81</xdr:col>
      <xdr:colOff>50800</xdr:colOff>
      <xdr:row>61</xdr:row>
      <xdr:rowOff>24493</xdr:rowOff>
    </xdr:to>
    <xdr:cxnSp macro="">
      <xdr:nvCxnSpPr>
        <xdr:cNvPr id="456" name="直線コネクタ 455">
          <a:extLst>
            <a:ext uri="{FF2B5EF4-FFF2-40B4-BE49-F238E27FC236}">
              <a16:creationId xmlns:a16="http://schemas.microsoft.com/office/drawing/2014/main" id="{EBD63A70-9155-4C4F-B0F9-845B199F84FC}"/>
            </a:ext>
          </a:extLst>
        </xdr:cNvPr>
        <xdr:cNvCxnSpPr/>
      </xdr:nvCxnSpPr>
      <xdr:spPr>
        <a:xfrm>
          <a:off x="13144500" y="10044793"/>
          <a:ext cx="79375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30843</xdr:rowOff>
    </xdr:from>
    <xdr:to>
      <xdr:col>72</xdr:col>
      <xdr:colOff>38100</xdr:colOff>
      <xdr:row>60</xdr:row>
      <xdr:rowOff>132443</xdr:rowOff>
    </xdr:to>
    <xdr:sp macro="" textlink="">
      <xdr:nvSpPr>
        <xdr:cNvPr id="457" name="楕円 456">
          <a:extLst>
            <a:ext uri="{FF2B5EF4-FFF2-40B4-BE49-F238E27FC236}">
              <a16:creationId xmlns:a16="http://schemas.microsoft.com/office/drawing/2014/main" id="{D7B5E8C4-970B-4966-891C-EC5241EB64E8}"/>
            </a:ext>
          </a:extLst>
        </xdr:cNvPr>
        <xdr:cNvSpPr/>
      </xdr:nvSpPr>
      <xdr:spPr>
        <a:xfrm>
          <a:off x="12299950" y="99368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81643</xdr:rowOff>
    </xdr:from>
    <xdr:to>
      <xdr:col>76</xdr:col>
      <xdr:colOff>114300</xdr:colOff>
      <xdr:row>60</xdr:row>
      <xdr:rowOff>138793</xdr:rowOff>
    </xdr:to>
    <xdr:cxnSp macro="">
      <xdr:nvCxnSpPr>
        <xdr:cNvPr id="458" name="直線コネクタ 457">
          <a:extLst>
            <a:ext uri="{FF2B5EF4-FFF2-40B4-BE49-F238E27FC236}">
              <a16:creationId xmlns:a16="http://schemas.microsoft.com/office/drawing/2014/main" id="{8AE9CC50-0886-44E4-9EA3-A7C2947D79D3}"/>
            </a:ext>
          </a:extLst>
        </xdr:cNvPr>
        <xdr:cNvCxnSpPr/>
      </xdr:nvCxnSpPr>
      <xdr:spPr>
        <a:xfrm>
          <a:off x="12344400" y="9987643"/>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146776</xdr:rowOff>
    </xdr:from>
    <xdr:to>
      <xdr:col>67</xdr:col>
      <xdr:colOff>101600</xdr:colOff>
      <xdr:row>60</xdr:row>
      <xdr:rowOff>76926</xdr:rowOff>
    </xdr:to>
    <xdr:sp macro="" textlink="">
      <xdr:nvSpPr>
        <xdr:cNvPr id="459" name="楕円 458">
          <a:extLst>
            <a:ext uri="{FF2B5EF4-FFF2-40B4-BE49-F238E27FC236}">
              <a16:creationId xmlns:a16="http://schemas.microsoft.com/office/drawing/2014/main" id="{149B1701-2038-44B3-B8DB-0C4170050900}"/>
            </a:ext>
          </a:extLst>
        </xdr:cNvPr>
        <xdr:cNvSpPr/>
      </xdr:nvSpPr>
      <xdr:spPr>
        <a:xfrm>
          <a:off x="11487150" y="98876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26126</xdr:rowOff>
    </xdr:from>
    <xdr:to>
      <xdr:col>71</xdr:col>
      <xdr:colOff>177800</xdr:colOff>
      <xdr:row>60</xdr:row>
      <xdr:rowOff>81643</xdr:rowOff>
    </xdr:to>
    <xdr:cxnSp macro="">
      <xdr:nvCxnSpPr>
        <xdr:cNvPr id="460" name="直線コネクタ 459">
          <a:extLst>
            <a:ext uri="{FF2B5EF4-FFF2-40B4-BE49-F238E27FC236}">
              <a16:creationId xmlns:a16="http://schemas.microsoft.com/office/drawing/2014/main" id="{3985E270-9D17-49E8-A5D4-D39D9457C6E8}"/>
            </a:ext>
          </a:extLst>
        </xdr:cNvPr>
        <xdr:cNvCxnSpPr/>
      </xdr:nvCxnSpPr>
      <xdr:spPr>
        <a:xfrm>
          <a:off x="11537950" y="9932126"/>
          <a:ext cx="80645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44768088-4183-4327-BBD9-2AFB53861FD2}"/>
            </a:ext>
          </a:extLst>
        </xdr:cNvPr>
        <xdr:cNvSpPr txBox="1"/>
      </xdr:nvSpPr>
      <xdr:spPr>
        <a:xfrm>
          <a:off x="13742044" y="971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509ABA7E-3821-484F-B609-B65FFF8E617F}"/>
            </a:ext>
          </a:extLst>
        </xdr:cNvPr>
        <xdr:cNvSpPr txBox="1"/>
      </xdr:nvSpPr>
      <xdr:spPr>
        <a:xfrm>
          <a:off x="12960994" y="968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6151A4FE-6099-4919-B240-733C90357845}"/>
            </a:ext>
          </a:extLst>
        </xdr:cNvPr>
        <xdr:cNvSpPr txBox="1"/>
      </xdr:nvSpPr>
      <xdr:spPr>
        <a:xfrm>
          <a:off x="12167244" y="96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3AF3B925-94D2-4B2D-B388-314833B62424}"/>
            </a:ext>
          </a:extLst>
        </xdr:cNvPr>
        <xdr:cNvSpPr txBox="1"/>
      </xdr:nvSpPr>
      <xdr:spPr>
        <a:xfrm>
          <a:off x="11354444" y="9998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25CF0283-2ED4-4EEE-99AD-320B0633CA3F}"/>
            </a:ext>
          </a:extLst>
        </xdr:cNvPr>
        <xdr:cNvSpPr txBox="1"/>
      </xdr:nvSpPr>
      <xdr:spPr>
        <a:xfrm>
          <a:off x="13742044" y="10137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9270</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B829E2DC-ED24-4D2A-ABD6-55F5785EC9C3}"/>
            </a:ext>
          </a:extLst>
        </xdr:cNvPr>
        <xdr:cNvSpPr txBox="1"/>
      </xdr:nvSpPr>
      <xdr:spPr>
        <a:xfrm>
          <a:off x="12960994" y="1008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916BD310-5165-40FD-987F-268CF7E592ED}"/>
            </a:ext>
          </a:extLst>
        </xdr:cNvPr>
        <xdr:cNvSpPr txBox="1"/>
      </xdr:nvSpPr>
      <xdr:spPr>
        <a:xfrm>
          <a:off x="12167244" y="1002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93453</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C28D6759-5260-440E-83F3-A18E4E6043D8}"/>
            </a:ext>
          </a:extLst>
        </xdr:cNvPr>
        <xdr:cNvSpPr txBox="1"/>
      </xdr:nvSpPr>
      <xdr:spPr>
        <a:xfrm>
          <a:off x="11354444" y="9669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ED11A51C-C715-45C9-ACE8-95389CB1DA53}"/>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4D4F0ADD-5BFB-4DE8-82A5-EE7A857A514E}"/>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9F86396B-FEB2-45FA-A834-D88EA53EFC8A}"/>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6EBAF12B-E7BE-4A7F-A663-67C55AD54520}"/>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637F75A3-AF3D-432F-A8C4-24366457E89F}"/>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3FC80D8B-24DA-4618-9806-11A00381C7E5}"/>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BEA63BE4-D5EE-46B3-9E7A-5C68BEF9B8C9}"/>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7DD4205E-F6C1-49E2-9F39-E7E4DE6DEDE2}"/>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A9079C9F-AE46-4F70-B98A-3188C9B30529}"/>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1840C772-B7E2-4DCD-B83C-34C09AEFE2A3}"/>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37F30946-B4B7-40A6-AE03-AAFD16C68BC2}"/>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2C669F77-81DD-417C-A2B1-44390A7846C0}"/>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4EB215F6-124E-4C88-AFF0-8DDF2D17CC80}"/>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DB5A3C37-FACF-4B87-A703-0B4929F0CE62}"/>
            </a:ext>
          </a:extLst>
        </xdr:cNvPr>
        <xdr:cNvSpPr txBox="1"/>
      </xdr:nvSpPr>
      <xdr:spPr>
        <a:xfrm>
          <a:off x="1604917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F1A5F98F-F978-480C-B1C1-F92DC61469A4}"/>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6EE52D0B-5998-4369-A13D-A51092AE6413}"/>
            </a:ext>
          </a:extLst>
        </xdr:cNvPr>
        <xdr:cNvSpPr txBox="1"/>
      </xdr:nvSpPr>
      <xdr:spPr>
        <a:xfrm>
          <a:off x="1604917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27086693-1F8C-4157-8BE8-81B5F5B0169B}"/>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D17D5928-4B6F-4CDB-8392-EEF1747CB500}"/>
            </a:ext>
          </a:extLst>
        </xdr:cNvPr>
        <xdr:cNvSpPr txBox="1"/>
      </xdr:nvSpPr>
      <xdr:spPr>
        <a:xfrm>
          <a:off x="1604917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53D7FDE9-6430-4B6F-A08F-AD1A4E408550}"/>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67436FC7-1B51-4BDC-BA85-44E254D71F78}"/>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E7AFB21C-4943-4FD4-9E40-9895E7463A2A}"/>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0" name="直線コネクタ 489">
          <a:extLst>
            <a:ext uri="{FF2B5EF4-FFF2-40B4-BE49-F238E27FC236}">
              <a16:creationId xmlns:a16="http://schemas.microsoft.com/office/drawing/2014/main" id="{F1C403B0-7C30-42C4-9B6C-349CCB421E7D}"/>
            </a:ext>
          </a:extLst>
        </xdr:cNvPr>
        <xdr:cNvCxnSpPr/>
      </xdr:nvCxnSpPr>
      <xdr:spPr>
        <a:xfrm flipV="1">
          <a:off x="19951064" y="9534601"/>
          <a:ext cx="0" cy="1029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A5811914-FF97-49C2-915D-F80828D86AE5}"/>
            </a:ext>
          </a:extLst>
        </xdr:cNvPr>
        <xdr:cNvSpPr txBox="1"/>
      </xdr:nvSpPr>
      <xdr:spPr>
        <a:xfrm>
          <a:off x="19989800" y="105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2" name="直線コネクタ 491">
          <a:extLst>
            <a:ext uri="{FF2B5EF4-FFF2-40B4-BE49-F238E27FC236}">
              <a16:creationId xmlns:a16="http://schemas.microsoft.com/office/drawing/2014/main" id="{AFF837F7-2024-4718-8286-B6CC8901BD4A}"/>
            </a:ext>
          </a:extLst>
        </xdr:cNvPr>
        <xdr:cNvCxnSpPr/>
      </xdr:nvCxnSpPr>
      <xdr:spPr>
        <a:xfrm>
          <a:off x="19881850" y="10564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7997BD58-B8C5-4F64-A34B-C992B33204E9}"/>
            </a:ext>
          </a:extLst>
        </xdr:cNvPr>
        <xdr:cNvSpPr txBox="1"/>
      </xdr:nvSpPr>
      <xdr:spPr>
        <a:xfrm>
          <a:off x="19989800" y="931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4" name="直線コネクタ 493">
          <a:extLst>
            <a:ext uri="{FF2B5EF4-FFF2-40B4-BE49-F238E27FC236}">
              <a16:creationId xmlns:a16="http://schemas.microsoft.com/office/drawing/2014/main" id="{398118EF-D553-4662-89D3-90B4FE73B767}"/>
            </a:ext>
          </a:extLst>
        </xdr:cNvPr>
        <xdr:cNvCxnSpPr/>
      </xdr:nvCxnSpPr>
      <xdr:spPr>
        <a:xfrm>
          <a:off x="19881850" y="95346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88B34A9A-724B-474F-BBE8-D53B9BBA88E9}"/>
            </a:ext>
          </a:extLst>
        </xdr:cNvPr>
        <xdr:cNvSpPr txBox="1"/>
      </xdr:nvSpPr>
      <xdr:spPr>
        <a:xfrm>
          <a:off x="19989800" y="10155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6" name="フローチャート: 判断 495">
          <a:extLst>
            <a:ext uri="{FF2B5EF4-FFF2-40B4-BE49-F238E27FC236}">
              <a16:creationId xmlns:a16="http://schemas.microsoft.com/office/drawing/2014/main" id="{0D480D7A-6578-4F94-8031-10C42A54C807}"/>
            </a:ext>
          </a:extLst>
        </xdr:cNvPr>
        <xdr:cNvSpPr/>
      </xdr:nvSpPr>
      <xdr:spPr>
        <a:xfrm>
          <a:off x="19900900" y="1029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7" name="フローチャート: 判断 496">
          <a:extLst>
            <a:ext uri="{FF2B5EF4-FFF2-40B4-BE49-F238E27FC236}">
              <a16:creationId xmlns:a16="http://schemas.microsoft.com/office/drawing/2014/main" id="{071B9A55-36D0-4E32-919C-576ED962ED90}"/>
            </a:ext>
          </a:extLst>
        </xdr:cNvPr>
        <xdr:cNvSpPr/>
      </xdr:nvSpPr>
      <xdr:spPr>
        <a:xfrm>
          <a:off x="19157950" y="102987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8" name="フローチャート: 判断 497">
          <a:extLst>
            <a:ext uri="{FF2B5EF4-FFF2-40B4-BE49-F238E27FC236}">
              <a16:creationId xmlns:a16="http://schemas.microsoft.com/office/drawing/2014/main" id="{34F97938-6665-4179-9A61-B6EB106C80DC}"/>
            </a:ext>
          </a:extLst>
        </xdr:cNvPr>
        <xdr:cNvSpPr/>
      </xdr:nvSpPr>
      <xdr:spPr>
        <a:xfrm>
          <a:off x="18345150" y="103129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9" name="フローチャート: 判断 498">
          <a:extLst>
            <a:ext uri="{FF2B5EF4-FFF2-40B4-BE49-F238E27FC236}">
              <a16:creationId xmlns:a16="http://schemas.microsoft.com/office/drawing/2014/main" id="{6313E885-CB0C-449B-8B2E-F8E59BEEE73B}"/>
            </a:ext>
          </a:extLst>
        </xdr:cNvPr>
        <xdr:cNvSpPr/>
      </xdr:nvSpPr>
      <xdr:spPr>
        <a:xfrm>
          <a:off x="17551400" y="103211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0" name="フローチャート: 判断 499">
          <a:extLst>
            <a:ext uri="{FF2B5EF4-FFF2-40B4-BE49-F238E27FC236}">
              <a16:creationId xmlns:a16="http://schemas.microsoft.com/office/drawing/2014/main" id="{5E8331CE-AD59-47A9-B516-B0D458E600AD}"/>
            </a:ext>
          </a:extLst>
        </xdr:cNvPr>
        <xdr:cNvSpPr/>
      </xdr:nvSpPr>
      <xdr:spPr>
        <a:xfrm>
          <a:off x="16757650" y="103349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5C8B727C-891D-4479-846B-858019389F42}"/>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CA54244B-0E89-4812-BCDF-32B44A6AFF6B}"/>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B7878C1B-5B17-48A5-A090-69720A9B6D57}"/>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1C8AA496-D01B-42D0-9CB9-3BE53AF873D1}"/>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C026197-93AD-4D95-8A81-45E28F6B497A}"/>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148996</xdr:rowOff>
    </xdr:from>
    <xdr:to>
      <xdr:col>116</xdr:col>
      <xdr:colOff>114300</xdr:colOff>
      <xdr:row>63</xdr:row>
      <xdr:rowOff>79146</xdr:rowOff>
    </xdr:to>
    <xdr:sp macro="" textlink="">
      <xdr:nvSpPr>
        <xdr:cNvPr id="506" name="楕円 505">
          <a:extLst>
            <a:ext uri="{FF2B5EF4-FFF2-40B4-BE49-F238E27FC236}">
              <a16:creationId xmlns:a16="http://schemas.microsoft.com/office/drawing/2014/main" id="{A3FC7FBB-C77B-4E07-BD77-906993C6FAA4}"/>
            </a:ext>
          </a:extLst>
        </xdr:cNvPr>
        <xdr:cNvSpPr/>
      </xdr:nvSpPr>
      <xdr:spPr>
        <a:xfrm>
          <a:off x="19900900" y="103851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127423</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D9C7752B-EC20-4494-9FF2-884E307D5A7F}"/>
            </a:ext>
          </a:extLst>
        </xdr:cNvPr>
        <xdr:cNvSpPr txBox="1"/>
      </xdr:nvSpPr>
      <xdr:spPr>
        <a:xfrm>
          <a:off x="19989800" y="103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154483</xdr:rowOff>
    </xdr:from>
    <xdr:to>
      <xdr:col>112</xdr:col>
      <xdr:colOff>38100</xdr:colOff>
      <xdr:row>63</xdr:row>
      <xdr:rowOff>84633</xdr:rowOff>
    </xdr:to>
    <xdr:sp macro="" textlink="">
      <xdr:nvSpPr>
        <xdr:cNvPr id="508" name="楕円 507">
          <a:extLst>
            <a:ext uri="{FF2B5EF4-FFF2-40B4-BE49-F238E27FC236}">
              <a16:creationId xmlns:a16="http://schemas.microsoft.com/office/drawing/2014/main" id="{F92AC263-8451-4199-B8E3-095FEBD147EA}"/>
            </a:ext>
          </a:extLst>
        </xdr:cNvPr>
        <xdr:cNvSpPr/>
      </xdr:nvSpPr>
      <xdr:spPr>
        <a:xfrm>
          <a:off x="19157950" y="103906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28346</xdr:rowOff>
    </xdr:from>
    <xdr:to>
      <xdr:col>116</xdr:col>
      <xdr:colOff>63500</xdr:colOff>
      <xdr:row>63</xdr:row>
      <xdr:rowOff>33833</xdr:rowOff>
    </xdr:to>
    <xdr:cxnSp macro="">
      <xdr:nvCxnSpPr>
        <xdr:cNvPr id="509" name="直線コネクタ 508">
          <a:extLst>
            <a:ext uri="{FF2B5EF4-FFF2-40B4-BE49-F238E27FC236}">
              <a16:creationId xmlns:a16="http://schemas.microsoft.com/office/drawing/2014/main" id="{5D5CFF66-517A-4826-9A9A-84CC404835AA}"/>
            </a:ext>
          </a:extLst>
        </xdr:cNvPr>
        <xdr:cNvCxnSpPr/>
      </xdr:nvCxnSpPr>
      <xdr:spPr>
        <a:xfrm flipV="1">
          <a:off x="19202400" y="10429646"/>
          <a:ext cx="7493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159055</xdr:rowOff>
    </xdr:from>
    <xdr:to>
      <xdr:col>107</xdr:col>
      <xdr:colOff>101600</xdr:colOff>
      <xdr:row>63</xdr:row>
      <xdr:rowOff>89205</xdr:rowOff>
    </xdr:to>
    <xdr:sp macro="" textlink="">
      <xdr:nvSpPr>
        <xdr:cNvPr id="510" name="楕円 509">
          <a:extLst>
            <a:ext uri="{FF2B5EF4-FFF2-40B4-BE49-F238E27FC236}">
              <a16:creationId xmlns:a16="http://schemas.microsoft.com/office/drawing/2014/main" id="{086B3826-5F90-4017-939A-C85C5AA7BE34}"/>
            </a:ext>
          </a:extLst>
        </xdr:cNvPr>
        <xdr:cNvSpPr/>
      </xdr:nvSpPr>
      <xdr:spPr>
        <a:xfrm>
          <a:off x="18345150" y="10395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33833</xdr:rowOff>
    </xdr:from>
    <xdr:to>
      <xdr:col>111</xdr:col>
      <xdr:colOff>177800</xdr:colOff>
      <xdr:row>63</xdr:row>
      <xdr:rowOff>38405</xdr:rowOff>
    </xdr:to>
    <xdr:cxnSp macro="">
      <xdr:nvCxnSpPr>
        <xdr:cNvPr id="511" name="直線コネクタ 510">
          <a:extLst>
            <a:ext uri="{FF2B5EF4-FFF2-40B4-BE49-F238E27FC236}">
              <a16:creationId xmlns:a16="http://schemas.microsoft.com/office/drawing/2014/main" id="{C37BA803-D5C5-42DB-834C-4A522DD90624}"/>
            </a:ext>
          </a:extLst>
        </xdr:cNvPr>
        <xdr:cNvCxnSpPr/>
      </xdr:nvCxnSpPr>
      <xdr:spPr>
        <a:xfrm flipV="1">
          <a:off x="18395950" y="10435133"/>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161798</xdr:rowOff>
    </xdr:from>
    <xdr:to>
      <xdr:col>102</xdr:col>
      <xdr:colOff>165100</xdr:colOff>
      <xdr:row>63</xdr:row>
      <xdr:rowOff>91948</xdr:rowOff>
    </xdr:to>
    <xdr:sp macro="" textlink="">
      <xdr:nvSpPr>
        <xdr:cNvPr id="512" name="楕円 511">
          <a:extLst>
            <a:ext uri="{FF2B5EF4-FFF2-40B4-BE49-F238E27FC236}">
              <a16:creationId xmlns:a16="http://schemas.microsoft.com/office/drawing/2014/main" id="{9EA55895-D226-44AE-A811-4D03EC7C6CF6}"/>
            </a:ext>
          </a:extLst>
        </xdr:cNvPr>
        <xdr:cNvSpPr/>
      </xdr:nvSpPr>
      <xdr:spPr>
        <a:xfrm>
          <a:off x="17551400" y="10397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38405</xdr:rowOff>
    </xdr:from>
    <xdr:to>
      <xdr:col>107</xdr:col>
      <xdr:colOff>50800</xdr:colOff>
      <xdr:row>63</xdr:row>
      <xdr:rowOff>41148</xdr:rowOff>
    </xdr:to>
    <xdr:cxnSp macro="">
      <xdr:nvCxnSpPr>
        <xdr:cNvPr id="513" name="直線コネクタ 512">
          <a:extLst>
            <a:ext uri="{FF2B5EF4-FFF2-40B4-BE49-F238E27FC236}">
              <a16:creationId xmlns:a16="http://schemas.microsoft.com/office/drawing/2014/main" id="{7FA34111-F173-4F09-AD70-00DA0EFF0E8B}"/>
            </a:ext>
          </a:extLst>
        </xdr:cNvPr>
        <xdr:cNvCxnSpPr/>
      </xdr:nvCxnSpPr>
      <xdr:spPr>
        <a:xfrm flipV="1">
          <a:off x="17602200" y="10439705"/>
          <a:ext cx="79375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164541</xdr:rowOff>
    </xdr:from>
    <xdr:to>
      <xdr:col>98</xdr:col>
      <xdr:colOff>38100</xdr:colOff>
      <xdr:row>63</xdr:row>
      <xdr:rowOff>94691</xdr:rowOff>
    </xdr:to>
    <xdr:sp macro="" textlink="">
      <xdr:nvSpPr>
        <xdr:cNvPr id="514" name="楕円 513">
          <a:extLst>
            <a:ext uri="{FF2B5EF4-FFF2-40B4-BE49-F238E27FC236}">
              <a16:creationId xmlns:a16="http://schemas.microsoft.com/office/drawing/2014/main" id="{936B94CA-5DBF-41CE-95B9-02E31D2ACC66}"/>
            </a:ext>
          </a:extLst>
        </xdr:cNvPr>
        <xdr:cNvSpPr/>
      </xdr:nvSpPr>
      <xdr:spPr>
        <a:xfrm>
          <a:off x="16757650" y="104007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41148</xdr:rowOff>
    </xdr:from>
    <xdr:to>
      <xdr:col>102</xdr:col>
      <xdr:colOff>114300</xdr:colOff>
      <xdr:row>63</xdr:row>
      <xdr:rowOff>43891</xdr:rowOff>
    </xdr:to>
    <xdr:cxnSp macro="">
      <xdr:nvCxnSpPr>
        <xdr:cNvPr id="515" name="直線コネクタ 514">
          <a:extLst>
            <a:ext uri="{FF2B5EF4-FFF2-40B4-BE49-F238E27FC236}">
              <a16:creationId xmlns:a16="http://schemas.microsoft.com/office/drawing/2014/main" id="{BBEE29BB-F6D8-4799-B7E6-DDDBCC2F19D2}"/>
            </a:ext>
          </a:extLst>
        </xdr:cNvPr>
        <xdr:cNvCxnSpPr/>
      </xdr:nvCxnSpPr>
      <xdr:spPr>
        <a:xfrm flipV="1">
          <a:off x="16802100" y="10442448"/>
          <a:ext cx="8001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6" name="n_1aveValue【保健センター・保健所】&#10;一人当たり面積">
          <a:extLst>
            <a:ext uri="{FF2B5EF4-FFF2-40B4-BE49-F238E27FC236}">
              <a16:creationId xmlns:a16="http://schemas.microsoft.com/office/drawing/2014/main" id="{310815B3-7D05-4678-82A9-3BA4B046D78C}"/>
            </a:ext>
          </a:extLst>
        </xdr:cNvPr>
        <xdr:cNvSpPr txBox="1"/>
      </xdr:nvSpPr>
      <xdr:spPr>
        <a:xfrm>
          <a:off x="18980227" y="1008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7" name="n_2aveValue【保健センター・保健所】&#10;一人当たり面積">
          <a:extLst>
            <a:ext uri="{FF2B5EF4-FFF2-40B4-BE49-F238E27FC236}">
              <a16:creationId xmlns:a16="http://schemas.microsoft.com/office/drawing/2014/main" id="{07988C77-F3B9-47DC-A517-E1025424E657}"/>
            </a:ext>
          </a:extLst>
        </xdr:cNvPr>
        <xdr:cNvSpPr txBox="1"/>
      </xdr:nvSpPr>
      <xdr:spPr>
        <a:xfrm>
          <a:off x="18180127" y="1009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18" name="n_3aveValue【保健センター・保健所】&#10;一人当たり面積">
          <a:extLst>
            <a:ext uri="{FF2B5EF4-FFF2-40B4-BE49-F238E27FC236}">
              <a16:creationId xmlns:a16="http://schemas.microsoft.com/office/drawing/2014/main" id="{BE4F208D-F700-4EDD-A3B7-1B8CC511DF7D}"/>
            </a:ext>
          </a:extLst>
        </xdr:cNvPr>
        <xdr:cNvSpPr txBox="1"/>
      </xdr:nvSpPr>
      <xdr:spPr>
        <a:xfrm>
          <a:off x="17386377" y="1010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19" name="n_4aveValue【保健センター・保健所】&#10;一人当たり面積">
          <a:extLst>
            <a:ext uri="{FF2B5EF4-FFF2-40B4-BE49-F238E27FC236}">
              <a16:creationId xmlns:a16="http://schemas.microsoft.com/office/drawing/2014/main" id="{BA7C4075-A6E0-421F-BA93-704DF6F5A77A}"/>
            </a:ext>
          </a:extLst>
        </xdr:cNvPr>
        <xdr:cNvSpPr txBox="1"/>
      </xdr:nvSpPr>
      <xdr:spPr>
        <a:xfrm>
          <a:off x="16592627" y="101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75760</xdr:rowOff>
    </xdr:from>
    <xdr:ext cx="469744" cy="259045"/>
    <xdr:sp macro="" textlink="">
      <xdr:nvSpPr>
        <xdr:cNvPr id="520" name="n_1mainValue【保健センター・保健所】&#10;一人当たり面積">
          <a:extLst>
            <a:ext uri="{FF2B5EF4-FFF2-40B4-BE49-F238E27FC236}">
              <a16:creationId xmlns:a16="http://schemas.microsoft.com/office/drawing/2014/main" id="{62AB0C7A-466E-4142-B4A5-12BEF0FCFE66}"/>
            </a:ext>
          </a:extLst>
        </xdr:cNvPr>
        <xdr:cNvSpPr txBox="1"/>
      </xdr:nvSpPr>
      <xdr:spPr>
        <a:xfrm>
          <a:off x="18980227" y="1047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80332</xdr:rowOff>
    </xdr:from>
    <xdr:ext cx="469744" cy="259045"/>
    <xdr:sp macro="" textlink="">
      <xdr:nvSpPr>
        <xdr:cNvPr id="521" name="n_2mainValue【保健センター・保健所】&#10;一人当たり面積">
          <a:extLst>
            <a:ext uri="{FF2B5EF4-FFF2-40B4-BE49-F238E27FC236}">
              <a16:creationId xmlns:a16="http://schemas.microsoft.com/office/drawing/2014/main" id="{CC34D0B1-4FBD-4935-AEF0-012EA6FB9F01}"/>
            </a:ext>
          </a:extLst>
        </xdr:cNvPr>
        <xdr:cNvSpPr txBox="1"/>
      </xdr:nvSpPr>
      <xdr:spPr>
        <a:xfrm>
          <a:off x="18180127" y="1048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83075</xdr:rowOff>
    </xdr:from>
    <xdr:ext cx="469744" cy="259045"/>
    <xdr:sp macro="" textlink="">
      <xdr:nvSpPr>
        <xdr:cNvPr id="522" name="n_3mainValue【保健センター・保健所】&#10;一人当たり面積">
          <a:extLst>
            <a:ext uri="{FF2B5EF4-FFF2-40B4-BE49-F238E27FC236}">
              <a16:creationId xmlns:a16="http://schemas.microsoft.com/office/drawing/2014/main" id="{817938C3-EB50-4079-9D85-CF5F8BDFCCFC}"/>
            </a:ext>
          </a:extLst>
        </xdr:cNvPr>
        <xdr:cNvSpPr txBox="1"/>
      </xdr:nvSpPr>
      <xdr:spPr>
        <a:xfrm>
          <a:off x="17386377" y="1048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85818</xdr:rowOff>
    </xdr:from>
    <xdr:ext cx="469744" cy="259045"/>
    <xdr:sp macro="" textlink="">
      <xdr:nvSpPr>
        <xdr:cNvPr id="523" name="n_4mainValue【保健センター・保健所】&#10;一人当たり面積">
          <a:extLst>
            <a:ext uri="{FF2B5EF4-FFF2-40B4-BE49-F238E27FC236}">
              <a16:creationId xmlns:a16="http://schemas.microsoft.com/office/drawing/2014/main" id="{6E5D69EE-3AFE-471B-85CC-2152B6AF1255}"/>
            </a:ext>
          </a:extLst>
        </xdr:cNvPr>
        <xdr:cNvSpPr txBox="1"/>
      </xdr:nvSpPr>
      <xdr:spPr>
        <a:xfrm>
          <a:off x="16592627" y="1048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2CA96DE2-1418-4E73-8B4D-9D24B0E42492}"/>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A7F3FB54-8814-4070-9EA5-2079E82FC4E6}"/>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641EDFFB-E42D-4A8A-B4FB-70B371955CD9}"/>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F0C1EED9-CB14-4054-8DF0-1F1B4C9F8993}"/>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2DE0C945-9A38-4365-B75F-439D0817B95F}"/>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6B7473F2-F467-45E9-874C-674B9B68A244}"/>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92C0CF7F-D079-4D47-B21F-F70F2CBF4D81}"/>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8BE94A5B-7764-4E2E-B0E0-B413194A3E85}"/>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2" name="正方形/長方形 531">
          <a:extLst>
            <a:ext uri="{FF2B5EF4-FFF2-40B4-BE49-F238E27FC236}">
              <a16:creationId xmlns:a16="http://schemas.microsoft.com/office/drawing/2014/main" id="{3671D7AE-8640-4720-A482-1C8123838B17}"/>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3" name="正方形/長方形 532">
          <a:extLst>
            <a:ext uri="{FF2B5EF4-FFF2-40B4-BE49-F238E27FC236}">
              <a16:creationId xmlns:a16="http://schemas.microsoft.com/office/drawing/2014/main" id="{C3606BB6-5427-49D7-B292-7044A1F62F76}"/>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4" name="正方形/長方形 533">
          <a:extLst>
            <a:ext uri="{FF2B5EF4-FFF2-40B4-BE49-F238E27FC236}">
              <a16:creationId xmlns:a16="http://schemas.microsoft.com/office/drawing/2014/main" id="{71B31B3D-0F74-4691-981C-0D0B6FD8AAC7}"/>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5" name="正方形/長方形 534">
          <a:extLst>
            <a:ext uri="{FF2B5EF4-FFF2-40B4-BE49-F238E27FC236}">
              <a16:creationId xmlns:a16="http://schemas.microsoft.com/office/drawing/2014/main" id="{C99D895F-EF35-4D1D-8FC2-4CAAB905ABA5}"/>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6" name="正方形/長方形 535">
          <a:extLst>
            <a:ext uri="{FF2B5EF4-FFF2-40B4-BE49-F238E27FC236}">
              <a16:creationId xmlns:a16="http://schemas.microsoft.com/office/drawing/2014/main" id="{F505A5C4-CAF2-431E-8F9A-A4087A0C13AF}"/>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7" name="正方形/長方形 536">
          <a:extLst>
            <a:ext uri="{FF2B5EF4-FFF2-40B4-BE49-F238E27FC236}">
              <a16:creationId xmlns:a16="http://schemas.microsoft.com/office/drawing/2014/main" id="{6CA37E47-737B-4A4B-8463-7BE39921DC86}"/>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8" name="正方形/長方形 537">
          <a:extLst>
            <a:ext uri="{FF2B5EF4-FFF2-40B4-BE49-F238E27FC236}">
              <a16:creationId xmlns:a16="http://schemas.microsoft.com/office/drawing/2014/main" id="{0F06FD60-56EC-421C-9C97-4E0D18C250DF}"/>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9" name="正方形/長方形 538">
          <a:extLst>
            <a:ext uri="{FF2B5EF4-FFF2-40B4-BE49-F238E27FC236}">
              <a16:creationId xmlns:a16="http://schemas.microsoft.com/office/drawing/2014/main" id="{29D43643-8149-4E3F-802E-54AAF62752EF}"/>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184DC1C6-2F56-439D-875C-FB755BAB8A06}"/>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6758F39D-30CD-4198-8583-4C1E2D087732}"/>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8CDB95D9-82C9-4267-8D80-DE7ACDAB7316}"/>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E9A7C247-D368-41A6-B176-BAAF41813DDF}"/>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F59B1524-9B09-474C-9E4E-5922FFCE8BCD}"/>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66EAE786-095F-43FC-809A-1598C80FFB2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D514BBC3-BEFA-495A-AA4E-3CC27D3EF3D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6FBFB10B-C934-4CDA-8A88-E4A52160CCB1}"/>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D0221576-72B6-4D0E-92DF-AE7E244A2CFD}"/>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290C3BE2-9847-4DB1-B5F9-1A714CE5AC5C}"/>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DF6C4471-5E5C-49BE-8D67-69ADF9B52FE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A8EB5F8E-C29C-4524-8A7C-81C3410B25EB}"/>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FF0FA4DF-B89B-48E4-94D5-2058654E5438}"/>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4BFB6D0F-45F0-4624-A54D-C1E58A91F7EE}"/>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812D73CD-A811-4CAC-8017-EFB6DC971139}"/>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1FECCC4F-1EDF-4619-BD91-EFF24C3EF7EC}"/>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B1D9E2FD-FFE4-4BF8-B0C8-205C27E55557}"/>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8DC543A4-492D-4B6C-94EF-72492F3AB14A}"/>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6A08ECEC-3DD4-47F0-9203-B3E1A064431C}"/>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AC036009-37F3-4BF4-BA55-D3BC0C0267C4}"/>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D8E5531D-4E3B-400A-9DC7-8015F69B2A21}"/>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FE493290-FB36-4A04-B17E-90A010173387}"/>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35D1EA04-BA05-4410-9227-EB51D22EE269}"/>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E5C55267-624F-407C-B770-68966ADD4FB2}"/>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03794C69-5E08-4363-AF35-DB458F98DF6B}"/>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id="{03058FF5-3649-439D-9117-CDA44E811E3A}"/>
            </a:ext>
          </a:extLst>
        </xdr:cNvPr>
        <xdr:cNvCxnSpPr/>
      </xdr:nvCxnSpPr>
      <xdr:spPr>
        <a:xfrm flipV="1">
          <a:off x="14699614" y="1654048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id="{CD4672EC-0E94-4319-A820-AEBD13B25647}"/>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id="{368C6220-DC1D-406E-A905-24AB9133F3AA}"/>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68" name="【庁舎】&#10;有形固定資産減価償却率最大値テキスト">
          <a:extLst>
            <a:ext uri="{FF2B5EF4-FFF2-40B4-BE49-F238E27FC236}">
              <a16:creationId xmlns:a16="http://schemas.microsoft.com/office/drawing/2014/main" id="{7F5DCEE3-02ED-45B3-84E4-2678E0AF5A64}"/>
            </a:ext>
          </a:extLst>
        </xdr:cNvPr>
        <xdr:cNvSpPr txBox="1"/>
      </xdr:nvSpPr>
      <xdr:spPr>
        <a:xfrm>
          <a:off x="14738350" y="163284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69" name="直線コネクタ 568">
          <a:extLst>
            <a:ext uri="{FF2B5EF4-FFF2-40B4-BE49-F238E27FC236}">
              <a16:creationId xmlns:a16="http://schemas.microsoft.com/office/drawing/2014/main" id="{B01596C2-A759-490B-86B5-DA2F0FB885BB}"/>
            </a:ext>
          </a:extLst>
        </xdr:cNvPr>
        <xdr:cNvCxnSpPr/>
      </xdr:nvCxnSpPr>
      <xdr:spPr>
        <a:xfrm>
          <a:off x="14611350" y="16540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70" name="【庁舎】&#10;有形固定資産減価償却率平均値テキスト">
          <a:extLst>
            <a:ext uri="{FF2B5EF4-FFF2-40B4-BE49-F238E27FC236}">
              <a16:creationId xmlns:a16="http://schemas.microsoft.com/office/drawing/2014/main" id="{9FC419AC-4604-42DF-9E8A-0C2EDB2F3C2C}"/>
            </a:ext>
          </a:extLst>
        </xdr:cNvPr>
        <xdr:cNvSpPr txBox="1"/>
      </xdr:nvSpPr>
      <xdr:spPr>
        <a:xfrm>
          <a:off x="14738350" y="17265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1" name="フローチャート: 判断 570">
          <a:extLst>
            <a:ext uri="{FF2B5EF4-FFF2-40B4-BE49-F238E27FC236}">
              <a16:creationId xmlns:a16="http://schemas.microsoft.com/office/drawing/2014/main" id="{81869B65-4C06-4D8B-A011-3B3EC7EF4887}"/>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2" name="フローチャート: 判断 571">
          <a:extLst>
            <a:ext uri="{FF2B5EF4-FFF2-40B4-BE49-F238E27FC236}">
              <a16:creationId xmlns:a16="http://schemas.microsoft.com/office/drawing/2014/main" id="{6671EBEE-7FC5-44A1-A170-977F3A49A020}"/>
            </a:ext>
          </a:extLst>
        </xdr:cNvPr>
        <xdr:cNvSpPr/>
      </xdr:nvSpPr>
      <xdr:spPr>
        <a:xfrm>
          <a:off x="13887450" y="17254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3" name="フローチャート: 判断 572">
          <a:extLst>
            <a:ext uri="{FF2B5EF4-FFF2-40B4-BE49-F238E27FC236}">
              <a16:creationId xmlns:a16="http://schemas.microsoft.com/office/drawing/2014/main" id="{8A311531-4BCF-417C-85D8-834FDBAB2E5A}"/>
            </a:ext>
          </a:extLst>
        </xdr:cNvPr>
        <xdr:cNvSpPr/>
      </xdr:nvSpPr>
      <xdr:spPr>
        <a:xfrm>
          <a:off x="13093700" y="1727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4" name="フローチャート: 判断 573">
          <a:extLst>
            <a:ext uri="{FF2B5EF4-FFF2-40B4-BE49-F238E27FC236}">
              <a16:creationId xmlns:a16="http://schemas.microsoft.com/office/drawing/2014/main" id="{F8142F21-A2F4-41C3-AFDC-C4E4B8F837CE}"/>
            </a:ext>
          </a:extLst>
        </xdr:cNvPr>
        <xdr:cNvSpPr/>
      </xdr:nvSpPr>
      <xdr:spPr>
        <a:xfrm>
          <a:off x="12299950" y="17293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5" name="フローチャート: 判断 574">
          <a:extLst>
            <a:ext uri="{FF2B5EF4-FFF2-40B4-BE49-F238E27FC236}">
              <a16:creationId xmlns:a16="http://schemas.microsoft.com/office/drawing/2014/main" id="{94B50C97-5E86-4D4D-B0BC-D24E6F3D219C}"/>
            </a:ext>
          </a:extLst>
        </xdr:cNvPr>
        <xdr:cNvSpPr/>
      </xdr:nvSpPr>
      <xdr:spPr>
        <a:xfrm>
          <a:off x="11487150" y="17328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45C809C1-FCB0-4958-86F1-12653E180543}"/>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52371007-E241-4FDE-9580-C9E5E0FF836C}"/>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660B924-CA00-421A-97A1-6B7039DA5D39}"/>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7923E5A3-04FD-4FFD-8904-2D9B2AA6D3A5}"/>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A2DF4A30-3C32-46F2-9D5B-E9915A3C3C14}"/>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5806</xdr:rowOff>
    </xdr:from>
    <xdr:to>
      <xdr:col>85</xdr:col>
      <xdr:colOff>177800</xdr:colOff>
      <xdr:row>102</xdr:row>
      <xdr:rowOff>107406</xdr:rowOff>
    </xdr:to>
    <xdr:sp macro="" textlink="">
      <xdr:nvSpPr>
        <xdr:cNvPr id="581" name="楕円 580">
          <a:extLst>
            <a:ext uri="{FF2B5EF4-FFF2-40B4-BE49-F238E27FC236}">
              <a16:creationId xmlns:a16="http://schemas.microsoft.com/office/drawing/2014/main" id="{A87BD891-51C0-4C18-B2FD-45E4837A40EC}"/>
            </a:ext>
          </a:extLst>
        </xdr:cNvPr>
        <xdr:cNvSpPr/>
      </xdr:nvSpPr>
      <xdr:spPr>
        <a:xfrm>
          <a:off x="14649450" y="1684600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28683</xdr:rowOff>
    </xdr:from>
    <xdr:ext cx="405111" cy="259045"/>
    <xdr:sp macro="" textlink="">
      <xdr:nvSpPr>
        <xdr:cNvPr id="582" name="【庁舎】&#10;有形固定資産減価償却率該当値テキスト">
          <a:extLst>
            <a:ext uri="{FF2B5EF4-FFF2-40B4-BE49-F238E27FC236}">
              <a16:creationId xmlns:a16="http://schemas.microsoft.com/office/drawing/2014/main" id="{66BCEEC4-DFBF-4340-8159-D0B722986165}"/>
            </a:ext>
          </a:extLst>
        </xdr:cNvPr>
        <xdr:cNvSpPr txBox="1"/>
      </xdr:nvSpPr>
      <xdr:spPr>
        <a:xfrm>
          <a:off x="14738350" y="1670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141332</xdr:rowOff>
    </xdr:from>
    <xdr:to>
      <xdr:col>81</xdr:col>
      <xdr:colOff>101600</xdr:colOff>
      <xdr:row>102</xdr:row>
      <xdr:rowOff>71482</xdr:rowOff>
    </xdr:to>
    <xdr:sp macro="" textlink="">
      <xdr:nvSpPr>
        <xdr:cNvPr id="583" name="楕円 582">
          <a:extLst>
            <a:ext uri="{FF2B5EF4-FFF2-40B4-BE49-F238E27FC236}">
              <a16:creationId xmlns:a16="http://schemas.microsoft.com/office/drawing/2014/main" id="{C4C564F5-190A-48E2-B168-2990BEF19097}"/>
            </a:ext>
          </a:extLst>
        </xdr:cNvPr>
        <xdr:cNvSpPr/>
      </xdr:nvSpPr>
      <xdr:spPr>
        <a:xfrm>
          <a:off x="13887450" y="168164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20682</xdr:rowOff>
    </xdr:from>
    <xdr:to>
      <xdr:col>85</xdr:col>
      <xdr:colOff>127000</xdr:colOff>
      <xdr:row>102</xdr:row>
      <xdr:rowOff>56606</xdr:rowOff>
    </xdr:to>
    <xdr:cxnSp macro="">
      <xdr:nvCxnSpPr>
        <xdr:cNvPr id="584" name="直線コネクタ 583">
          <a:extLst>
            <a:ext uri="{FF2B5EF4-FFF2-40B4-BE49-F238E27FC236}">
              <a16:creationId xmlns:a16="http://schemas.microsoft.com/office/drawing/2014/main" id="{F6601371-9A14-4933-BF64-3B6B3F040090}"/>
            </a:ext>
          </a:extLst>
        </xdr:cNvPr>
        <xdr:cNvCxnSpPr/>
      </xdr:nvCxnSpPr>
      <xdr:spPr>
        <a:xfrm>
          <a:off x="13938250" y="16860882"/>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107043</xdr:rowOff>
    </xdr:from>
    <xdr:to>
      <xdr:col>76</xdr:col>
      <xdr:colOff>165100</xdr:colOff>
      <xdr:row>102</xdr:row>
      <xdr:rowOff>37193</xdr:rowOff>
    </xdr:to>
    <xdr:sp macro="" textlink="">
      <xdr:nvSpPr>
        <xdr:cNvPr id="585" name="楕円 584">
          <a:extLst>
            <a:ext uri="{FF2B5EF4-FFF2-40B4-BE49-F238E27FC236}">
              <a16:creationId xmlns:a16="http://schemas.microsoft.com/office/drawing/2014/main" id="{E902E048-3F82-47A0-9DEA-6731D48B7C9B}"/>
            </a:ext>
          </a:extLst>
        </xdr:cNvPr>
        <xdr:cNvSpPr/>
      </xdr:nvSpPr>
      <xdr:spPr>
        <a:xfrm>
          <a:off x="13093700" y="16782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157843</xdr:rowOff>
    </xdr:from>
    <xdr:to>
      <xdr:col>81</xdr:col>
      <xdr:colOff>50800</xdr:colOff>
      <xdr:row>102</xdr:row>
      <xdr:rowOff>20682</xdr:rowOff>
    </xdr:to>
    <xdr:cxnSp macro="">
      <xdr:nvCxnSpPr>
        <xdr:cNvPr id="586" name="直線コネクタ 585">
          <a:extLst>
            <a:ext uri="{FF2B5EF4-FFF2-40B4-BE49-F238E27FC236}">
              <a16:creationId xmlns:a16="http://schemas.microsoft.com/office/drawing/2014/main" id="{73AA790B-4A41-4833-9C40-0172F3A3EA67}"/>
            </a:ext>
          </a:extLst>
        </xdr:cNvPr>
        <xdr:cNvCxnSpPr/>
      </xdr:nvCxnSpPr>
      <xdr:spPr>
        <a:xfrm>
          <a:off x="13144500" y="16832943"/>
          <a:ext cx="79375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72752</xdr:rowOff>
    </xdr:from>
    <xdr:to>
      <xdr:col>72</xdr:col>
      <xdr:colOff>38100</xdr:colOff>
      <xdr:row>102</xdr:row>
      <xdr:rowOff>2902</xdr:rowOff>
    </xdr:to>
    <xdr:sp macro="" textlink="">
      <xdr:nvSpPr>
        <xdr:cNvPr id="587" name="楕円 586">
          <a:extLst>
            <a:ext uri="{FF2B5EF4-FFF2-40B4-BE49-F238E27FC236}">
              <a16:creationId xmlns:a16="http://schemas.microsoft.com/office/drawing/2014/main" id="{13508685-07BF-4A7A-9F0E-2388E6811081}"/>
            </a:ext>
          </a:extLst>
        </xdr:cNvPr>
        <xdr:cNvSpPr/>
      </xdr:nvSpPr>
      <xdr:spPr>
        <a:xfrm>
          <a:off x="12299950" y="167478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123552</xdr:rowOff>
    </xdr:from>
    <xdr:to>
      <xdr:col>76</xdr:col>
      <xdr:colOff>114300</xdr:colOff>
      <xdr:row>101</xdr:row>
      <xdr:rowOff>157843</xdr:rowOff>
    </xdr:to>
    <xdr:cxnSp macro="">
      <xdr:nvCxnSpPr>
        <xdr:cNvPr id="588" name="直線コネクタ 587">
          <a:extLst>
            <a:ext uri="{FF2B5EF4-FFF2-40B4-BE49-F238E27FC236}">
              <a16:creationId xmlns:a16="http://schemas.microsoft.com/office/drawing/2014/main" id="{D461FF53-EE0E-45A2-BABE-04AD4E82A828}"/>
            </a:ext>
          </a:extLst>
        </xdr:cNvPr>
        <xdr:cNvCxnSpPr/>
      </xdr:nvCxnSpPr>
      <xdr:spPr>
        <a:xfrm>
          <a:off x="12344400" y="16798652"/>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38463</xdr:rowOff>
    </xdr:from>
    <xdr:to>
      <xdr:col>67</xdr:col>
      <xdr:colOff>101600</xdr:colOff>
      <xdr:row>101</xdr:row>
      <xdr:rowOff>140063</xdr:rowOff>
    </xdr:to>
    <xdr:sp macro="" textlink="">
      <xdr:nvSpPr>
        <xdr:cNvPr id="589" name="楕円 588">
          <a:extLst>
            <a:ext uri="{FF2B5EF4-FFF2-40B4-BE49-F238E27FC236}">
              <a16:creationId xmlns:a16="http://schemas.microsoft.com/office/drawing/2014/main" id="{7847FE05-2C7A-49A3-84EB-A037E54F1A5E}"/>
            </a:ext>
          </a:extLst>
        </xdr:cNvPr>
        <xdr:cNvSpPr/>
      </xdr:nvSpPr>
      <xdr:spPr>
        <a:xfrm>
          <a:off x="11487150" y="1671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89263</xdr:rowOff>
    </xdr:from>
    <xdr:to>
      <xdr:col>71</xdr:col>
      <xdr:colOff>177800</xdr:colOff>
      <xdr:row>101</xdr:row>
      <xdr:rowOff>123552</xdr:rowOff>
    </xdr:to>
    <xdr:cxnSp macro="">
      <xdr:nvCxnSpPr>
        <xdr:cNvPr id="590" name="直線コネクタ 589">
          <a:extLst>
            <a:ext uri="{FF2B5EF4-FFF2-40B4-BE49-F238E27FC236}">
              <a16:creationId xmlns:a16="http://schemas.microsoft.com/office/drawing/2014/main" id="{3D0F648E-70D7-49B0-9C24-FA2216AF7785}"/>
            </a:ext>
          </a:extLst>
        </xdr:cNvPr>
        <xdr:cNvCxnSpPr/>
      </xdr:nvCxnSpPr>
      <xdr:spPr>
        <a:xfrm>
          <a:off x="11537950" y="16764363"/>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591" name="n_1aveValue【庁舎】&#10;有形固定資産減価償却率">
          <a:extLst>
            <a:ext uri="{FF2B5EF4-FFF2-40B4-BE49-F238E27FC236}">
              <a16:creationId xmlns:a16="http://schemas.microsoft.com/office/drawing/2014/main" id="{71FC56E7-A342-4D93-9E7C-FE3CD3B25F3E}"/>
            </a:ext>
          </a:extLst>
        </xdr:cNvPr>
        <xdr:cNvSpPr txBox="1"/>
      </xdr:nvSpPr>
      <xdr:spPr>
        <a:xfrm>
          <a:off x="13742044" y="17340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592" name="n_2aveValue【庁舎】&#10;有形固定資産減価償却率">
          <a:extLst>
            <a:ext uri="{FF2B5EF4-FFF2-40B4-BE49-F238E27FC236}">
              <a16:creationId xmlns:a16="http://schemas.microsoft.com/office/drawing/2014/main" id="{02E1620E-4650-44D1-8934-59D71F28BEDB}"/>
            </a:ext>
          </a:extLst>
        </xdr:cNvPr>
        <xdr:cNvSpPr txBox="1"/>
      </xdr:nvSpPr>
      <xdr:spPr>
        <a:xfrm>
          <a:off x="12960994" y="173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593" name="n_3aveValue【庁舎】&#10;有形固定資産減価償却率">
          <a:extLst>
            <a:ext uri="{FF2B5EF4-FFF2-40B4-BE49-F238E27FC236}">
              <a16:creationId xmlns:a16="http://schemas.microsoft.com/office/drawing/2014/main" id="{D2CBFD43-EC1D-49A9-BA66-FB5B7B7C81C0}"/>
            </a:ext>
          </a:extLst>
        </xdr:cNvPr>
        <xdr:cNvSpPr txBox="1"/>
      </xdr:nvSpPr>
      <xdr:spPr>
        <a:xfrm>
          <a:off x="12167244" y="17380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4" name="n_4aveValue【庁舎】&#10;有形固定資産減価償却率">
          <a:extLst>
            <a:ext uri="{FF2B5EF4-FFF2-40B4-BE49-F238E27FC236}">
              <a16:creationId xmlns:a16="http://schemas.microsoft.com/office/drawing/2014/main" id="{D3AF0DB8-CC09-414F-8A02-5C4A4C5B8FC1}"/>
            </a:ext>
          </a:extLst>
        </xdr:cNvPr>
        <xdr:cNvSpPr txBox="1"/>
      </xdr:nvSpPr>
      <xdr:spPr>
        <a:xfrm>
          <a:off x="11354444" y="1741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88009</xdr:rowOff>
    </xdr:from>
    <xdr:ext cx="405111" cy="259045"/>
    <xdr:sp macro="" textlink="">
      <xdr:nvSpPr>
        <xdr:cNvPr id="595" name="n_1mainValue【庁舎】&#10;有形固定資産減価償却率">
          <a:extLst>
            <a:ext uri="{FF2B5EF4-FFF2-40B4-BE49-F238E27FC236}">
              <a16:creationId xmlns:a16="http://schemas.microsoft.com/office/drawing/2014/main" id="{A141F864-A972-47D6-AF27-DB672BF5F448}"/>
            </a:ext>
          </a:extLst>
        </xdr:cNvPr>
        <xdr:cNvSpPr txBox="1"/>
      </xdr:nvSpPr>
      <xdr:spPr>
        <a:xfrm>
          <a:off x="13742044" y="16598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53720</xdr:rowOff>
    </xdr:from>
    <xdr:ext cx="405111" cy="259045"/>
    <xdr:sp macro="" textlink="">
      <xdr:nvSpPr>
        <xdr:cNvPr id="596" name="n_2mainValue【庁舎】&#10;有形固定資産減価償却率">
          <a:extLst>
            <a:ext uri="{FF2B5EF4-FFF2-40B4-BE49-F238E27FC236}">
              <a16:creationId xmlns:a16="http://schemas.microsoft.com/office/drawing/2014/main" id="{5A9A4AB1-3453-4F52-992E-A80FE8D3625A}"/>
            </a:ext>
          </a:extLst>
        </xdr:cNvPr>
        <xdr:cNvSpPr txBox="1"/>
      </xdr:nvSpPr>
      <xdr:spPr>
        <a:xfrm>
          <a:off x="12960994" y="16563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19429</xdr:rowOff>
    </xdr:from>
    <xdr:ext cx="405111" cy="259045"/>
    <xdr:sp macro="" textlink="">
      <xdr:nvSpPr>
        <xdr:cNvPr id="597" name="n_3mainValue【庁舎】&#10;有形固定資産減価償却率">
          <a:extLst>
            <a:ext uri="{FF2B5EF4-FFF2-40B4-BE49-F238E27FC236}">
              <a16:creationId xmlns:a16="http://schemas.microsoft.com/office/drawing/2014/main" id="{DB1B5F4E-FC85-4506-9D39-5E5522E98A3D}"/>
            </a:ext>
          </a:extLst>
        </xdr:cNvPr>
        <xdr:cNvSpPr txBox="1"/>
      </xdr:nvSpPr>
      <xdr:spPr>
        <a:xfrm>
          <a:off x="12167244" y="16529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156590</xdr:rowOff>
    </xdr:from>
    <xdr:ext cx="405111" cy="259045"/>
    <xdr:sp macro="" textlink="">
      <xdr:nvSpPr>
        <xdr:cNvPr id="598" name="n_4mainValue【庁舎】&#10;有形固定資産減価償却率">
          <a:extLst>
            <a:ext uri="{FF2B5EF4-FFF2-40B4-BE49-F238E27FC236}">
              <a16:creationId xmlns:a16="http://schemas.microsoft.com/office/drawing/2014/main" id="{6CA43CB8-0417-4EEE-8B5D-B44B28387D72}"/>
            </a:ext>
          </a:extLst>
        </xdr:cNvPr>
        <xdr:cNvSpPr txBox="1"/>
      </xdr:nvSpPr>
      <xdr:spPr>
        <a:xfrm>
          <a:off x="11354444" y="1650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6C481B5A-4278-463D-8D5B-666C8CA21F26}"/>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FC251DE5-40E5-42F9-8EA0-6DA69D538406}"/>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94441518-C42A-46CE-A335-D57F325B75DB}"/>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31B1C762-E33D-4C03-9050-8D9FBD423C9B}"/>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32AF1150-A6CC-4FCD-A8D5-67BE860497A3}"/>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27230892-B35B-4592-BC50-22B9C78AA27A}"/>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F0F830F4-A004-476A-A3FB-8AA6C43770FE}"/>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3B7365CE-08DD-4CBF-B049-3DF9DAB38D64}"/>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D8A19555-44C3-44E5-85E7-DFFD9BB26A44}"/>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C430AFF0-C7AE-4E83-93F3-D6C00290577E}"/>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603E24BE-B4A2-434D-B0E6-C13559819EE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924442EE-096A-4A2F-A644-5C2E5B2DF6B5}"/>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4A44103F-7913-4BEA-A07B-F2AC6D29CD48}"/>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218F9F00-D32B-482C-9A62-2A391A32935E}"/>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2DB71A18-B06F-4451-AF60-009952F01DA2}"/>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18FC82D6-A0A0-49D4-95F9-8D15FFEF691D}"/>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8266C459-9E29-4CC6-A158-C7D1BD045233}"/>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80E2CF9C-91F9-44BE-9543-2C991BA4B8B7}"/>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CEFC58B8-754D-4326-866D-BE820BA946DB}"/>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82FA3C49-E9BB-475B-BC3E-0F515C402EC1}"/>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F333E31F-590E-41AF-98E8-624F2574BA39}"/>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0" name="直線コネクタ 619">
          <a:extLst>
            <a:ext uri="{FF2B5EF4-FFF2-40B4-BE49-F238E27FC236}">
              <a16:creationId xmlns:a16="http://schemas.microsoft.com/office/drawing/2014/main" id="{C849B20B-5A4E-41C2-8BEE-6E1F45B2BB88}"/>
            </a:ext>
          </a:extLst>
        </xdr:cNvPr>
        <xdr:cNvCxnSpPr/>
      </xdr:nvCxnSpPr>
      <xdr:spPr>
        <a:xfrm flipV="1">
          <a:off x="19951064" y="16635577"/>
          <a:ext cx="0" cy="119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1" name="【庁舎】&#10;一人当たり面積最小値テキスト">
          <a:extLst>
            <a:ext uri="{FF2B5EF4-FFF2-40B4-BE49-F238E27FC236}">
              <a16:creationId xmlns:a16="http://schemas.microsoft.com/office/drawing/2014/main" id="{901BC2E8-5112-477B-BC15-FF2D40CACCD0}"/>
            </a:ext>
          </a:extLst>
        </xdr:cNvPr>
        <xdr:cNvSpPr txBox="1"/>
      </xdr:nvSpPr>
      <xdr:spPr>
        <a:xfrm>
          <a:off x="19989800" y="1783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2" name="直線コネクタ 621">
          <a:extLst>
            <a:ext uri="{FF2B5EF4-FFF2-40B4-BE49-F238E27FC236}">
              <a16:creationId xmlns:a16="http://schemas.microsoft.com/office/drawing/2014/main" id="{E849F8B0-BDDB-4EC6-9415-E8215BE565CD}"/>
            </a:ext>
          </a:extLst>
        </xdr:cNvPr>
        <xdr:cNvCxnSpPr/>
      </xdr:nvCxnSpPr>
      <xdr:spPr>
        <a:xfrm>
          <a:off x="19881850" y="17834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3" name="【庁舎】&#10;一人当たり面積最大値テキスト">
          <a:extLst>
            <a:ext uri="{FF2B5EF4-FFF2-40B4-BE49-F238E27FC236}">
              <a16:creationId xmlns:a16="http://schemas.microsoft.com/office/drawing/2014/main" id="{65E6924A-D04A-4406-8CF7-EC5AAFF607DB}"/>
            </a:ext>
          </a:extLst>
        </xdr:cNvPr>
        <xdr:cNvSpPr txBox="1"/>
      </xdr:nvSpPr>
      <xdr:spPr>
        <a:xfrm>
          <a:off x="19989800" y="1641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4" name="直線コネクタ 623">
          <a:extLst>
            <a:ext uri="{FF2B5EF4-FFF2-40B4-BE49-F238E27FC236}">
              <a16:creationId xmlns:a16="http://schemas.microsoft.com/office/drawing/2014/main" id="{496BD1AF-114C-421C-8D2B-DD25685F6534}"/>
            </a:ext>
          </a:extLst>
        </xdr:cNvPr>
        <xdr:cNvCxnSpPr/>
      </xdr:nvCxnSpPr>
      <xdr:spPr>
        <a:xfrm>
          <a:off x="19881850" y="166355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625" name="【庁舎】&#10;一人当たり面積平均値テキスト">
          <a:extLst>
            <a:ext uri="{FF2B5EF4-FFF2-40B4-BE49-F238E27FC236}">
              <a16:creationId xmlns:a16="http://schemas.microsoft.com/office/drawing/2014/main" id="{AAFEF37A-89E8-4CB6-B80C-E80D1CCACF6E}"/>
            </a:ext>
          </a:extLst>
        </xdr:cNvPr>
        <xdr:cNvSpPr txBox="1"/>
      </xdr:nvSpPr>
      <xdr:spPr>
        <a:xfrm>
          <a:off x="19989800" y="17606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6" name="フローチャート: 判断 625">
          <a:extLst>
            <a:ext uri="{FF2B5EF4-FFF2-40B4-BE49-F238E27FC236}">
              <a16:creationId xmlns:a16="http://schemas.microsoft.com/office/drawing/2014/main" id="{3EF03966-DA4C-45D6-B475-4E837C974E1F}"/>
            </a:ext>
          </a:extLst>
        </xdr:cNvPr>
        <xdr:cNvSpPr/>
      </xdr:nvSpPr>
      <xdr:spPr>
        <a:xfrm>
          <a:off x="19900900" y="17627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7" name="フローチャート: 判断 626">
          <a:extLst>
            <a:ext uri="{FF2B5EF4-FFF2-40B4-BE49-F238E27FC236}">
              <a16:creationId xmlns:a16="http://schemas.microsoft.com/office/drawing/2014/main" id="{9CC5931B-0DBB-4BA4-B951-2E2ABE8C6660}"/>
            </a:ext>
          </a:extLst>
        </xdr:cNvPr>
        <xdr:cNvSpPr/>
      </xdr:nvSpPr>
      <xdr:spPr>
        <a:xfrm>
          <a:off x="19157950" y="17627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28" name="フローチャート: 判断 627">
          <a:extLst>
            <a:ext uri="{FF2B5EF4-FFF2-40B4-BE49-F238E27FC236}">
              <a16:creationId xmlns:a16="http://schemas.microsoft.com/office/drawing/2014/main" id="{E18B3977-E377-4CFF-800F-A55C49284876}"/>
            </a:ext>
          </a:extLst>
        </xdr:cNvPr>
        <xdr:cNvSpPr/>
      </xdr:nvSpPr>
      <xdr:spPr>
        <a:xfrm>
          <a:off x="18345150" y="17635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29" name="フローチャート: 判断 628">
          <a:extLst>
            <a:ext uri="{FF2B5EF4-FFF2-40B4-BE49-F238E27FC236}">
              <a16:creationId xmlns:a16="http://schemas.microsoft.com/office/drawing/2014/main" id="{611E9E38-53A2-4617-9F39-0E4462CED647}"/>
            </a:ext>
          </a:extLst>
        </xdr:cNvPr>
        <xdr:cNvSpPr/>
      </xdr:nvSpPr>
      <xdr:spPr>
        <a:xfrm>
          <a:off x="17551400" y="176485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0" name="フローチャート: 判断 629">
          <a:extLst>
            <a:ext uri="{FF2B5EF4-FFF2-40B4-BE49-F238E27FC236}">
              <a16:creationId xmlns:a16="http://schemas.microsoft.com/office/drawing/2014/main" id="{9B2FE18E-3937-4BF1-9830-3A78EF7C1A8C}"/>
            </a:ext>
          </a:extLst>
        </xdr:cNvPr>
        <xdr:cNvSpPr/>
      </xdr:nvSpPr>
      <xdr:spPr>
        <a:xfrm>
          <a:off x="16757650" y="176585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43AA712A-6C5F-4313-8E03-005AEF600EEE}"/>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7CF006D0-9989-4586-9190-6A0E32A88E6D}"/>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85A1956-86D4-4849-A28A-75CE50E525D6}"/>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B943FBD4-716D-47AF-98C4-1F0693771685}"/>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317EB77D-2F8B-41B9-AA22-81A4189A435B}"/>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16484</xdr:rowOff>
    </xdr:from>
    <xdr:to>
      <xdr:col>116</xdr:col>
      <xdr:colOff>114300</xdr:colOff>
      <xdr:row>106</xdr:row>
      <xdr:rowOff>118084</xdr:rowOff>
    </xdr:to>
    <xdr:sp macro="" textlink="">
      <xdr:nvSpPr>
        <xdr:cNvPr id="636" name="楕円 635">
          <a:extLst>
            <a:ext uri="{FF2B5EF4-FFF2-40B4-BE49-F238E27FC236}">
              <a16:creationId xmlns:a16="http://schemas.microsoft.com/office/drawing/2014/main" id="{AF302E9C-5FF4-41B5-940F-2569DA03C29A}"/>
            </a:ext>
          </a:extLst>
        </xdr:cNvPr>
        <xdr:cNvSpPr/>
      </xdr:nvSpPr>
      <xdr:spPr>
        <a:xfrm>
          <a:off x="19900900" y="1751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39361</xdr:rowOff>
    </xdr:from>
    <xdr:ext cx="469744" cy="259045"/>
    <xdr:sp macro="" textlink="">
      <xdr:nvSpPr>
        <xdr:cNvPr id="637" name="【庁舎】&#10;一人当たり面積該当値テキスト">
          <a:extLst>
            <a:ext uri="{FF2B5EF4-FFF2-40B4-BE49-F238E27FC236}">
              <a16:creationId xmlns:a16="http://schemas.microsoft.com/office/drawing/2014/main" id="{3541EC8A-0478-44BE-A614-BB69D503922F}"/>
            </a:ext>
          </a:extLst>
        </xdr:cNvPr>
        <xdr:cNvSpPr txBox="1"/>
      </xdr:nvSpPr>
      <xdr:spPr>
        <a:xfrm>
          <a:off x="19989800" y="1737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29972</xdr:rowOff>
    </xdr:from>
    <xdr:to>
      <xdr:col>112</xdr:col>
      <xdr:colOff>38100</xdr:colOff>
      <xdr:row>106</xdr:row>
      <xdr:rowOff>131572</xdr:rowOff>
    </xdr:to>
    <xdr:sp macro="" textlink="">
      <xdr:nvSpPr>
        <xdr:cNvPr id="638" name="楕円 637">
          <a:extLst>
            <a:ext uri="{FF2B5EF4-FFF2-40B4-BE49-F238E27FC236}">
              <a16:creationId xmlns:a16="http://schemas.microsoft.com/office/drawing/2014/main" id="{D02977E5-3685-4148-A5F7-531FA9412DB9}"/>
            </a:ext>
          </a:extLst>
        </xdr:cNvPr>
        <xdr:cNvSpPr/>
      </xdr:nvSpPr>
      <xdr:spPr>
        <a:xfrm>
          <a:off x="19157950" y="17530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67284</xdr:rowOff>
    </xdr:from>
    <xdr:to>
      <xdr:col>116</xdr:col>
      <xdr:colOff>63500</xdr:colOff>
      <xdr:row>106</xdr:row>
      <xdr:rowOff>80772</xdr:rowOff>
    </xdr:to>
    <xdr:cxnSp macro="">
      <xdr:nvCxnSpPr>
        <xdr:cNvPr id="639" name="直線コネクタ 638">
          <a:extLst>
            <a:ext uri="{FF2B5EF4-FFF2-40B4-BE49-F238E27FC236}">
              <a16:creationId xmlns:a16="http://schemas.microsoft.com/office/drawing/2014/main" id="{D2ED149E-8D98-48C4-B8CD-FDB8E2F4B9A4}"/>
            </a:ext>
          </a:extLst>
        </xdr:cNvPr>
        <xdr:cNvCxnSpPr/>
      </xdr:nvCxnSpPr>
      <xdr:spPr>
        <a:xfrm flipV="1">
          <a:off x="19202400" y="17567884"/>
          <a:ext cx="7493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40945</xdr:rowOff>
    </xdr:from>
    <xdr:to>
      <xdr:col>107</xdr:col>
      <xdr:colOff>101600</xdr:colOff>
      <xdr:row>106</xdr:row>
      <xdr:rowOff>142545</xdr:rowOff>
    </xdr:to>
    <xdr:sp macro="" textlink="">
      <xdr:nvSpPr>
        <xdr:cNvPr id="640" name="楕円 639">
          <a:extLst>
            <a:ext uri="{FF2B5EF4-FFF2-40B4-BE49-F238E27FC236}">
              <a16:creationId xmlns:a16="http://schemas.microsoft.com/office/drawing/2014/main" id="{77231F8E-2183-48C1-B742-CEC80B8B060F}"/>
            </a:ext>
          </a:extLst>
        </xdr:cNvPr>
        <xdr:cNvSpPr/>
      </xdr:nvSpPr>
      <xdr:spPr>
        <a:xfrm>
          <a:off x="18345150" y="1754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80772</xdr:rowOff>
    </xdr:from>
    <xdr:to>
      <xdr:col>111</xdr:col>
      <xdr:colOff>177800</xdr:colOff>
      <xdr:row>106</xdr:row>
      <xdr:rowOff>91745</xdr:rowOff>
    </xdr:to>
    <xdr:cxnSp macro="">
      <xdr:nvCxnSpPr>
        <xdr:cNvPr id="641" name="直線コネクタ 640">
          <a:extLst>
            <a:ext uri="{FF2B5EF4-FFF2-40B4-BE49-F238E27FC236}">
              <a16:creationId xmlns:a16="http://schemas.microsoft.com/office/drawing/2014/main" id="{A33EEA37-E82E-4847-99A9-FD7141E17E2C}"/>
            </a:ext>
          </a:extLst>
        </xdr:cNvPr>
        <xdr:cNvCxnSpPr/>
      </xdr:nvCxnSpPr>
      <xdr:spPr>
        <a:xfrm flipV="1">
          <a:off x="18395950" y="17581372"/>
          <a:ext cx="80645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47346</xdr:rowOff>
    </xdr:from>
    <xdr:to>
      <xdr:col>102</xdr:col>
      <xdr:colOff>165100</xdr:colOff>
      <xdr:row>106</xdr:row>
      <xdr:rowOff>148946</xdr:rowOff>
    </xdr:to>
    <xdr:sp macro="" textlink="">
      <xdr:nvSpPr>
        <xdr:cNvPr id="642" name="楕円 641">
          <a:extLst>
            <a:ext uri="{FF2B5EF4-FFF2-40B4-BE49-F238E27FC236}">
              <a16:creationId xmlns:a16="http://schemas.microsoft.com/office/drawing/2014/main" id="{7C151F7E-8D0E-4197-9872-FC031FD5037F}"/>
            </a:ext>
          </a:extLst>
        </xdr:cNvPr>
        <xdr:cNvSpPr/>
      </xdr:nvSpPr>
      <xdr:spPr>
        <a:xfrm>
          <a:off x="17551400" y="1754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91745</xdr:rowOff>
    </xdr:from>
    <xdr:to>
      <xdr:col>107</xdr:col>
      <xdr:colOff>50800</xdr:colOff>
      <xdr:row>106</xdr:row>
      <xdr:rowOff>98146</xdr:rowOff>
    </xdr:to>
    <xdr:cxnSp macro="">
      <xdr:nvCxnSpPr>
        <xdr:cNvPr id="643" name="直線コネクタ 642">
          <a:extLst>
            <a:ext uri="{FF2B5EF4-FFF2-40B4-BE49-F238E27FC236}">
              <a16:creationId xmlns:a16="http://schemas.microsoft.com/office/drawing/2014/main" id="{ADF8FAB7-A014-448B-BC7B-41287BCF244C}"/>
            </a:ext>
          </a:extLst>
        </xdr:cNvPr>
        <xdr:cNvCxnSpPr/>
      </xdr:nvCxnSpPr>
      <xdr:spPr>
        <a:xfrm flipV="1">
          <a:off x="17602200" y="17592345"/>
          <a:ext cx="79375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644" name="楕円 643">
          <a:extLst>
            <a:ext uri="{FF2B5EF4-FFF2-40B4-BE49-F238E27FC236}">
              <a16:creationId xmlns:a16="http://schemas.microsoft.com/office/drawing/2014/main" id="{222DA4A7-7D16-4CA8-8724-1B33A71F3440}"/>
            </a:ext>
          </a:extLst>
        </xdr:cNvPr>
        <xdr:cNvSpPr/>
      </xdr:nvSpPr>
      <xdr:spPr>
        <a:xfrm>
          <a:off x="16757650" y="17554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98146</xdr:rowOff>
    </xdr:from>
    <xdr:to>
      <xdr:col>102</xdr:col>
      <xdr:colOff>114300</xdr:colOff>
      <xdr:row>106</xdr:row>
      <xdr:rowOff>104775</xdr:rowOff>
    </xdr:to>
    <xdr:cxnSp macro="">
      <xdr:nvCxnSpPr>
        <xdr:cNvPr id="645" name="直線コネクタ 644">
          <a:extLst>
            <a:ext uri="{FF2B5EF4-FFF2-40B4-BE49-F238E27FC236}">
              <a16:creationId xmlns:a16="http://schemas.microsoft.com/office/drawing/2014/main" id="{6545497E-3C42-4CED-BBD8-80B2EA9AC0EF}"/>
            </a:ext>
          </a:extLst>
        </xdr:cNvPr>
        <xdr:cNvCxnSpPr/>
      </xdr:nvCxnSpPr>
      <xdr:spPr>
        <a:xfrm flipV="1">
          <a:off x="16802100" y="17598746"/>
          <a:ext cx="8001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646" name="n_1aveValue【庁舎】&#10;一人当たり面積">
          <a:extLst>
            <a:ext uri="{FF2B5EF4-FFF2-40B4-BE49-F238E27FC236}">
              <a16:creationId xmlns:a16="http://schemas.microsoft.com/office/drawing/2014/main" id="{4B8FD65B-31D1-4CA2-8158-7B8FFEFB61A5}"/>
            </a:ext>
          </a:extLst>
        </xdr:cNvPr>
        <xdr:cNvSpPr txBox="1"/>
      </xdr:nvSpPr>
      <xdr:spPr>
        <a:xfrm>
          <a:off x="18980227" y="177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647" name="n_2aveValue【庁舎】&#10;一人当たり面積">
          <a:extLst>
            <a:ext uri="{FF2B5EF4-FFF2-40B4-BE49-F238E27FC236}">
              <a16:creationId xmlns:a16="http://schemas.microsoft.com/office/drawing/2014/main" id="{5A9CB244-E8D9-49AA-89BC-1AEF800627AD}"/>
            </a:ext>
          </a:extLst>
        </xdr:cNvPr>
        <xdr:cNvSpPr txBox="1"/>
      </xdr:nvSpPr>
      <xdr:spPr>
        <a:xfrm>
          <a:off x="18180127" y="1772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648" name="n_3aveValue【庁舎】&#10;一人当たり面積">
          <a:extLst>
            <a:ext uri="{FF2B5EF4-FFF2-40B4-BE49-F238E27FC236}">
              <a16:creationId xmlns:a16="http://schemas.microsoft.com/office/drawing/2014/main" id="{E916A791-D627-4D7E-9B00-5E782D125B5F}"/>
            </a:ext>
          </a:extLst>
        </xdr:cNvPr>
        <xdr:cNvSpPr txBox="1"/>
      </xdr:nvSpPr>
      <xdr:spPr>
        <a:xfrm>
          <a:off x="17386377" y="1773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649" name="n_4aveValue【庁舎】&#10;一人当たり面積">
          <a:extLst>
            <a:ext uri="{FF2B5EF4-FFF2-40B4-BE49-F238E27FC236}">
              <a16:creationId xmlns:a16="http://schemas.microsoft.com/office/drawing/2014/main" id="{F5FBDAF8-79CC-4284-AB65-C740E53ED056}"/>
            </a:ext>
          </a:extLst>
        </xdr:cNvPr>
        <xdr:cNvSpPr txBox="1"/>
      </xdr:nvSpPr>
      <xdr:spPr>
        <a:xfrm>
          <a:off x="16592627" y="1774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148099</xdr:rowOff>
    </xdr:from>
    <xdr:ext cx="469744" cy="259045"/>
    <xdr:sp macro="" textlink="">
      <xdr:nvSpPr>
        <xdr:cNvPr id="650" name="n_1mainValue【庁舎】&#10;一人当たり面積">
          <a:extLst>
            <a:ext uri="{FF2B5EF4-FFF2-40B4-BE49-F238E27FC236}">
              <a16:creationId xmlns:a16="http://schemas.microsoft.com/office/drawing/2014/main" id="{3515B29A-B5DC-4901-95FA-7D728AB7885E}"/>
            </a:ext>
          </a:extLst>
        </xdr:cNvPr>
        <xdr:cNvSpPr txBox="1"/>
      </xdr:nvSpPr>
      <xdr:spPr>
        <a:xfrm>
          <a:off x="18980227" y="1731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159072</xdr:rowOff>
    </xdr:from>
    <xdr:ext cx="469744" cy="259045"/>
    <xdr:sp macro="" textlink="">
      <xdr:nvSpPr>
        <xdr:cNvPr id="651" name="n_2mainValue【庁舎】&#10;一人当たり面積">
          <a:extLst>
            <a:ext uri="{FF2B5EF4-FFF2-40B4-BE49-F238E27FC236}">
              <a16:creationId xmlns:a16="http://schemas.microsoft.com/office/drawing/2014/main" id="{8508282B-43AE-4593-AFAD-2D0ED7F63EE1}"/>
            </a:ext>
          </a:extLst>
        </xdr:cNvPr>
        <xdr:cNvSpPr txBox="1"/>
      </xdr:nvSpPr>
      <xdr:spPr>
        <a:xfrm>
          <a:off x="18180127" y="1732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165473</xdr:rowOff>
    </xdr:from>
    <xdr:ext cx="469744" cy="259045"/>
    <xdr:sp macro="" textlink="">
      <xdr:nvSpPr>
        <xdr:cNvPr id="652" name="n_3mainValue【庁舎】&#10;一人当たり面積">
          <a:extLst>
            <a:ext uri="{FF2B5EF4-FFF2-40B4-BE49-F238E27FC236}">
              <a16:creationId xmlns:a16="http://schemas.microsoft.com/office/drawing/2014/main" id="{572B177E-2146-44B6-9924-AE1DCF6D4117}"/>
            </a:ext>
          </a:extLst>
        </xdr:cNvPr>
        <xdr:cNvSpPr txBox="1"/>
      </xdr:nvSpPr>
      <xdr:spPr>
        <a:xfrm>
          <a:off x="17386377" y="1733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652</xdr:rowOff>
    </xdr:from>
    <xdr:ext cx="469744" cy="259045"/>
    <xdr:sp macro="" textlink="">
      <xdr:nvSpPr>
        <xdr:cNvPr id="653" name="n_4mainValue【庁舎】&#10;一人当たり面積">
          <a:extLst>
            <a:ext uri="{FF2B5EF4-FFF2-40B4-BE49-F238E27FC236}">
              <a16:creationId xmlns:a16="http://schemas.microsoft.com/office/drawing/2014/main" id="{84BF2108-EF47-4208-A25E-7D39C50ABE63}"/>
            </a:ext>
          </a:extLst>
        </xdr:cNvPr>
        <xdr:cNvSpPr txBox="1"/>
      </xdr:nvSpPr>
      <xdr:spPr>
        <a:xfrm>
          <a:off x="16592627" y="1733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25B6A8D2-5FB3-4D5D-9B37-3DF3B432AC6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9310077A-8C79-4BF1-A5B2-6A99693E5FD6}"/>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C513115B-55E4-4FA7-BE2F-B5523B7501E8}"/>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「一般廃棄物処理施設」「体育館・プール」「保健センター・保健所」は老朽化が進んでおり、改修工事や施設の統廃合等の検討を行う必要がある。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設を行ったことにより、有形固定資産減価償却率は大幅な減少となったため類似団体平均と比べ整備が進んでいる。ただし、経年での比較では老朽化が進んでいる状況であり、部分点検など予防保全を行い、突発的な修繕費が増大しないよう努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新設を行ったことにより、有形固定資産減価償却率は大幅な減少となったため類似団体平均と比べ整備が進んでいる。ただし、経年での比較では老朽化が進んでいる状況であり、部分点検など予防保全を行い、突発的な修繕費が増大しないよう努め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人口減少による税収が減り、少子高齢化による各種コストが増加していくことが予想される。将来遣える財源を確保していく上でも、各事業に対する費用対効果の検証を行い、事業の必要性を見極めていく必要がある。今ある施設は将来も維持していかなければならないものがほとんど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など各種計画の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充実、精緻化を図りながら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最適な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施設規模となるよう施設の統廃合や複合化など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検討する。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8613762</v>
      </c>
      <c r="BO4" s="358"/>
      <c r="BP4" s="358"/>
      <c r="BQ4" s="358"/>
      <c r="BR4" s="358"/>
      <c r="BS4" s="358"/>
      <c r="BT4" s="358"/>
      <c r="BU4" s="359"/>
      <c r="BV4" s="357">
        <v>8683550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4.8</v>
      </c>
      <c r="CU4" s="364"/>
      <c r="CV4" s="364"/>
      <c r="CW4" s="364"/>
      <c r="CX4" s="364"/>
      <c r="CY4" s="364"/>
      <c r="CZ4" s="364"/>
      <c r="DA4" s="365"/>
      <c r="DB4" s="363">
        <v>5.3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7844319</v>
      </c>
      <c r="BO5" s="395"/>
      <c r="BP5" s="395"/>
      <c r="BQ5" s="395"/>
      <c r="BR5" s="395"/>
      <c r="BS5" s="395"/>
      <c r="BT5" s="395"/>
      <c r="BU5" s="396"/>
      <c r="BV5" s="394">
        <v>8042423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82.1</v>
      </c>
      <c r="CU5" s="392"/>
      <c r="CV5" s="392"/>
      <c r="CW5" s="392"/>
      <c r="CX5" s="392"/>
      <c r="CY5" s="392"/>
      <c r="CZ5" s="392"/>
      <c r="DA5" s="393"/>
      <c r="DB5" s="391">
        <v>82.1</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769443</v>
      </c>
      <c r="BO6" s="395"/>
      <c r="BP6" s="395"/>
      <c r="BQ6" s="395"/>
      <c r="BR6" s="395"/>
      <c r="BS6" s="395"/>
      <c r="BT6" s="395"/>
      <c r="BU6" s="396"/>
      <c r="BV6" s="394">
        <v>641127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82.2</v>
      </c>
      <c r="CU6" s="432"/>
      <c r="CV6" s="432"/>
      <c r="CW6" s="432"/>
      <c r="CX6" s="432"/>
      <c r="CY6" s="432"/>
      <c r="CZ6" s="432"/>
      <c r="DA6" s="433"/>
      <c r="DB6" s="431">
        <v>82.4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618537</v>
      </c>
      <c r="BO7" s="395"/>
      <c r="BP7" s="395"/>
      <c r="BQ7" s="395"/>
      <c r="BR7" s="395"/>
      <c r="BS7" s="395"/>
      <c r="BT7" s="395"/>
      <c r="BU7" s="396"/>
      <c r="BV7" s="394">
        <v>476492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3153571</v>
      </c>
      <c r="CU7" s="395"/>
      <c r="CV7" s="395"/>
      <c r="CW7" s="395"/>
      <c r="CX7" s="395"/>
      <c r="CY7" s="395"/>
      <c r="CZ7" s="395"/>
      <c r="DA7" s="396"/>
      <c r="DB7" s="394">
        <v>3080053</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150906</v>
      </c>
      <c r="BO8" s="395"/>
      <c r="BP8" s="395"/>
      <c r="BQ8" s="395"/>
      <c r="BR8" s="395"/>
      <c r="BS8" s="395"/>
      <c r="BT8" s="395"/>
      <c r="BU8" s="396"/>
      <c r="BV8" s="394">
        <v>164635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0.18</v>
      </c>
      <c r="CU8" s="435"/>
      <c r="CV8" s="435"/>
      <c r="CW8" s="435"/>
      <c r="CX8" s="435"/>
      <c r="CY8" s="435"/>
      <c r="CZ8" s="435"/>
      <c r="DA8" s="436"/>
      <c r="DB8" s="434">
        <v>0.17</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2503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-13729</v>
      </c>
      <c r="BO9" s="395"/>
      <c r="BP9" s="395"/>
      <c r="BQ9" s="395"/>
      <c r="BR9" s="395"/>
      <c r="BS9" s="395"/>
      <c r="BT9" s="395"/>
      <c r="BU9" s="396"/>
      <c r="BV9" s="394">
        <v>1506</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14.3</v>
      </c>
      <c r="CU9" s="392"/>
      <c r="CV9" s="392"/>
      <c r="CW9" s="392"/>
      <c r="CX9" s="392"/>
      <c r="CY9" s="392"/>
      <c r="CZ9" s="392"/>
      <c r="DA9" s="393"/>
      <c r="DB9" s="391">
        <v>15.8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2808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305</v>
      </c>
      <c r="BO10" s="395"/>
      <c r="BP10" s="395"/>
      <c r="BQ10" s="395"/>
      <c r="BR10" s="395"/>
      <c r="BS10" s="395"/>
      <c r="BT10" s="395"/>
      <c r="BU10" s="396"/>
      <c r="BV10" s="394">
        <v>340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2406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65148</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2392</v>
      </c>
      <c r="S13" s="479"/>
      <c r="T13" s="479"/>
      <c r="U13" s="479"/>
      <c r="V13" s="480"/>
      <c r="W13" s="410" t="s">
        <v>131</v>
      </c>
      <c r="X13" s="411"/>
      <c r="Y13" s="411"/>
      <c r="Z13" s="411"/>
      <c r="AA13" s="411"/>
      <c r="AB13" s="401"/>
      <c r="AC13" s="445">
        <v>436</v>
      </c>
      <c r="AD13" s="446"/>
      <c r="AE13" s="446"/>
      <c r="AF13" s="446"/>
      <c r="AG13" s="488"/>
      <c r="AH13" s="445">
        <v>514</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-78572</v>
      </c>
      <c r="BO13" s="395"/>
      <c r="BP13" s="395"/>
      <c r="BQ13" s="395"/>
      <c r="BR13" s="395"/>
      <c r="BS13" s="395"/>
      <c r="BT13" s="395"/>
      <c r="BU13" s="396"/>
      <c r="BV13" s="394">
        <v>1846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v>
      </c>
      <c r="CU13" s="392"/>
      <c r="CV13" s="392"/>
      <c r="CW13" s="392"/>
      <c r="CX13" s="392"/>
      <c r="CY13" s="392"/>
      <c r="CZ13" s="392"/>
      <c r="DA13" s="393"/>
      <c r="DB13" s="391">
        <v>10.1</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2502</v>
      </c>
      <c r="S14" s="479"/>
      <c r="T14" s="479"/>
      <c r="U14" s="479"/>
      <c r="V14" s="480"/>
      <c r="W14" s="384"/>
      <c r="X14" s="385"/>
      <c r="Y14" s="385"/>
      <c r="Z14" s="385"/>
      <c r="AA14" s="385"/>
      <c r="AB14" s="374"/>
      <c r="AC14" s="481">
        <v>33.1</v>
      </c>
      <c r="AD14" s="482"/>
      <c r="AE14" s="482"/>
      <c r="AF14" s="482"/>
      <c r="AG14" s="483"/>
      <c r="AH14" s="481">
        <v>35.700000000000003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2492</v>
      </c>
      <c r="S15" s="479"/>
      <c r="T15" s="479"/>
      <c r="U15" s="479"/>
      <c r="V15" s="480"/>
      <c r="W15" s="410" t="s">
        <v>137</v>
      </c>
      <c r="X15" s="411"/>
      <c r="Y15" s="411"/>
      <c r="Z15" s="411"/>
      <c r="AA15" s="411"/>
      <c r="AB15" s="401"/>
      <c r="AC15" s="445">
        <v>245</v>
      </c>
      <c r="AD15" s="446"/>
      <c r="AE15" s="446"/>
      <c r="AF15" s="446"/>
      <c r="AG15" s="488"/>
      <c r="AH15" s="445">
        <v>274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560144</v>
      </c>
      <c r="BO15" s="358"/>
      <c r="BP15" s="358"/>
      <c r="BQ15" s="358"/>
      <c r="BR15" s="358"/>
      <c r="BS15" s="358"/>
      <c r="BT15" s="358"/>
      <c r="BU15" s="359"/>
      <c r="BV15" s="357">
        <v>521439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18.600000000000001</v>
      </c>
      <c r="AD16" s="482"/>
      <c r="AE16" s="482"/>
      <c r="AF16" s="482"/>
      <c r="AG16" s="483"/>
      <c r="AH16" s="481">
        <v>19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3064507</v>
      </c>
      <c r="BO16" s="395"/>
      <c r="BP16" s="395"/>
      <c r="BQ16" s="395"/>
      <c r="BR16" s="395"/>
      <c r="BS16" s="395"/>
      <c r="BT16" s="395"/>
      <c r="BU16" s="396"/>
      <c r="BV16" s="394">
        <v>2982139</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638</v>
      </c>
      <c r="AD17" s="446"/>
      <c r="AE17" s="446"/>
      <c r="AF17" s="446"/>
      <c r="AG17" s="488"/>
      <c r="AH17" s="445">
        <v>653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643673</v>
      </c>
      <c r="BO17" s="395"/>
      <c r="BP17" s="395"/>
      <c r="BQ17" s="395"/>
      <c r="BR17" s="395"/>
      <c r="BS17" s="395"/>
      <c r="BT17" s="395"/>
      <c r="BU17" s="396"/>
      <c r="BV17" s="394">
        <v>607882</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537.29</v>
      </c>
      <c r="M18" s="518"/>
      <c r="N18" s="518"/>
      <c r="O18" s="518"/>
      <c r="P18" s="518"/>
      <c r="Q18" s="518"/>
      <c r="R18" s="519"/>
      <c r="S18" s="519"/>
      <c r="T18" s="519"/>
      <c r="U18" s="519"/>
      <c r="V18" s="520"/>
      <c r="W18" s="412"/>
      <c r="X18" s="413"/>
      <c r="Y18" s="413"/>
      <c r="Z18" s="413"/>
      <c r="AA18" s="413"/>
      <c r="AB18" s="404"/>
      <c r="AC18" s="521">
        <v>48.4</v>
      </c>
      <c r="AD18" s="522"/>
      <c r="AE18" s="522"/>
      <c r="AF18" s="522"/>
      <c r="AG18" s="523"/>
      <c r="AH18" s="521">
        <v>45.3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2658573</v>
      </c>
      <c r="BO18" s="395"/>
      <c r="BP18" s="395"/>
      <c r="BQ18" s="395"/>
      <c r="BR18" s="395"/>
      <c r="BS18" s="395"/>
      <c r="BT18" s="395"/>
      <c r="BU18" s="396"/>
      <c r="BV18" s="394">
        <v>2587793</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4884278</v>
      </c>
      <c r="BO19" s="395"/>
      <c r="BP19" s="395"/>
      <c r="BQ19" s="395"/>
      <c r="BR19" s="395"/>
      <c r="BS19" s="395"/>
      <c r="BT19" s="395"/>
      <c r="BU19" s="396"/>
      <c r="BV19" s="394">
        <v>4652170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1057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5282877</v>
      </c>
      <c r="BO22" s="358"/>
      <c r="BP22" s="358"/>
      <c r="BQ22" s="358"/>
      <c r="BR22" s="358"/>
      <c r="BS22" s="358"/>
      <c r="BT22" s="358"/>
      <c r="BU22" s="359"/>
      <c r="BV22" s="357">
        <v>5365537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4729959</v>
      </c>
      <c r="BO23" s="395"/>
      <c r="BP23" s="395"/>
      <c r="BQ23" s="395"/>
      <c r="BR23" s="395"/>
      <c r="BS23" s="395"/>
      <c r="BT23" s="395"/>
      <c r="BU23" s="396"/>
      <c r="BV23" s="394">
        <v>4787707</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7170</v>
      </c>
      <c r="R24" s="446"/>
      <c r="S24" s="446"/>
      <c r="T24" s="446"/>
      <c r="U24" s="446"/>
      <c r="V24" s="488"/>
      <c r="W24" s="540"/>
      <c r="X24" s="541"/>
      <c r="Y24" s="542"/>
      <c r="Z24" s="444" t="s">
        <v>162</v>
      </c>
      <c r="AA24" s="424"/>
      <c r="AB24" s="424"/>
      <c r="AC24" s="424"/>
      <c r="AD24" s="424"/>
      <c r="AE24" s="424"/>
      <c r="AF24" s="424"/>
      <c r="AG24" s="425"/>
      <c r="AH24" s="445">
        <v>90</v>
      </c>
      <c r="AI24" s="446"/>
      <c r="AJ24" s="446"/>
      <c r="AK24" s="446"/>
      <c r="AL24" s="488"/>
      <c r="AM24" s="445">
        <v>283140</v>
      </c>
      <c r="AN24" s="446"/>
      <c r="AO24" s="446"/>
      <c r="AP24" s="446"/>
      <c r="AQ24" s="446"/>
      <c r="AR24" s="488"/>
      <c r="AS24" s="445">
        <v>3146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4088095</v>
      </c>
      <c r="BO24" s="395"/>
      <c r="BP24" s="395"/>
      <c r="BQ24" s="395"/>
      <c r="BR24" s="395"/>
      <c r="BS24" s="395"/>
      <c r="BT24" s="395"/>
      <c r="BU24" s="396"/>
      <c r="BV24" s="394">
        <v>4029161</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5790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371357</v>
      </c>
      <c r="BO25" s="358"/>
      <c r="BP25" s="358"/>
      <c r="BQ25" s="358"/>
      <c r="BR25" s="358"/>
      <c r="BS25" s="358"/>
      <c r="BT25" s="358"/>
      <c r="BU25" s="359"/>
      <c r="BV25" s="357">
        <v>327737</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5490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10593</v>
      </c>
      <c r="AN26" s="446"/>
      <c r="AO26" s="446"/>
      <c r="AP26" s="446"/>
      <c r="AQ26" s="446"/>
      <c r="AR26" s="488"/>
      <c r="AS26" s="445">
        <v>3531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2930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364778</v>
      </c>
      <c r="BO27" s="514"/>
      <c r="BP27" s="514"/>
      <c r="BQ27" s="514"/>
      <c r="BR27" s="514"/>
      <c r="BS27" s="514"/>
      <c r="BT27" s="514"/>
      <c r="BU27" s="515"/>
      <c r="BV27" s="513">
        <v>364772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2200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2073478</v>
      </c>
      <c r="BO28" s="358"/>
      <c r="BP28" s="358"/>
      <c r="BQ28" s="358"/>
      <c r="BR28" s="358"/>
      <c r="BS28" s="358"/>
      <c r="BT28" s="358"/>
      <c r="BU28" s="359"/>
      <c r="BV28" s="357">
        <v>2055321</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8</v>
      </c>
      <c r="M29" s="446"/>
      <c r="N29" s="446"/>
      <c r="O29" s="446"/>
      <c r="P29" s="488"/>
      <c r="Q29" s="445">
        <v>2030</v>
      </c>
      <c r="R29" s="446"/>
      <c r="S29" s="446"/>
      <c r="T29" s="446"/>
      <c r="U29" s="446"/>
      <c r="V29" s="488"/>
      <c r="W29" s="543"/>
      <c r="X29" s="544"/>
      <c r="Y29" s="545"/>
      <c r="Z29" s="444" t="s">
        <v>177</v>
      </c>
      <c r="AA29" s="424"/>
      <c r="AB29" s="424"/>
      <c r="AC29" s="424"/>
      <c r="AD29" s="424"/>
      <c r="AE29" s="424"/>
      <c r="AF29" s="424"/>
      <c r="AG29" s="425"/>
      <c r="AH29" s="445">
        <v>90</v>
      </c>
      <c r="AI29" s="446"/>
      <c r="AJ29" s="446"/>
      <c r="AK29" s="446"/>
      <c r="AL29" s="488"/>
      <c r="AM29" s="445">
        <v>283140</v>
      </c>
      <c r="AN29" s="446"/>
      <c r="AO29" s="446"/>
      <c r="AP29" s="446"/>
      <c r="AQ29" s="446"/>
      <c r="AR29" s="488"/>
      <c r="AS29" s="445">
        <v>3146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616943</v>
      </c>
      <c r="BO29" s="395"/>
      <c r="BP29" s="395"/>
      <c r="BQ29" s="395"/>
      <c r="BR29" s="395"/>
      <c r="BS29" s="395"/>
      <c r="BT29" s="395"/>
      <c r="BU29" s="396"/>
      <c r="BV29" s="394">
        <v>702647</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94.7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1667880</v>
      </c>
      <c r="BO30" s="514"/>
      <c r="BP30" s="514"/>
      <c r="BQ30" s="514"/>
      <c r="BR30" s="514"/>
      <c r="BS30" s="514"/>
      <c r="BT30" s="514"/>
      <c r="BU30" s="515"/>
      <c r="BV30" s="513">
        <v>1685017</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国民健康保険病院事業</v>
      </c>
      <c r="AP34" s="585"/>
      <c r="AQ34" s="585"/>
      <c r="AR34" s="585"/>
      <c r="AS34" s="585"/>
      <c r="AT34" s="585"/>
      <c r="AU34" s="585"/>
      <c r="AV34" s="585"/>
      <c r="AW34" s="585"/>
      <c r="AX34" s="585"/>
      <c r="AY34" s="585"/>
      <c r="AZ34" s="585"/>
      <c r="BA34" s="585"/>
      <c r="BB34" s="585"/>
      <c r="BC34" s="585"/>
      <c r="BD34" s="163"/>
      <c r="BE34" s="584">
        <f>IF(BG34="","",MAX(C34:D43,U34:V43,AM34:AN43)+1)</f>
        <v>9</v>
      </c>
      <c r="BF34" s="584"/>
      <c r="BG34" s="585" t="str">
        <f>IF('各会計、関係団体の財政状況及び健全化判断比率'!B34="","",'各会計、関係団体の財政状況及び健全化判断比率'!B34)</f>
        <v>電気事業</v>
      </c>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宮崎県市町村総合事務組合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19</v>
      </c>
      <c r="CP34" s="584"/>
      <c r="CQ34" s="585" t="str">
        <f>IF('各会計、関係団体の財政状況及び健全化判断比率'!BS7="","",'各会計、関係団体の財政状況及び健全化判断比率'!BS7)</f>
        <v>宮崎県林業公社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ケーブルネットワーク事業</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簡易水道事業</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宮崎県市町村総合事務組合　市町村交通災害共済事業特別会計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宮崎県市町村総合事務組合　自治会館管理運営特別会計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介護サービス事業</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宮崎県後期高齢者医療広域連合　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宮崎県後期高齢者医療広域連合　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宮崎県北部広域行政事務組合（一般会計）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宮崎県北部広域行政事務組合（特別会計）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17</v>
      </c>
      <c r="BX41" s="584"/>
      <c r="BY41" s="585" t="str">
        <f>IF('各会計、関係団体の財政状況及び健全化判断比率'!B75="","",'各会計、関係団体の財政状況及び健全化判断比率'!B75)</f>
        <v>日向東臼杵広域連合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18</v>
      </c>
      <c r="BX42" s="584"/>
      <c r="BY42" s="585" t="str">
        <f>IF('各会計、関係団体の財政状況及び健全化判断比率'!B76="","",'各会計、関係団体の財政状況及び健全化判断比率'!B76)</f>
        <v>入郷地区衛生組合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waPBz4dBNdv75O5584dHFqjZKKspGDBzPio+wSA3M9QHpjZjwjbhqjoSX8nQVPwaYNzMzZWV6Ryn8T4CqbsAmw==" saltValue="Dbp0Be8iLTqx5KD+oPvx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362434</v>
      </c>
      <c r="S5" s="600"/>
      <c r="T5" s="600"/>
      <c r="U5" s="600"/>
      <c r="V5" s="600"/>
      <c r="W5" s="600"/>
      <c r="X5" s="600"/>
      <c r="Y5" s="601"/>
      <c r="Z5" s="602">
        <v>4.2</v>
      </c>
      <c r="AA5" s="602"/>
      <c r="AB5" s="602"/>
      <c r="AC5" s="602"/>
      <c r="AD5" s="603">
        <v>362434</v>
      </c>
      <c r="AE5" s="603"/>
      <c r="AF5" s="603"/>
      <c r="AG5" s="603"/>
      <c r="AH5" s="603"/>
      <c r="AI5" s="603"/>
      <c r="AJ5" s="603"/>
      <c r="AK5" s="603"/>
      <c r="AL5" s="604">
        <v>11.2</v>
      </c>
      <c r="AM5" s="605"/>
      <c r="AN5" s="605"/>
      <c r="AO5" s="606"/>
      <c r="AP5" s="596" t="s">
        <v>216</v>
      </c>
      <c r="AQ5" s="597"/>
      <c r="AR5" s="597"/>
      <c r="AS5" s="597"/>
      <c r="AT5" s="597"/>
      <c r="AU5" s="597"/>
      <c r="AV5" s="597"/>
      <c r="AW5" s="597"/>
      <c r="AX5" s="597"/>
      <c r="AY5" s="597"/>
      <c r="AZ5" s="597"/>
      <c r="BA5" s="597"/>
      <c r="BB5" s="597"/>
      <c r="BC5" s="597"/>
      <c r="BD5" s="597"/>
      <c r="BE5" s="597"/>
      <c r="BF5" s="598"/>
      <c r="BG5" s="610">
        <v>362434</v>
      </c>
      <c r="BH5" s="611"/>
      <c r="BI5" s="611"/>
      <c r="BJ5" s="611"/>
      <c r="BK5" s="611"/>
      <c r="BL5" s="611"/>
      <c r="BM5" s="611"/>
      <c r="BN5" s="612"/>
      <c r="BO5" s="613">
        <v>100</v>
      </c>
      <c r="BP5" s="613"/>
      <c r="BQ5" s="613"/>
      <c r="BR5" s="613"/>
      <c r="BS5" s="614">
        <v>43849</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255369</v>
      </c>
      <c r="S6" s="611"/>
      <c r="T6" s="611"/>
      <c r="U6" s="611"/>
      <c r="V6" s="611"/>
      <c r="W6" s="611"/>
      <c r="X6" s="611"/>
      <c r="Y6" s="612"/>
      <c r="Z6" s="613">
        <v>3</v>
      </c>
      <c r="AA6" s="613"/>
      <c r="AB6" s="613"/>
      <c r="AC6" s="613"/>
      <c r="AD6" s="614">
        <v>255369</v>
      </c>
      <c r="AE6" s="614"/>
      <c r="AF6" s="614"/>
      <c r="AG6" s="614"/>
      <c r="AH6" s="614"/>
      <c r="AI6" s="614"/>
      <c r="AJ6" s="614"/>
      <c r="AK6" s="614"/>
      <c r="AL6" s="615">
        <v>7.9</v>
      </c>
      <c r="AM6" s="616"/>
      <c r="AN6" s="616"/>
      <c r="AO6" s="617"/>
      <c r="AP6" s="607" t="s">
        <v>221</v>
      </c>
      <c r="AQ6" s="608"/>
      <c r="AR6" s="608"/>
      <c r="AS6" s="608"/>
      <c r="AT6" s="608"/>
      <c r="AU6" s="608"/>
      <c r="AV6" s="608"/>
      <c r="AW6" s="608"/>
      <c r="AX6" s="608"/>
      <c r="AY6" s="608"/>
      <c r="AZ6" s="608"/>
      <c r="BA6" s="608"/>
      <c r="BB6" s="608"/>
      <c r="BC6" s="608"/>
      <c r="BD6" s="608"/>
      <c r="BE6" s="608"/>
      <c r="BF6" s="609"/>
      <c r="BG6" s="610">
        <v>362434</v>
      </c>
      <c r="BH6" s="611"/>
      <c r="BI6" s="611"/>
      <c r="BJ6" s="611"/>
      <c r="BK6" s="611"/>
      <c r="BL6" s="611"/>
      <c r="BM6" s="611"/>
      <c r="BN6" s="612"/>
      <c r="BO6" s="613">
        <v>100</v>
      </c>
      <c r="BP6" s="613"/>
      <c r="BQ6" s="613"/>
      <c r="BR6" s="613"/>
      <c r="BS6" s="614">
        <v>43849</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68918</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68918</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56</v>
      </c>
      <c r="S7" s="611"/>
      <c r="T7" s="611"/>
      <c r="U7" s="611"/>
      <c r="V7" s="611"/>
      <c r="W7" s="611"/>
      <c r="X7" s="611"/>
      <c r="Y7" s="612"/>
      <c r="Z7" s="613">
        <v>0</v>
      </c>
      <c r="AA7" s="613"/>
      <c r="AB7" s="613"/>
      <c r="AC7" s="613"/>
      <c r="AD7" s="614">
        <v>56</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101910</v>
      </c>
      <c r="BH7" s="611"/>
      <c r="BI7" s="611"/>
      <c r="BJ7" s="611"/>
      <c r="BK7" s="611"/>
      <c r="BL7" s="611"/>
      <c r="BM7" s="611"/>
      <c r="BN7" s="612"/>
      <c r="BO7" s="613">
        <v>28.1</v>
      </c>
      <c r="BP7" s="613"/>
      <c r="BQ7" s="613"/>
      <c r="BR7" s="613"/>
      <c r="BS7" s="614">
        <v>3023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1078750</v>
      </c>
      <c r="CS7" s="611"/>
      <c r="CT7" s="611"/>
      <c r="CU7" s="611"/>
      <c r="CV7" s="611"/>
      <c r="CW7" s="611"/>
      <c r="CX7" s="611"/>
      <c r="CY7" s="612"/>
      <c r="CZ7" s="613">
        <v>13.8</v>
      </c>
      <c r="DA7" s="613"/>
      <c r="DB7" s="613"/>
      <c r="DC7" s="613"/>
      <c r="DD7" s="619">
        <v>24363</v>
      </c>
      <c r="DE7" s="611"/>
      <c r="DF7" s="611"/>
      <c r="DG7" s="611"/>
      <c r="DH7" s="611"/>
      <c r="DI7" s="611"/>
      <c r="DJ7" s="611"/>
      <c r="DK7" s="611"/>
      <c r="DL7" s="611"/>
      <c r="DM7" s="611"/>
      <c r="DN7" s="611"/>
      <c r="DO7" s="611"/>
      <c r="DP7" s="612"/>
      <c r="DQ7" s="619">
        <v>792010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1247</v>
      </c>
      <c r="S8" s="611"/>
      <c r="T8" s="611"/>
      <c r="U8" s="611"/>
      <c r="V8" s="611"/>
      <c r="W8" s="611"/>
      <c r="X8" s="611"/>
      <c r="Y8" s="612"/>
      <c r="Z8" s="613">
        <v>0</v>
      </c>
      <c r="AA8" s="613"/>
      <c r="AB8" s="613"/>
      <c r="AC8" s="613"/>
      <c r="AD8" s="614">
        <v>1247</v>
      </c>
      <c r="AE8" s="614"/>
      <c r="AF8" s="614"/>
      <c r="AG8" s="614"/>
      <c r="AH8" s="614"/>
      <c r="AI8" s="614"/>
      <c r="AJ8" s="614"/>
      <c r="AK8" s="614"/>
      <c r="AL8" s="615">
        <v>0</v>
      </c>
      <c r="AM8" s="616"/>
      <c r="AN8" s="616"/>
      <c r="AO8" s="617"/>
      <c r="AP8" s="607" t="s">
        <v>227</v>
      </c>
      <c r="AQ8" s="608"/>
      <c r="AR8" s="608"/>
      <c r="AS8" s="608"/>
      <c r="AT8" s="608"/>
      <c r="AU8" s="608"/>
      <c r="AV8" s="608"/>
      <c r="AW8" s="608"/>
      <c r="AX8" s="608"/>
      <c r="AY8" s="608"/>
      <c r="AZ8" s="608"/>
      <c r="BA8" s="608"/>
      <c r="BB8" s="608"/>
      <c r="BC8" s="608"/>
      <c r="BD8" s="608"/>
      <c r="BE8" s="608"/>
      <c r="BF8" s="609"/>
      <c r="BG8" s="610">
        <v>3081</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737319</v>
      </c>
      <c r="CS8" s="611"/>
      <c r="CT8" s="611"/>
      <c r="CU8" s="611"/>
      <c r="CV8" s="611"/>
      <c r="CW8" s="611"/>
      <c r="CX8" s="611"/>
      <c r="CY8" s="612"/>
      <c r="CZ8" s="613">
        <v>9.4</v>
      </c>
      <c r="DA8" s="613"/>
      <c r="DB8" s="613"/>
      <c r="DC8" s="613"/>
      <c r="DD8" s="619">
        <v>13925</v>
      </c>
      <c r="DE8" s="611"/>
      <c r="DF8" s="611"/>
      <c r="DG8" s="611"/>
      <c r="DH8" s="611"/>
      <c r="DI8" s="611"/>
      <c r="DJ8" s="611"/>
      <c r="DK8" s="611"/>
      <c r="DL8" s="611"/>
      <c r="DM8" s="611"/>
      <c r="DN8" s="611"/>
      <c r="DO8" s="611"/>
      <c r="DP8" s="612"/>
      <c r="DQ8" s="619">
        <v>494250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1228</v>
      </c>
      <c r="S9" s="611"/>
      <c r="T9" s="611"/>
      <c r="U9" s="611"/>
      <c r="V9" s="611"/>
      <c r="W9" s="611"/>
      <c r="X9" s="611"/>
      <c r="Y9" s="612"/>
      <c r="Z9" s="613">
        <v>0</v>
      </c>
      <c r="AA9" s="613"/>
      <c r="AB9" s="613"/>
      <c r="AC9" s="613"/>
      <c r="AD9" s="614">
        <v>1228</v>
      </c>
      <c r="AE9" s="614"/>
      <c r="AF9" s="614"/>
      <c r="AG9" s="614"/>
      <c r="AH9" s="614"/>
      <c r="AI9" s="614"/>
      <c r="AJ9" s="614"/>
      <c r="AK9" s="614"/>
      <c r="AL9" s="615">
        <v>0</v>
      </c>
      <c r="AM9" s="616"/>
      <c r="AN9" s="616"/>
      <c r="AO9" s="617"/>
      <c r="AP9" s="607" t="s">
        <v>230</v>
      </c>
      <c r="AQ9" s="608"/>
      <c r="AR9" s="608"/>
      <c r="AS9" s="608"/>
      <c r="AT9" s="608"/>
      <c r="AU9" s="608"/>
      <c r="AV9" s="608"/>
      <c r="AW9" s="608"/>
      <c r="AX9" s="608"/>
      <c r="AY9" s="608"/>
      <c r="AZ9" s="608"/>
      <c r="BA9" s="608"/>
      <c r="BB9" s="608"/>
      <c r="BC9" s="608"/>
      <c r="BD9" s="608"/>
      <c r="BE9" s="608"/>
      <c r="BF9" s="609"/>
      <c r="BG9" s="610">
        <v>80498</v>
      </c>
      <c r="BH9" s="611"/>
      <c r="BI9" s="611"/>
      <c r="BJ9" s="611"/>
      <c r="BK9" s="611"/>
      <c r="BL9" s="611"/>
      <c r="BM9" s="611"/>
      <c r="BN9" s="612"/>
      <c r="BO9" s="613">
        <v>22.2</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610053</v>
      </c>
      <c r="CS9" s="611"/>
      <c r="CT9" s="611"/>
      <c r="CU9" s="611"/>
      <c r="CV9" s="611"/>
      <c r="CW9" s="611"/>
      <c r="CX9" s="611"/>
      <c r="CY9" s="612"/>
      <c r="CZ9" s="613">
        <v>7.8</v>
      </c>
      <c r="DA9" s="613"/>
      <c r="DB9" s="613"/>
      <c r="DC9" s="613"/>
      <c r="DD9" s="619">
        <v>106283</v>
      </c>
      <c r="DE9" s="611"/>
      <c r="DF9" s="611"/>
      <c r="DG9" s="611"/>
      <c r="DH9" s="611"/>
      <c r="DI9" s="611"/>
      <c r="DJ9" s="611"/>
      <c r="DK9" s="611"/>
      <c r="DL9" s="611"/>
      <c r="DM9" s="611"/>
      <c r="DN9" s="611"/>
      <c r="DO9" s="611"/>
      <c r="DP9" s="612"/>
      <c r="DQ9" s="619">
        <v>518766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7752</v>
      </c>
      <c r="BH10" s="611"/>
      <c r="BI10" s="611"/>
      <c r="BJ10" s="611"/>
      <c r="BK10" s="611"/>
      <c r="BL10" s="611"/>
      <c r="BM10" s="611"/>
      <c r="BN10" s="612"/>
      <c r="BO10" s="613">
        <v>2.1</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4490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4490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64910</v>
      </c>
      <c r="S11" s="611"/>
      <c r="T11" s="611"/>
      <c r="U11" s="611"/>
      <c r="V11" s="611"/>
      <c r="W11" s="611"/>
      <c r="X11" s="611"/>
      <c r="Y11" s="612"/>
      <c r="Z11" s="615">
        <v>0.8</v>
      </c>
      <c r="AA11" s="616"/>
      <c r="AB11" s="616"/>
      <c r="AC11" s="622"/>
      <c r="AD11" s="619">
        <v>64910</v>
      </c>
      <c r="AE11" s="611"/>
      <c r="AF11" s="611"/>
      <c r="AG11" s="611"/>
      <c r="AH11" s="611"/>
      <c r="AI11" s="611"/>
      <c r="AJ11" s="611"/>
      <c r="AK11" s="612"/>
      <c r="AL11" s="615">
        <v>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10579</v>
      </c>
      <c r="BH11" s="611"/>
      <c r="BI11" s="611"/>
      <c r="BJ11" s="611"/>
      <c r="BK11" s="611"/>
      <c r="BL11" s="611"/>
      <c r="BM11" s="611"/>
      <c r="BN11" s="612"/>
      <c r="BO11" s="613">
        <v>2.9</v>
      </c>
      <c r="BP11" s="613"/>
      <c r="BQ11" s="613"/>
      <c r="BR11" s="613"/>
      <c r="BS11" s="614">
        <v>3023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991289</v>
      </c>
      <c r="CS11" s="611"/>
      <c r="CT11" s="611"/>
      <c r="CU11" s="611"/>
      <c r="CV11" s="611"/>
      <c r="CW11" s="611"/>
      <c r="CX11" s="611"/>
      <c r="CY11" s="612"/>
      <c r="CZ11" s="613">
        <v>12.6</v>
      </c>
      <c r="DA11" s="613"/>
      <c r="DB11" s="613"/>
      <c r="DC11" s="613"/>
      <c r="DD11" s="619">
        <v>347480</v>
      </c>
      <c r="DE11" s="611"/>
      <c r="DF11" s="611"/>
      <c r="DG11" s="611"/>
      <c r="DH11" s="611"/>
      <c r="DI11" s="611"/>
      <c r="DJ11" s="611"/>
      <c r="DK11" s="611"/>
      <c r="DL11" s="611"/>
      <c r="DM11" s="611"/>
      <c r="DN11" s="611"/>
      <c r="DO11" s="611"/>
      <c r="DP11" s="612"/>
      <c r="DQ11" s="619">
        <v>427638</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238615</v>
      </c>
      <c r="BH12" s="611"/>
      <c r="BI12" s="611"/>
      <c r="BJ12" s="611"/>
      <c r="BK12" s="611"/>
      <c r="BL12" s="611"/>
      <c r="BM12" s="611"/>
      <c r="BN12" s="612"/>
      <c r="BO12" s="613">
        <v>65.8</v>
      </c>
      <c r="BP12" s="613"/>
      <c r="BQ12" s="613"/>
      <c r="BR12" s="613"/>
      <c r="BS12" s="614">
        <v>40826</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130774</v>
      </c>
      <c r="CS12" s="611"/>
      <c r="CT12" s="611"/>
      <c r="CU12" s="611"/>
      <c r="CV12" s="611"/>
      <c r="CW12" s="611"/>
      <c r="CX12" s="611"/>
      <c r="CY12" s="612"/>
      <c r="CZ12" s="613">
        <v>1.7</v>
      </c>
      <c r="DA12" s="613"/>
      <c r="DB12" s="613"/>
      <c r="DC12" s="613"/>
      <c r="DD12" s="619">
        <v>7293</v>
      </c>
      <c r="DE12" s="611"/>
      <c r="DF12" s="611"/>
      <c r="DG12" s="611"/>
      <c r="DH12" s="611"/>
      <c r="DI12" s="611"/>
      <c r="DJ12" s="611"/>
      <c r="DK12" s="611"/>
      <c r="DL12" s="611"/>
      <c r="DM12" s="611"/>
      <c r="DN12" s="611"/>
      <c r="DO12" s="611"/>
      <c r="DP12" s="612"/>
      <c r="DQ12" s="619">
        <v>103476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231387</v>
      </c>
      <c r="BH13" s="611"/>
      <c r="BI13" s="611"/>
      <c r="BJ13" s="611"/>
      <c r="BK13" s="611"/>
      <c r="BL13" s="611"/>
      <c r="BM13" s="611"/>
      <c r="BN13" s="612"/>
      <c r="BO13" s="613">
        <v>63.8</v>
      </c>
      <c r="BP13" s="613"/>
      <c r="BQ13" s="613"/>
      <c r="BR13" s="613"/>
      <c r="BS13" s="614">
        <v>40826</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699813</v>
      </c>
      <c r="CS13" s="611"/>
      <c r="CT13" s="611"/>
      <c r="CU13" s="611"/>
      <c r="CV13" s="611"/>
      <c r="CW13" s="611"/>
      <c r="CX13" s="611"/>
      <c r="CY13" s="612"/>
      <c r="CZ13" s="613">
        <v>8.9</v>
      </c>
      <c r="DA13" s="613"/>
      <c r="DB13" s="613"/>
      <c r="DC13" s="613"/>
      <c r="DD13" s="619">
        <v>614832</v>
      </c>
      <c r="DE13" s="611"/>
      <c r="DF13" s="611"/>
      <c r="DG13" s="611"/>
      <c r="DH13" s="611"/>
      <c r="DI13" s="611"/>
      <c r="DJ13" s="611"/>
      <c r="DK13" s="611"/>
      <c r="DL13" s="611"/>
      <c r="DM13" s="611"/>
      <c r="DN13" s="611"/>
      <c r="DO13" s="611"/>
      <c r="DP13" s="612"/>
      <c r="DQ13" s="619">
        <v>232072</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13821</v>
      </c>
      <c r="BH14" s="611"/>
      <c r="BI14" s="611"/>
      <c r="BJ14" s="611"/>
      <c r="BK14" s="611"/>
      <c r="BL14" s="611"/>
      <c r="BM14" s="611"/>
      <c r="BN14" s="612"/>
      <c r="BO14" s="613">
        <v>3.8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62600</v>
      </c>
      <c r="CS14" s="611"/>
      <c r="CT14" s="611"/>
      <c r="CU14" s="611"/>
      <c r="CV14" s="611"/>
      <c r="CW14" s="611"/>
      <c r="CX14" s="611"/>
      <c r="CY14" s="612"/>
      <c r="CZ14" s="613">
        <v>0.8</v>
      </c>
      <c r="DA14" s="613"/>
      <c r="DB14" s="613"/>
      <c r="DC14" s="613"/>
      <c r="DD14" s="619" t="s">
        <v>122</v>
      </c>
      <c r="DE14" s="611"/>
      <c r="DF14" s="611"/>
      <c r="DG14" s="611"/>
      <c r="DH14" s="611"/>
      <c r="DI14" s="611"/>
      <c r="DJ14" s="611"/>
      <c r="DK14" s="611"/>
      <c r="DL14" s="611"/>
      <c r="DM14" s="611"/>
      <c r="DN14" s="611"/>
      <c r="DO14" s="611"/>
      <c r="DP14" s="612"/>
      <c r="DQ14" s="619">
        <v>61347</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8964</v>
      </c>
      <c r="S15" s="611"/>
      <c r="T15" s="611"/>
      <c r="U15" s="611"/>
      <c r="V15" s="611"/>
      <c r="W15" s="611"/>
      <c r="X15" s="611"/>
      <c r="Y15" s="612"/>
      <c r="Z15" s="613">
        <v>0.1</v>
      </c>
      <c r="AA15" s="613"/>
      <c r="AB15" s="613"/>
      <c r="AC15" s="613"/>
      <c r="AD15" s="614">
        <v>8964</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8088</v>
      </c>
      <c r="BH15" s="611"/>
      <c r="BI15" s="611"/>
      <c r="BJ15" s="611"/>
      <c r="BK15" s="611"/>
      <c r="BL15" s="611"/>
      <c r="BM15" s="611"/>
      <c r="BN15" s="612"/>
      <c r="BO15" s="613">
        <v>2.2000000000000002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712654</v>
      </c>
      <c r="CS15" s="611"/>
      <c r="CT15" s="611"/>
      <c r="CU15" s="611"/>
      <c r="CV15" s="611"/>
      <c r="CW15" s="611"/>
      <c r="CX15" s="611"/>
      <c r="CY15" s="612"/>
      <c r="CZ15" s="613">
        <v>9.1</v>
      </c>
      <c r="DA15" s="613"/>
      <c r="DB15" s="613"/>
      <c r="DC15" s="613"/>
      <c r="DD15" s="619">
        <v>367605</v>
      </c>
      <c r="DE15" s="611"/>
      <c r="DF15" s="611"/>
      <c r="DG15" s="611"/>
      <c r="DH15" s="611"/>
      <c r="DI15" s="611"/>
      <c r="DJ15" s="611"/>
      <c r="DK15" s="611"/>
      <c r="DL15" s="611"/>
      <c r="DM15" s="611"/>
      <c r="DN15" s="611"/>
      <c r="DO15" s="611"/>
      <c r="DP15" s="612"/>
      <c r="DQ15" s="619">
        <v>423687</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4562</v>
      </c>
      <c r="S16" s="611"/>
      <c r="T16" s="611"/>
      <c r="U16" s="611"/>
      <c r="V16" s="611"/>
      <c r="W16" s="611"/>
      <c r="X16" s="611"/>
      <c r="Y16" s="612"/>
      <c r="Z16" s="613">
        <v>0.1</v>
      </c>
      <c r="AA16" s="613"/>
      <c r="AB16" s="613"/>
      <c r="AC16" s="613"/>
      <c r="AD16" s="614">
        <v>4562</v>
      </c>
      <c r="AE16" s="614"/>
      <c r="AF16" s="614"/>
      <c r="AG16" s="614"/>
      <c r="AH16" s="614"/>
      <c r="AI16" s="614"/>
      <c r="AJ16" s="614"/>
      <c r="AK16" s="614"/>
      <c r="AL16" s="615">
        <v>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2050763</v>
      </c>
      <c r="CS16" s="611"/>
      <c r="CT16" s="611"/>
      <c r="CU16" s="611"/>
      <c r="CV16" s="611"/>
      <c r="CW16" s="611"/>
      <c r="CX16" s="611"/>
      <c r="CY16" s="612"/>
      <c r="CZ16" s="613">
        <v>26.1</v>
      </c>
      <c r="DA16" s="613"/>
      <c r="DB16" s="613"/>
      <c r="DC16" s="613"/>
      <c r="DD16" s="619" t="s">
        <v>122</v>
      </c>
      <c r="DE16" s="611"/>
      <c r="DF16" s="611"/>
      <c r="DG16" s="611"/>
      <c r="DH16" s="611"/>
      <c r="DI16" s="611"/>
      <c r="DJ16" s="611"/>
      <c r="DK16" s="611"/>
      <c r="DL16" s="611"/>
      <c r="DM16" s="611"/>
      <c r="DN16" s="611"/>
      <c r="DO16" s="611"/>
      <c r="DP16" s="612"/>
      <c r="DQ16" s="619">
        <v>291285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9960</v>
      </c>
      <c r="S17" s="611"/>
      <c r="T17" s="611"/>
      <c r="U17" s="611"/>
      <c r="V17" s="611"/>
      <c r="W17" s="611"/>
      <c r="X17" s="611"/>
      <c r="Y17" s="612"/>
      <c r="Z17" s="613">
        <v>0.1</v>
      </c>
      <c r="AA17" s="613"/>
      <c r="AB17" s="613"/>
      <c r="AC17" s="613"/>
      <c r="AD17" s="614">
        <v>9960</v>
      </c>
      <c r="AE17" s="614"/>
      <c r="AF17" s="614"/>
      <c r="AG17" s="614"/>
      <c r="AH17" s="614"/>
      <c r="AI17" s="614"/>
      <c r="AJ17" s="614"/>
      <c r="AK17" s="614"/>
      <c r="AL17" s="615">
        <v>0.3</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696896</v>
      </c>
      <c r="CS17" s="611"/>
      <c r="CT17" s="611"/>
      <c r="CU17" s="611"/>
      <c r="CV17" s="611"/>
      <c r="CW17" s="611"/>
      <c r="CX17" s="611"/>
      <c r="CY17" s="612"/>
      <c r="CZ17" s="613">
        <v>8.9</v>
      </c>
      <c r="DA17" s="613"/>
      <c r="DB17" s="613"/>
      <c r="DC17" s="613"/>
      <c r="DD17" s="619" t="s">
        <v>122</v>
      </c>
      <c r="DE17" s="611"/>
      <c r="DF17" s="611"/>
      <c r="DG17" s="611"/>
      <c r="DH17" s="611"/>
      <c r="DI17" s="611"/>
      <c r="DJ17" s="611"/>
      <c r="DK17" s="611"/>
      <c r="DL17" s="611"/>
      <c r="DM17" s="611"/>
      <c r="DN17" s="611"/>
      <c r="DO17" s="611"/>
      <c r="DP17" s="612"/>
      <c r="DQ17" s="619">
        <v>696896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287</v>
      </c>
      <c r="S18" s="611"/>
      <c r="T18" s="611"/>
      <c r="U18" s="611"/>
      <c r="V18" s="611"/>
      <c r="W18" s="611"/>
      <c r="X18" s="611"/>
      <c r="Y18" s="612"/>
      <c r="Z18" s="613">
        <v>0</v>
      </c>
      <c r="AA18" s="613"/>
      <c r="AB18" s="613"/>
      <c r="AC18" s="613"/>
      <c r="AD18" s="614">
        <v>287</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9673</v>
      </c>
      <c r="S19" s="611"/>
      <c r="T19" s="611"/>
      <c r="U19" s="611"/>
      <c r="V19" s="611"/>
      <c r="W19" s="611"/>
      <c r="X19" s="611"/>
      <c r="Y19" s="612"/>
      <c r="Z19" s="613">
        <v>0.1</v>
      </c>
      <c r="AA19" s="613"/>
      <c r="AB19" s="613"/>
      <c r="AC19" s="613"/>
      <c r="AD19" s="614">
        <v>9673</v>
      </c>
      <c r="AE19" s="614"/>
      <c r="AF19" s="614"/>
      <c r="AG19" s="614"/>
      <c r="AH19" s="614"/>
      <c r="AI19" s="614"/>
      <c r="AJ19" s="614"/>
      <c r="AK19" s="614"/>
      <c r="AL19" s="615">
        <v>0.3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7844319</v>
      </c>
      <c r="CS20" s="611"/>
      <c r="CT20" s="611"/>
      <c r="CU20" s="611"/>
      <c r="CV20" s="611"/>
      <c r="CW20" s="611"/>
      <c r="CX20" s="611"/>
      <c r="CY20" s="612"/>
      <c r="CZ20" s="613">
        <v>100</v>
      </c>
      <c r="DA20" s="613"/>
      <c r="DB20" s="613"/>
      <c r="DC20" s="613"/>
      <c r="DD20" s="619">
        <v>1481781</v>
      </c>
      <c r="DE20" s="611"/>
      <c r="DF20" s="611"/>
      <c r="DG20" s="611"/>
      <c r="DH20" s="611"/>
      <c r="DI20" s="611"/>
      <c r="DJ20" s="611"/>
      <c r="DK20" s="611"/>
      <c r="DL20" s="611"/>
      <c r="DM20" s="611"/>
      <c r="DN20" s="611"/>
      <c r="DO20" s="611"/>
      <c r="DP20" s="612"/>
      <c r="DQ20" s="619">
        <v>4114835</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3358794</v>
      </c>
      <c r="S21" s="611"/>
      <c r="T21" s="611"/>
      <c r="U21" s="611"/>
      <c r="V21" s="611"/>
      <c r="W21" s="611"/>
      <c r="X21" s="611"/>
      <c r="Y21" s="612"/>
      <c r="Z21" s="613">
        <v>39</v>
      </c>
      <c r="AA21" s="613"/>
      <c r="AB21" s="613"/>
      <c r="AC21" s="613"/>
      <c r="AD21" s="614">
        <v>2504367</v>
      </c>
      <c r="AE21" s="614"/>
      <c r="AF21" s="614"/>
      <c r="AG21" s="614"/>
      <c r="AH21" s="614"/>
      <c r="AI21" s="614"/>
      <c r="AJ21" s="614"/>
      <c r="AK21" s="614"/>
      <c r="AL21" s="615">
        <v>77.5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2504367</v>
      </c>
      <c r="S22" s="611"/>
      <c r="T22" s="611"/>
      <c r="U22" s="611"/>
      <c r="V22" s="611"/>
      <c r="W22" s="611"/>
      <c r="X22" s="611"/>
      <c r="Y22" s="612"/>
      <c r="Z22" s="613">
        <v>29.1</v>
      </c>
      <c r="AA22" s="613"/>
      <c r="AB22" s="613"/>
      <c r="AC22" s="613"/>
      <c r="AD22" s="614">
        <v>2504367</v>
      </c>
      <c r="AE22" s="614"/>
      <c r="AF22" s="614"/>
      <c r="AG22" s="614"/>
      <c r="AH22" s="614"/>
      <c r="AI22" s="614"/>
      <c r="AJ22" s="614"/>
      <c r="AK22" s="614"/>
      <c r="AL22" s="615">
        <v>77.5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854427</v>
      </c>
      <c r="S23" s="611"/>
      <c r="T23" s="611"/>
      <c r="U23" s="611"/>
      <c r="V23" s="611"/>
      <c r="W23" s="611"/>
      <c r="X23" s="611"/>
      <c r="Y23" s="612"/>
      <c r="Z23" s="613">
        <v>9.9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1909604</v>
      </c>
      <c r="CS24" s="600"/>
      <c r="CT24" s="600"/>
      <c r="CU24" s="600"/>
      <c r="CV24" s="600"/>
      <c r="CW24" s="600"/>
      <c r="CX24" s="600"/>
      <c r="CY24" s="601"/>
      <c r="CZ24" s="604">
        <v>24.3</v>
      </c>
      <c r="DA24" s="605"/>
      <c r="DB24" s="605"/>
      <c r="DC24" s="621"/>
      <c r="DD24" s="645">
        <v>1686808</v>
      </c>
      <c r="DE24" s="600"/>
      <c r="DF24" s="600"/>
      <c r="DG24" s="600"/>
      <c r="DH24" s="600"/>
      <c r="DI24" s="600"/>
      <c r="DJ24" s="600"/>
      <c r="DK24" s="601"/>
      <c r="DL24" s="645">
        <v>1604589</v>
      </c>
      <c r="DM24" s="600"/>
      <c r="DN24" s="600"/>
      <c r="DO24" s="600"/>
      <c r="DP24" s="600"/>
      <c r="DQ24" s="600"/>
      <c r="DR24" s="600"/>
      <c r="DS24" s="600"/>
      <c r="DT24" s="600"/>
      <c r="DU24" s="600"/>
      <c r="DV24" s="601"/>
      <c r="DW24" s="604">
        <v>49.5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4067524</v>
      </c>
      <c r="S25" s="611"/>
      <c r="T25" s="611"/>
      <c r="U25" s="611"/>
      <c r="V25" s="611"/>
      <c r="W25" s="611"/>
      <c r="X25" s="611"/>
      <c r="Y25" s="612"/>
      <c r="Z25" s="613">
        <v>47.2</v>
      </c>
      <c r="AA25" s="613"/>
      <c r="AB25" s="613"/>
      <c r="AC25" s="613"/>
      <c r="AD25" s="614">
        <v>3213097</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985110</v>
      </c>
      <c r="CS25" s="642"/>
      <c r="CT25" s="642"/>
      <c r="CU25" s="642"/>
      <c r="CV25" s="642"/>
      <c r="CW25" s="642"/>
      <c r="CX25" s="642"/>
      <c r="CY25" s="643"/>
      <c r="CZ25" s="615">
        <v>12.6</v>
      </c>
      <c r="DA25" s="640"/>
      <c r="DB25" s="640"/>
      <c r="DC25" s="644"/>
      <c r="DD25" s="619">
        <v>882139</v>
      </c>
      <c r="DE25" s="642"/>
      <c r="DF25" s="642"/>
      <c r="DG25" s="642"/>
      <c r="DH25" s="642"/>
      <c r="DI25" s="642"/>
      <c r="DJ25" s="642"/>
      <c r="DK25" s="643"/>
      <c r="DL25" s="619">
        <v>821822</v>
      </c>
      <c r="DM25" s="642"/>
      <c r="DN25" s="642"/>
      <c r="DO25" s="642"/>
      <c r="DP25" s="642"/>
      <c r="DQ25" s="642"/>
      <c r="DR25" s="642"/>
      <c r="DS25" s="642"/>
      <c r="DT25" s="642"/>
      <c r="DU25" s="642"/>
      <c r="DV25" s="643"/>
      <c r="DW25" s="615">
        <v>25.4</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469088</v>
      </c>
      <c r="CS26" s="611"/>
      <c r="CT26" s="611"/>
      <c r="CU26" s="611"/>
      <c r="CV26" s="611"/>
      <c r="CW26" s="611"/>
      <c r="CX26" s="611"/>
      <c r="CY26" s="612"/>
      <c r="CZ26" s="615">
        <v>6</v>
      </c>
      <c r="DA26" s="640"/>
      <c r="DB26" s="640"/>
      <c r="DC26" s="644"/>
      <c r="DD26" s="619">
        <v>416649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6624</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362434</v>
      </c>
      <c r="BH27" s="611"/>
      <c r="BI27" s="611"/>
      <c r="BJ27" s="611"/>
      <c r="BK27" s="611"/>
      <c r="BL27" s="611"/>
      <c r="BM27" s="611"/>
      <c r="BN27" s="612"/>
      <c r="BO27" s="613">
        <v>100</v>
      </c>
      <c r="BP27" s="613"/>
      <c r="BQ27" s="613"/>
      <c r="BR27" s="613"/>
      <c r="BS27" s="614">
        <v>43849</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227598</v>
      </c>
      <c r="CS27" s="642"/>
      <c r="CT27" s="642"/>
      <c r="CU27" s="642"/>
      <c r="CV27" s="642"/>
      <c r="CW27" s="642"/>
      <c r="CX27" s="642"/>
      <c r="CY27" s="643"/>
      <c r="CZ27" s="615">
        <v>2.9</v>
      </c>
      <c r="DA27" s="640"/>
      <c r="DB27" s="640"/>
      <c r="DC27" s="644"/>
      <c r="DD27" s="619">
        <v>107773</v>
      </c>
      <c r="DE27" s="642"/>
      <c r="DF27" s="642"/>
      <c r="DG27" s="642"/>
      <c r="DH27" s="642"/>
      <c r="DI27" s="642"/>
      <c r="DJ27" s="642"/>
      <c r="DK27" s="643"/>
      <c r="DL27" s="619">
        <v>85871</v>
      </c>
      <c r="DM27" s="642"/>
      <c r="DN27" s="642"/>
      <c r="DO27" s="642"/>
      <c r="DP27" s="642"/>
      <c r="DQ27" s="642"/>
      <c r="DR27" s="642"/>
      <c r="DS27" s="642"/>
      <c r="DT27" s="642"/>
      <c r="DU27" s="642"/>
      <c r="DV27" s="643"/>
      <c r="DW27" s="615">
        <v>2.7</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75655</v>
      </c>
      <c r="S28" s="611"/>
      <c r="T28" s="611"/>
      <c r="U28" s="611"/>
      <c r="V28" s="611"/>
      <c r="W28" s="611"/>
      <c r="X28" s="611"/>
      <c r="Y28" s="612"/>
      <c r="Z28" s="613">
        <v>0.9</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696896</v>
      </c>
      <c r="CS28" s="611"/>
      <c r="CT28" s="611"/>
      <c r="CU28" s="611"/>
      <c r="CV28" s="611"/>
      <c r="CW28" s="611"/>
      <c r="CX28" s="611"/>
      <c r="CY28" s="612"/>
      <c r="CZ28" s="615">
        <v>8.9</v>
      </c>
      <c r="DA28" s="640"/>
      <c r="DB28" s="640"/>
      <c r="DC28" s="644"/>
      <c r="DD28" s="619">
        <v>696896</v>
      </c>
      <c r="DE28" s="611"/>
      <c r="DF28" s="611"/>
      <c r="DG28" s="611"/>
      <c r="DH28" s="611"/>
      <c r="DI28" s="611"/>
      <c r="DJ28" s="611"/>
      <c r="DK28" s="612"/>
      <c r="DL28" s="619">
        <v>696896</v>
      </c>
      <c r="DM28" s="611"/>
      <c r="DN28" s="611"/>
      <c r="DO28" s="611"/>
      <c r="DP28" s="611"/>
      <c r="DQ28" s="611"/>
      <c r="DR28" s="611"/>
      <c r="DS28" s="611"/>
      <c r="DT28" s="611"/>
      <c r="DU28" s="611"/>
      <c r="DV28" s="612"/>
      <c r="DW28" s="615">
        <v>21.5</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1837</v>
      </c>
      <c r="S29" s="611"/>
      <c r="T29" s="611"/>
      <c r="U29" s="611"/>
      <c r="V29" s="611"/>
      <c r="W29" s="611"/>
      <c r="X29" s="611"/>
      <c r="Y29" s="612"/>
      <c r="Z29" s="613">
        <v>0</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696896</v>
      </c>
      <c r="CS29" s="642"/>
      <c r="CT29" s="642"/>
      <c r="CU29" s="642"/>
      <c r="CV29" s="642"/>
      <c r="CW29" s="642"/>
      <c r="CX29" s="642"/>
      <c r="CY29" s="643"/>
      <c r="CZ29" s="615">
        <v>8.9</v>
      </c>
      <c r="DA29" s="640"/>
      <c r="DB29" s="640"/>
      <c r="DC29" s="644"/>
      <c r="DD29" s="619">
        <v>696896</v>
      </c>
      <c r="DE29" s="642"/>
      <c r="DF29" s="642"/>
      <c r="DG29" s="642"/>
      <c r="DH29" s="642"/>
      <c r="DI29" s="642"/>
      <c r="DJ29" s="642"/>
      <c r="DK29" s="643"/>
      <c r="DL29" s="619">
        <v>696896</v>
      </c>
      <c r="DM29" s="642"/>
      <c r="DN29" s="642"/>
      <c r="DO29" s="642"/>
      <c r="DP29" s="642"/>
      <c r="DQ29" s="642"/>
      <c r="DR29" s="642"/>
      <c r="DS29" s="642"/>
      <c r="DT29" s="642"/>
      <c r="DU29" s="642"/>
      <c r="DV29" s="643"/>
      <c r="DW29" s="615">
        <v>21.5</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1553251</v>
      </c>
      <c r="S30" s="611"/>
      <c r="T30" s="611"/>
      <c r="U30" s="611"/>
      <c r="V30" s="611"/>
      <c r="W30" s="611"/>
      <c r="X30" s="611"/>
      <c r="Y30" s="612"/>
      <c r="Z30" s="613">
        <v>18</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684191</v>
      </c>
      <c r="CS30" s="611"/>
      <c r="CT30" s="611"/>
      <c r="CU30" s="611"/>
      <c r="CV30" s="611"/>
      <c r="CW30" s="611"/>
      <c r="CX30" s="611"/>
      <c r="CY30" s="612"/>
      <c r="CZ30" s="615">
        <v>8.6999999999999993</v>
      </c>
      <c r="DA30" s="640"/>
      <c r="DB30" s="640"/>
      <c r="DC30" s="644"/>
      <c r="DD30" s="619">
        <v>684191</v>
      </c>
      <c r="DE30" s="611"/>
      <c r="DF30" s="611"/>
      <c r="DG30" s="611"/>
      <c r="DH30" s="611"/>
      <c r="DI30" s="611"/>
      <c r="DJ30" s="611"/>
      <c r="DK30" s="612"/>
      <c r="DL30" s="619">
        <v>684191</v>
      </c>
      <c r="DM30" s="611"/>
      <c r="DN30" s="611"/>
      <c r="DO30" s="611"/>
      <c r="DP30" s="611"/>
      <c r="DQ30" s="611"/>
      <c r="DR30" s="611"/>
      <c r="DS30" s="611"/>
      <c r="DT30" s="611"/>
      <c r="DU30" s="611"/>
      <c r="DV30" s="612"/>
      <c r="DW30" s="615">
        <v>21.1</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100</v>
      </c>
      <c r="BH31" s="654"/>
      <c r="BI31" s="654"/>
      <c r="BJ31" s="654"/>
      <c r="BK31" s="654"/>
      <c r="BL31" s="654"/>
      <c r="BM31" s="605">
        <v>100</v>
      </c>
      <c r="BN31" s="654"/>
      <c r="BO31" s="654"/>
      <c r="BP31" s="654"/>
      <c r="BQ31" s="655"/>
      <c r="BR31" s="666">
        <v>100</v>
      </c>
      <c r="BS31" s="654"/>
      <c r="BT31" s="654"/>
      <c r="BU31" s="654"/>
      <c r="BV31" s="654"/>
      <c r="BW31" s="654"/>
      <c r="BX31" s="605">
        <v>99.9</v>
      </c>
      <c r="BY31" s="654"/>
      <c r="BZ31" s="654"/>
      <c r="CA31" s="654"/>
      <c r="CB31" s="655"/>
      <c r="CD31" s="648"/>
      <c r="CE31" s="649"/>
      <c r="CF31" s="607" t="s">
        <v>300</v>
      </c>
      <c r="CG31" s="608"/>
      <c r="CH31" s="608"/>
      <c r="CI31" s="608"/>
      <c r="CJ31" s="608"/>
      <c r="CK31" s="608"/>
      <c r="CL31" s="608"/>
      <c r="CM31" s="608"/>
      <c r="CN31" s="608"/>
      <c r="CO31" s="608"/>
      <c r="CP31" s="608"/>
      <c r="CQ31" s="609"/>
      <c r="CR31" s="610">
        <v>12705</v>
      </c>
      <c r="CS31" s="642"/>
      <c r="CT31" s="642"/>
      <c r="CU31" s="642"/>
      <c r="CV31" s="642"/>
      <c r="CW31" s="642"/>
      <c r="CX31" s="642"/>
      <c r="CY31" s="643"/>
      <c r="CZ31" s="615">
        <v>0.2</v>
      </c>
      <c r="DA31" s="640"/>
      <c r="DB31" s="640"/>
      <c r="DC31" s="644"/>
      <c r="DD31" s="619">
        <v>12705</v>
      </c>
      <c r="DE31" s="642"/>
      <c r="DF31" s="642"/>
      <c r="DG31" s="642"/>
      <c r="DH31" s="642"/>
      <c r="DI31" s="642"/>
      <c r="DJ31" s="642"/>
      <c r="DK31" s="643"/>
      <c r="DL31" s="619">
        <v>12705</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981130</v>
      </c>
      <c r="S32" s="611"/>
      <c r="T32" s="611"/>
      <c r="U32" s="611"/>
      <c r="V32" s="611"/>
      <c r="W32" s="611"/>
      <c r="X32" s="611"/>
      <c r="Y32" s="612"/>
      <c r="Z32" s="613">
        <v>11.4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100</v>
      </c>
      <c r="BH32" s="642"/>
      <c r="BI32" s="642"/>
      <c r="BJ32" s="642"/>
      <c r="BK32" s="642"/>
      <c r="BL32" s="642"/>
      <c r="BM32" s="616">
        <v>100</v>
      </c>
      <c r="BN32" s="642"/>
      <c r="BO32" s="642"/>
      <c r="BP32" s="642"/>
      <c r="BQ32" s="665"/>
      <c r="BR32" s="667">
        <v>100</v>
      </c>
      <c r="BS32" s="642"/>
      <c r="BT32" s="642"/>
      <c r="BU32" s="642"/>
      <c r="BV32" s="642"/>
      <c r="BW32" s="642"/>
      <c r="BX32" s="616">
        <v>99.9</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117675</v>
      </c>
      <c r="S33" s="611"/>
      <c r="T33" s="611"/>
      <c r="U33" s="611"/>
      <c r="V33" s="611"/>
      <c r="W33" s="611"/>
      <c r="X33" s="611"/>
      <c r="Y33" s="612"/>
      <c r="Z33" s="613">
        <v>1.4</v>
      </c>
      <c r="AA33" s="613"/>
      <c r="AB33" s="613"/>
      <c r="AC33" s="613"/>
      <c r="AD33" s="614">
        <v>18210</v>
      </c>
      <c r="AE33" s="614"/>
      <c r="AF33" s="614"/>
      <c r="AG33" s="614"/>
      <c r="AH33" s="614"/>
      <c r="AI33" s="614"/>
      <c r="AJ33" s="614"/>
      <c r="AK33" s="614"/>
      <c r="AL33" s="615">
        <v>0.6</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100</v>
      </c>
      <c r="BH33" s="669"/>
      <c r="BI33" s="669"/>
      <c r="BJ33" s="669"/>
      <c r="BK33" s="669"/>
      <c r="BL33" s="669"/>
      <c r="BM33" s="670">
        <v>99.9</v>
      </c>
      <c r="BN33" s="669"/>
      <c r="BO33" s="669"/>
      <c r="BP33" s="669"/>
      <c r="BQ33" s="671"/>
      <c r="BR33" s="668">
        <v>100</v>
      </c>
      <c r="BS33" s="669"/>
      <c r="BT33" s="669"/>
      <c r="BU33" s="669"/>
      <c r="BV33" s="669"/>
      <c r="BW33" s="669"/>
      <c r="BX33" s="670">
        <v>99.9</v>
      </c>
      <c r="BY33" s="669"/>
      <c r="BZ33" s="669"/>
      <c r="CA33" s="669"/>
      <c r="CB33" s="671"/>
      <c r="CD33" s="607" t="s">
        <v>307</v>
      </c>
      <c r="CE33" s="608"/>
      <c r="CF33" s="608"/>
      <c r="CG33" s="608"/>
      <c r="CH33" s="608"/>
      <c r="CI33" s="608"/>
      <c r="CJ33" s="608"/>
      <c r="CK33" s="608"/>
      <c r="CL33" s="608"/>
      <c r="CM33" s="608"/>
      <c r="CN33" s="608"/>
      <c r="CO33" s="608"/>
      <c r="CP33" s="608"/>
      <c r="CQ33" s="609"/>
      <c r="CR33" s="610">
        <v>2402171</v>
      </c>
      <c r="CS33" s="642"/>
      <c r="CT33" s="642"/>
      <c r="CU33" s="642"/>
      <c r="CV33" s="642"/>
      <c r="CW33" s="642"/>
      <c r="CX33" s="642"/>
      <c r="CY33" s="643"/>
      <c r="CZ33" s="615">
        <v>30.6</v>
      </c>
      <c r="DA33" s="640"/>
      <c r="DB33" s="640"/>
      <c r="DC33" s="644"/>
      <c r="DD33" s="619">
        <v>1724817</v>
      </c>
      <c r="DE33" s="642"/>
      <c r="DF33" s="642"/>
      <c r="DG33" s="642"/>
      <c r="DH33" s="642"/>
      <c r="DI33" s="642"/>
      <c r="DJ33" s="642"/>
      <c r="DK33" s="643"/>
      <c r="DL33" s="619">
        <v>1053984</v>
      </c>
      <c r="DM33" s="642"/>
      <c r="DN33" s="642"/>
      <c r="DO33" s="642"/>
      <c r="DP33" s="642"/>
      <c r="DQ33" s="642"/>
      <c r="DR33" s="642"/>
      <c r="DS33" s="642"/>
      <c r="DT33" s="642"/>
      <c r="DU33" s="642"/>
      <c r="DV33" s="643"/>
      <c r="DW33" s="615">
        <v>32.5</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118064</v>
      </c>
      <c r="S34" s="611"/>
      <c r="T34" s="611"/>
      <c r="U34" s="611"/>
      <c r="V34" s="611"/>
      <c r="W34" s="611"/>
      <c r="X34" s="611"/>
      <c r="Y34" s="612"/>
      <c r="Z34" s="613">
        <v>1.4</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993525</v>
      </c>
      <c r="CS34" s="611"/>
      <c r="CT34" s="611"/>
      <c r="CU34" s="611"/>
      <c r="CV34" s="611"/>
      <c r="CW34" s="611"/>
      <c r="CX34" s="611"/>
      <c r="CY34" s="612"/>
      <c r="CZ34" s="615">
        <v>12.7</v>
      </c>
      <c r="DA34" s="640"/>
      <c r="DB34" s="640"/>
      <c r="DC34" s="644"/>
      <c r="DD34" s="619">
        <v>675746</v>
      </c>
      <c r="DE34" s="611"/>
      <c r="DF34" s="611"/>
      <c r="DG34" s="611"/>
      <c r="DH34" s="611"/>
      <c r="DI34" s="611"/>
      <c r="DJ34" s="611"/>
      <c r="DK34" s="612"/>
      <c r="DL34" s="619">
        <v>459394</v>
      </c>
      <c r="DM34" s="611"/>
      <c r="DN34" s="611"/>
      <c r="DO34" s="611"/>
      <c r="DP34" s="611"/>
      <c r="DQ34" s="611"/>
      <c r="DR34" s="611"/>
      <c r="DS34" s="611"/>
      <c r="DT34" s="611"/>
      <c r="DU34" s="611"/>
      <c r="DV34" s="612"/>
      <c r="DW34" s="615">
        <v>14.2</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429779</v>
      </c>
      <c r="S35" s="611"/>
      <c r="T35" s="611"/>
      <c r="U35" s="611"/>
      <c r="V35" s="611"/>
      <c r="W35" s="611"/>
      <c r="X35" s="611"/>
      <c r="Y35" s="612"/>
      <c r="Z35" s="613">
        <v>5</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103220</v>
      </c>
      <c r="CS35" s="642"/>
      <c r="CT35" s="642"/>
      <c r="CU35" s="642"/>
      <c r="CV35" s="642"/>
      <c r="CW35" s="642"/>
      <c r="CX35" s="642"/>
      <c r="CY35" s="643"/>
      <c r="CZ35" s="615">
        <v>1.3</v>
      </c>
      <c r="DA35" s="640"/>
      <c r="DB35" s="640"/>
      <c r="DC35" s="644"/>
      <c r="DD35" s="619">
        <v>68759</v>
      </c>
      <c r="DE35" s="642"/>
      <c r="DF35" s="642"/>
      <c r="DG35" s="642"/>
      <c r="DH35" s="642"/>
      <c r="DI35" s="642"/>
      <c r="DJ35" s="642"/>
      <c r="DK35" s="643"/>
      <c r="DL35" s="619">
        <v>66476</v>
      </c>
      <c r="DM35" s="642"/>
      <c r="DN35" s="642"/>
      <c r="DO35" s="642"/>
      <c r="DP35" s="642"/>
      <c r="DQ35" s="642"/>
      <c r="DR35" s="642"/>
      <c r="DS35" s="642"/>
      <c r="DT35" s="642"/>
      <c r="DU35" s="642"/>
      <c r="DV35" s="643"/>
      <c r="DW35" s="615">
        <v>2.1</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558127</v>
      </c>
      <c r="S36" s="611"/>
      <c r="T36" s="611"/>
      <c r="U36" s="611"/>
      <c r="V36" s="611"/>
      <c r="W36" s="611"/>
      <c r="X36" s="611"/>
      <c r="Y36" s="612"/>
      <c r="Z36" s="613">
        <v>6.5</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495030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3989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784175</v>
      </c>
      <c r="CS36" s="611"/>
      <c r="CT36" s="611"/>
      <c r="CU36" s="611"/>
      <c r="CV36" s="611"/>
      <c r="CW36" s="611"/>
      <c r="CX36" s="611"/>
      <c r="CY36" s="612"/>
      <c r="CZ36" s="615">
        <v>10</v>
      </c>
      <c r="DA36" s="640"/>
      <c r="DB36" s="640"/>
      <c r="DC36" s="644"/>
      <c r="DD36" s="619">
        <v>610259</v>
      </c>
      <c r="DE36" s="611"/>
      <c r="DF36" s="611"/>
      <c r="DG36" s="611"/>
      <c r="DH36" s="611"/>
      <c r="DI36" s="611"/>
      <c r="DJ36" s="611"/>
      <c r="DK36" s="612"/>
      <c r="DL36" s="619">
        <v>363168</v>
      </c>
      <c r="DM36" s="611"/>
      <c r="DN36" s="611"/>
      <c r="DO36" s="611"/>
      <c r="DP36" s="611"/>
      <c r="DQ36" s="611"/>
      <c r="DR36" s="611"/>
      <c r="DS36" s="611"/>
      <c r="DT36" s="611"/>
      <c r="DU36" s="611"/>
      <c r="DV36" s="612"/>
      <c r="DW36" s="615">
        <v>11.2</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102565</v>
      </c>
      <c r="S37" s="611"/>
      <c r="T37" s="611"/>
      <c r="U37" s="611"/>
      <c r="V37" s="611"/>
      <c r="W37" s="611"/>
      <c r="X37" s="611"/>
      <c r="Y37" s="612"/>
      <c r="Z37" s="613">
        <v>1.2</v>
      </c>
      <c r="AA37" s="613"/>
      <c r="AB37" s="613"/>
      <c r="AC37" s="613"/>
      <c r="AD37" s="614">
        <v>2112</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217830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3989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72986</v>
      </c>
      <c r="CS37" s="642"/>
      <c r="CT37" s="642"/>
      <c r="CU37" s="642"/>
      <c r="CV37" s="642"/>
      <c r="CW37" s="642"/>
      <c r="CX37" s="642"/>
      <c r="CY37" s="643"/>
      <c r="CZ37" s="615">
        <v>0.9</v>
      </c>
      <c r="DA37" s="640"/>
      <c r="DB37" s="640"/>
      <c r="DC37" s="644"/>
      <c r="DD37" s="619">
        <v>72986</v>
      </c>
      <c r="DE37" s="642"/>
      <c r="DF37" s="642"/>
      <c r="DG37" s="642"/>
      <c r="DH37" s="642"/>
      <c r="DI37" s="642"/>
      <c r="DJ37" s="642"/>
      <c r="DK37" s="643"/>
      <c r="DL37" s="619">
        <v>50583</v>
      </c>
      <c r="DM37" s="642"/>
      <c r="DN37" s="642"/>
      <c r="DO37" s="642"/>
      <c r="DP37" s="642"/>
      <c r="DQ37" s="642"/>
      <c r="DR37" s="642"/>
      <c r="DS37" s="642"/>
      <c r="DT37" s="642"/>
      <c r="DU37" s="642"/>
      <c r="DV37" s="643"/>
      <c r="DW37" s="615">
        <v>1.6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601531</v>
      </c>
      <c r="S38" s="611"/>
      <c r="T38" s="611"/>
      <c r="U38" s="611"/>
      <c r="V38" s="611"/>
      <c r="W38" s="611"/>
      <c r="X38" s="611"/>
      <c r="Y38" s="612"/>
      <c r="Z38" s="613">
        <v>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79442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403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197758</v>
      </c>
      <c r="CS38" s="611"/>
      <c r="CT38" s="611"/>
      <c r="CU38" s="611"/>
      <c r="CV38" s="611"/>
      <c r="CW38" s="611"/>
      <c r="CX38" s="611"/>
      <c r="CY38" s="612"/>
      <c r="CZ38" s="615">
        <v>2.5</v>
      </c>
      <c r="DA38" s="640"/>
      <c r="DB38" s="640"/>
      <c r="DC38" s="644"/>
      <c r="DD38" s="619">
        <v>165341</v>
      </c>
      <c r="DE38" s="611"/>
      <c r="DF38" s="611"/>
      <c r="DG38" s="611"/>
      <c r="DH38" s="611"/>
      <c r="DI38" s="611"/>
      <c r="DJ38" s="611"/>
      <c r="DK38" s="612"/>
      <c r="DL38" s="619">
        <v>164946</v>
      </c>
      <c r="DM38" s="611"/>
      <c r="DN38" s="611"/>
      <c r="DO38" s="611"/>
      <c r="DP38" s="611"/>
      <c r="DQ38" s="611"/>
      <c r="DR38" s="611"/>
      <c r="DS38" s="611"/>
      <c r="DT38" s="611"/>
      <c r="DU38" s="611"/>
      <c r="DV38" s="612"/>
      <c r="DW38" s="615">
        <v>5.0999999999999996</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605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257949</v>
      </c>
      <c r="CS39" s="642"/>
      <c r="CT39" s="642"/>
      <c r="CU39" s="642"/>
      <c r="CV39" s="642"/>
      <c r="CW39" s="642"/>
      <c r="CX39" s="642"/>
      <c r="CY39" s="643"/>
      <c r="CZ39" s="615">
        <v>3.3</v>
      </c>
      <c r="DA39" s="640"/>
      <c r="DB39" s="640"/>
      <c r="DC39" s="644"/>
      <c r="DD39" s="619">
        <v>163378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5531</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87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65544</v>
      </c>
      <c r="CS40" s="611"/>
      <c r="CT40" s="611"/>
      <c r="CU40" s="611"/>
      <c r="CV40" s="611"/>
      <c r="CW40" s="611"/>
      <c r="CX40" s="611"/>
      <c r="CY40" s="612"/>
      <c r="CZ40" s="615">
        <v>0.8</v>
      </c>
      <c r="DA40" s="640"/>
      <c r="DB40" s="640"/>
      <c r="DC40" s="644"/>
      <c r="DD40" s="619">
        <v>41334</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8613762</v>
      </c>
      <c r="S41" s="683"/>
      <c r="T41" s="683"/>
      <c r="U41" s="683"/>
      <c r="V41" s="683"/>
      <c r="W41" s="683"/>
      <c r="X41" s="683"/>
      <c r="Y41" s="687"/>
      <c r="Z41" s="688">
        <v>100</v>
      </c>
      <c r="AA41" s="688"/>
      <c r="AB41" s="688"/>
      <c r="AC41" s="688"/>
      <c r="AD41" s="689">
        <v>3233419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33078</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164680</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422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3532544</v>
      </c>
      <c r="CS42" s="642"/>
      <c r="CT42" s="642"/>
      <c r="CU42" s="642"/>
      <c r="CV42" s="642"/>
      <c r="CW42" s="642"/>
      <c r="CX42" s="642"/>
      <c r="CY42" s="643"/>
      <c r="CZ42" s="615">
        <v>45</v>
      </c>
      <c r="DA42" s="640"/>
      <c r="DB42" s="640"/>
      <c r="DC42" s="644"/>
      <c r="DD42" s="619">
        <v>703210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71350</v>
      </c>
      <c r="CS43" s="642"/>
      <c r="CT43" s="642"/>
      <c r="CU43" s="642"/>
      <c r="CV43" s="642"/>
      <c r="CW43" s="642"/>
      <c r="CX43" s="642"/>
      <c r="CY43" s="643"/>
      <c r="CZ43" s="615">
        <v>0.9</v>
      </c>
      <c r="DA43" s="640"/>
      <c r="DB43" s="640"/>
      <c r="DC43" s="644"/>
      <c r="DD43" s="619">
        <v>71350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1481781</v>
      </c>
      <c r="CS44" s="611"/>
      <c r="CT44" s="611"/>
      <c r="CU44" s="611"/>
      <c r="CV44" s="611"/>
      <c r="CW44" s="611"/>
      <c r="CX44" s="611"/>
      <c r="CY44" s="612"/>
      <c r="CZ44" s="615">
        <v>18.899999999999999</v>
      </c>
      <c r="DA44" s="616"/>
      <c r="DB44" s="616"/>
      <c r="DC44" s="622"/>
      <c r="DD44" s="619">
        <v>411925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917074</v>
      </c>
      <c r="CS45" s="642"/>
      <c r="CT45" s="642"/>
      <c r="CU45" s="642"/>
      <c r="CV45" s="642"/>
      <c r="CW45" s="642"/>
      <c r="CX45" s="642"/>
      <c r="CY45" s="643"/>
      <c r="CZ45" s="615">
        <v>11.7</v>
      </c>
      <c r="DA45" s="640"/>
      <c r="DB45" s="640"/>
      <c r="DC45" s="644"/>
      <c r="DD45" s="619">
        <v>157895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562957</v>
      </c>
      <c r="CS46" s="611"/>
      <c r="CT46" s="611"/>
      <c r="CU46" s="611"/>
      <c r="CV46" s="611"/>
      <c r="CW46" s="611"/>
      <c r="CX46" s="611"/>
      <c r="CY46" s="612"/>
      <c r="CZ46" s="615">
        <v>7.2</v>
      </c>
      <c r="DA46" s="616"/>
      <c r="DB46" s="616"/>
      <c r="DC46" s="622"/>
      <c r="DD46" s="619">
        <v>252280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2050763</v>
      </c>
      <c r="CS47" s="642"/>
      <c r="CT47" s="642"/>
      <c r="CU47" s="642"/>
      <c r="CV47" s="642"/>
      <c r="CW47" s="642"/>
      <c r="CX47" s="642"/>
      <c r="CY47" s="643"/>
      <c r="CZ47" s="615">
        <v>26.1</v>
      </c>
      <c r="DA47" s="640"/>
      <c r="DB47" s="640"/>
      <c r="DC47" s="644"/>
      <c r="DD47" s="619">
        <v>291285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7844319</v>
      </c>
      <c r="CS49" s="669"/>
      <c r="CT49" s="669"/>
      <c r="CU49" s="669"/>
      <c r="CV49" s="669"/>
      <c r="CW49" s="669"/>
      <c r="CX49" s="669"/>
      <c r="CY49" s="698"/>
      <c r="CZ49" s="690">
        <v>100</v>
      </c>
      <c r="DA49" s="699"/>
      <c r="DB49" s="699"/>
      <c r="DC49" s="700"/>
      <c r="DD49" s="701">
        <v>4114835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NTMeyXFOhsYBbX7xaSlZO4JPrpCoqHiYrwamZLXF65Ukqct8Asqy0zk7lisLMme7kMcR2M2l+Ph5egWoF3QK3w==" saltValue="e/hbNRr2lP52SgVA2Dwat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8574</v>
      </c>
      <c r="R7" s="740"/>
      <c r="S7" s="740"/>
      <c r="T7" s="740"/>
      <c r="U7" s="740"/>
      <c r="V7" s="740">
        <v>7805</v>
      </c>
      <c r="W7" s="740"/>
      <c r="X7" s="740"/>
      <c r="Y7" s="740"/>
      <c r="Z7" s="740"/>
      <c r="AA7" s="740">
        <v>769</v>
      </c>
      <c r="AB7" s="740"/>
      <c r="AC7" s="740"/>
      <c r="AD7" s="740"/>
      <c r="AE7" s="741"/>
      <c r="AF7" s="742">
        <v>150</v>
      </c>
      <c r="AG7" s="743"/>
      <c r="AH7" s="743"/>
      <c r="AI7" s="743"/>
      <c r="AJ7" s="744"/>
      <c r="AK7" s="745">
        <v>430</v>
      </c>
      <c r="AL7" s="746"/>
      <c r="AM7" s="746"/>
      <c r="AN7" s="746"/>
      <c r="AO7" s="746"/>
      <c r="AP7" s="746">
        <v>5283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551</v>
      </c>
      <c r="BT7" s="734"/>
      <c r="BU7" s="734"/>
      <c r="BV7" s="734"/>
      <c r="BW7" s="734"/>
      <c r="BX7" s="734"/>
      <c r="BY7" s="734"/>
      <c r="BZ7" s="734"/>
      <c r="CA7" s="734"/>
      <c r="CB7" s="734"/>
      <c r="CC7" s="734"/>
      <c r="CD7" s="734"/>
      <c r="CE7" s="734"/>
      <c r="CF7" s="734"/>
      <c r="CG7" s="749"/>
      <c r="CH7" s="730">
        <v>-24</v>
      </c>
      <c r="CI7" s="731"/>
      <c r="CJ7" s="731"/>
      <c r="CK7" s="731"/>
      <c r="CL7" s="732"/>
      <c r="CM7" s="730">
        <v>-13307</v>
      </c>
      <c r="CN7" s="731"/>
      <c r="CO7" s="731"/>
      <c r="CP7" s="731"/>
      <c r="CQ7" s="732"/>
      <c r="CR7" s="730" t="s">
        <v>550</v>
      </c>
      <c r="CS7" s="731"/>
      <c r="CT7" s="731"/>
      <c r="CU7" s="731"/>
      <c r="CV7" s="732"/>
      <c r="CW7" s="730" t="s">
        <v>550</v>
      </c>
      <c r="CX7" s="731"/>
      <c r="CY7" s="731"/>
      <c r="CZ7" s="731"/>
      <c r="DA7" s="732"/>
      <c r="DB7" s="730">
        <v>24</v>
      </c>
      <c r="DC7" s="731"/>
      <c r="DD7" s="731"/>
      <c r="DE7" s="731"/>
      <c r="DF7" s="732"/>
      <c r="DG7" s="730" t="s">
        <v>550</v>
      </c>
      <c r="DH7" s="731"/>
      <c r="DI7" s="731"/>
      <c r="DJ7" s="731"/>
      <c r="DK7" s="732"/>
      <c r="DL7" s="730" t="s">
        <v>550</v>
      </c>
      <c r="DM7" s="731"/>
      <c r="DN7" s="731"/>
      <c r="DO7" s="731"/>
      <c r="DP7" s="732"/>
      <c r="DQ7" s="730" t="s">
        <v>550</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101</v>
      </c>
      <c r="R8" s="771"/>
      <c r="S8" s="771"/>
      <c r="T8" s="771"/>
      <c r="U8" s="771"/>
      <c r="V8" s="771">
        <v>101</v>
      </c>
      <c r="W8" s="771"/>
      <c r="X8" s="771"/>
      <c r="Y8" s="771"/>
      <c r="Z8" s="771"/>
      <c r="AA8" s="771">
        <v>1</v>
      </c>
      <c r="AB8" s="771"/>
      <c r="AC8" s="771"/>
      <c r="AD8" s="771"/>
      <c r="AE8" s="772"/>
      <c r="AF8" s="773">
        <v>1</v>
      </c>
      <c r="AG8" s="774"/>
      <c r="AH8" s="774"/>
      <c r="AI8" s="774"/>
      <c r="AJ8" s="775"/>
      <c r="AK8" s="756">
        <v>61</v>
      </c>
      <c r="AL8" s="757"/>
      <c r="AM8" s="757"/>
      <c r="AN8" s="757"/>
      <c r="AO8" s="757"/>
      <c r="AP8" s="757">
        <v>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8675</v>
      </c>
      <c r="R23" s="780"/>
      <c r="S23" s="780"/>
      <c r="T23" s="780"/>
      <c r="U23" s="780"/>
      <c r="V23" s="780">
        <v>7906</v>
      </c>
      <c r="W23" s="780"/>
      <c r="X23" s="780"/>
      <c r="Y23" s="780"/>
      <c r="Z23" s="780"/>
      <c r="AA23" s="780">
        <v>770</v>
      </c>
      <c r="AB23" s="780"/>
      <c r="AC23" s="780"/>
      <c r="AD23" s="780"/>
      <c r="AE23" s="781"/>
      <c r="AF23" s="782">
        <v>151</v>
      </c>
      <c r="AG23" s="780"/>
      <c r="AH23" s="780"/>
      <c r="AI23" s="780"/>
      <c r="AJ23" s="783"/>
      <c r="AK23" s="784"/>
      <c r="AL23" s="785"/>
      <c r="AM23" s="785"/>
      <c r="AN23" s="785"/>
      <c r="AO23" s="785"/>
      <c r="AP23" s="780">
        <v>5283</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367</v>
      </c>
      <c r="R28" s="810"/>
      <c r="S28" s="810"/>
      <c r="T28" s="810"/>
      <c r="U28" s="810"/>
      <c r="V28" s="810">
        <v>363</v>
      </c>
      <c r="W28" s="810"/>
      <c r="X28" s="810"/>
      <c r="Y28" s="810"/>
      <c r="Z28" s="810"/>
      <c r="AA28" s="810">
        <v>4</v>
      </c>
      <c r="AB28" s="810"/>
      <c r="AC28" s="810"/>
      <c r="AD28" s="810"/>
      <c r="AE28" s="811"/>
      <c r="AF28" s="812">
        <v>4</v>
      </c>
      <c r="AG28" s="810"/>
      <c r="AH28" s="810"/>
      <c r="AI28" s="810"/>
      <c r="AJ28" s="813"/>
      <c r="AK28" s="814">
        <v>44</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480</v>
      </c>
      <c r="R29" s="771"/>
      <c r="S29" s="771"/>
      <c r="T29" s="771"/>
      <c r="U29" s="771"/>
      <c r="V29" s="771">
        <v>450</v>
      </c>
      <c r="W29" s="771"/>
      <c r="X29" s="771"/>
      <c r="Y29" s="771"/>
      <c r="Z29" s="771"/>
      <c r="AA29" s="771">
        <v>30</v>
      </c>
      <c r="AB29" s="771"/>
      <c r="AC29" s="771"/>
      <c r="AD29" s="771"/>
      <c r="AE29" s="772"/>
      <c r="AF29" s="773">
        <v>30</v>
      </c>
      <c r="AG29" s="774"/>
      <c r="AH29" s="774"/>
      <c r="AI29" s="774"/>
      <c r="AJ29" s="775"/>
      <c r="AK29" s="821">
        <v>82</v>
      </c>
      <c r="AL29" s="817"/>
      <c r="AM29" s="817"/>
      <c r="AN29" s="817"/>
      <c r="AO29" s="817"/>
      <c r="AP29" s="817" t="s">
        <v>550</v>
      </c>
      <c r="AQ29" s="817"/>
      <c r="AR29" s="817"/>
      <c r="AS29" s="817"/>
      <c r="AT29" s="817"/>
      <c r="AU29" s="817" t="s">
        <v>550</v>
      </c>
      <c r="AV29" s="817"/>
      <c r="AW29" s="817"/>
      <c r="AX29" s="817"/>
      <c r="AY29" s="817"/>
      <c r="AZ29" s="818" t="s">
        <v>550</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96</v>
      </c>
      <c r="R30" s="771"/>
      <c r="S30" s="771"/>
      <c r="T30" s="771"/>
      <c r="U30" s="771"/>
      <c r="V30" s="771">
        <v>96</v>
      </c>
      <c r="W30" s="771"/>
      <c r="X30" s="771"/>
      <c r="Y30" s="771"/>
      <c r="Z30" s="771"/>
      <c r="AA30" s="771">
        <v>0</v>
      </c>
      <c r="AB30" s="771"/>
      <c r="AC30" s="771"/>
      <c r="AD30" s="771"/>
      <c r="AE30" s="772"/>
      <c r="AF30" s="773">
        <v>0</v>
      </c>
      <c r="AG30" s="774"/>
      <c r="AH30" s="774"/>
      <c r="AI30" s="774"/>
      <c r="AJ30" s="775"/>
      <c r="AK30" s="821">
        <v>76</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2</v>
      </c>
      <c r="R31" s="771"/>
      <c r="S31" s="771"/>
      <c r="T31" s="771"/>
      <c r="U31" s="771"/>
      <c r="V31" s="771">
        <v>2</v>
      </c>
      <c r="W31" s="771"/>
      <c r="X31" s="771"/>
      <c r="Y31" s="771"/>
      <c r="Z31" s="771"/>
      <c r="AA31" s="771">
        <v>0</v>
      </c>
      <c r="AB31" s="771"/>
      <c r="AC31" s="771"/>
      <c r="AD31" s="771"/>
      <c r="AE31" s="772"/>
      <c r="AF31" s="773">
        <v>0</v>
      </c>
      <c r="AG31" s="774"/>
      <c r="AH31" s="774"/>
      <c r="AI31" s="774"/>
      <c r="AJ31" s="775"/>
      <c r="AK31" s="821">
        <v>7</v>
      </c>
      <c r="AL31" s="817"/>
      <c r="AM31" s="817"/>
      <c r="AN31" s="817"/>
      <c r="AO31" s="817"/>
      <c r="AP31" s="817" t="s">
        <v>550</v>
      </c>
      <c r="AQ31" s="817"/>
      <c r="AR31" s="817"/>
      <c r="AS31" s="817"/>
      <c r="AT31" s="817"/>
      <c r="AU31" s="817" t="s">
        <v>550</v>
      </c>
      <c r="AV31" s="817"/>
      <c r="AW31" s="817"/>
      <c r="AX31" s="817"/>
      <c r="AY31" s="817"/>
      <c r="AZ31" s="818" t="s">
        <v>550</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489</v>
      </c>
      <c r="R32" s="771"/>
      <c r="S32" s="771"/>
      <c r="T32" s="771"/>
      <c r="U32" s="771"/>
      <c r="V32" s="771">
        <v>488</v>
      </c>
      <c r="W32" s="771"/>
      <c r="X32" s="771"/>
      <c r="Y32" s="771"/>
      <c r="Z32" s="771"/>
      <c r="AA32" s="771">
        <v>1</v>
      </c>
      <c r="AB32" s="771"/>
      <c r="AC32" s="771"/>
      <c r="AD32" s="771"/>
      <c r="AE32" s="772"/>
      <c r="AF32" s="773">
        <v>537</v>
      </c>
      <c r="AG32" s="774"/>
      <c r="AH32" s="774"/>
      <c r="AI32" s="774"/>
      <c r="AJ32" s="775"/>
      <c r="AK32" s="821">
        <v>218</v>
      </c>
      <c r="AL32" s="817"/>
      <c r="AM32" s="817"/>
      <c r="AN32" s="817"/>
      <c r="AO32" s="817"/>
      <c r="AP32" s="817" t="s">
        <v>550</v>
      </c>
      <c r="AQ32" s="817"/>
      <c r="AR32" s="817"/>
      <c r="AS32" s="817"/>
      <c r="AT32" s="817"/>
      <c r="AU32" s="817" t="s">
        <v>550</v>
      </c>
      <c r="AV32" s="817"/>
      <c r="AW32" s="817"/>
      <c r="AX32" s="817"/>
      <c r="AY32" s="817"/>
      <c r="AZ32" s="818" t="s">
        <v>550</v>
      </c>
      <c r="BA32" s="818"/>
      <c r="BB32" s="818"/>
      <c r="BC32" s="818"/>
      <c r="BD32" s="818"/>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100</v>
      </c>
      <c r="R33" s="771"/>
      <c r="S33" s="771"/>
      <c r="T33" s="771"/>
      <c r="U33" s="771"/>
      <c r="V33" s="771">
        <v>99</v>
      </c>
      <c r="W33" s="771"/>
      <c r="X33" s="771"/>
      <c r="Y33" s="771"/>
      <c r="Z33" s="771"/>
      <c r="AA33" s="771">
        <v>1</v>
      </c>
      <c r="AB33" s="771"/>
      <c r="AC33" s="771"/>
      <c r="AD33" s="771"/>
      <c r="AE33" s="772"/>
      <c r="AF33" s="773">
        <v>47</v>
      </c>
      <c r="AG33" s="774"/>
      <c r="AH33" s="774"/>
      <c r="AI33" s="774"/>
      <c r="AJ33" s="775"/>
      <c r="AK33" s="821">
        <v>79</v>
      </c>
      <c r="AL33" s="817"/>
      <c r="AM33" s="817"/>
      <c r="AN33" s="817"/>
      <c r="AO33" s="817"/>
      <c r="AP33" s="817">
        <v>352</v>
      </c>
      <c r="AQ33" s="817"/>
      <c r="AR33" s="817"/>
      <c r="AS33" s="817"/>
      <c r="AT33" s="817"/>
      <c r="AU33" s="817">
        <v>317</v>
      </c>
      <c r="AV33" s="817"/>
      <c r="AW33" s="817"/>
      <c r="AX33" s="817"/>
      <c r="AY33" s="817"/>
      <c r="AZ33" s="818" t="s">
        <v>550</v>
      </c>
      <c r="BA33" s="818"/>
      <c r="BB33" s="818"/>
      <c r="BC33" s="818"/>
      <c r="BD33" s="818"/>
      <c r="BE33" s="819" t="s">
        <v>394</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396</v>
      </c>
      <c r="C34" s="768"/>
      <c r="D34" s="768"/>
      <c r="E34" s="768"/>
      <c r="F34" s="768"/>
      <c r="G34" s="768"/>
      <c r="H34" s="768"/>
      <c r="I34" s="768"/>
      <c r="J34" s="768"/>
      <c r="K34" s="768"/>
      <c r="L34" s="768"/>
      <c r="M34" s="768"/>
      <c r="N34" s="768"/>
      <c r="O34" s="768"/>
      <c r="P34" s="769"/>
      <c r="Q34" s="770">
        <v>336</v>
      </c>
      <c r="R34" s="771"/>
      <c r="S34" s="771"/>
      <c r="T34" s="771"/>
      <c r="U34" s="771"/>
      <c r="V34" s="771">
        <v>334</v>
      </c>
      <c r="W34" s="771"/>
      <c r="X34" s="771"/>
      <c r="Y34" s="771"/>
      <c r="Z34" s="771"/>
      <c r="AA34" s="771">
        <v>2</v>
      </c>
      <c r="AB34" s="771"/>
      <c r="AC34" s="771"/>
      <c r="AD34" s="771"/>
      <c r="AE34" s="772"/>
      <c r="AF34" s="773">
        <v>2</v>
      </c>
      <c r="AG34" s="774"/>
      <c r="AH34" s="774"/>
      <c r="AI34" s="774"/>
      <c r="AJ34" s="775"/>
      <c r="AK34" s="821" t="s">
        <v>550</v>
      </c>
      <c r="AL34" s="817"/>
      <c r="AM34" s="817"/>
      <c r="AN34" s="817"/>
      <c r="AO34" s="817"/>
      <c r="AP34" s="817" t="s">
        <v>550</v>
      </c>
      <c r="AQ34" s="817"/>
      <c r="AR34" s="817"/>
      <c r="AS34" s="817"/>
      <c r="AT34" s="817"/>
      <c r="AU34" s="817" t="s">
        <v>550</v>
      </c>
      <c r="AV34" s="817"/>
      <c r="AW34" s="817"/>
      <c r="AX34" s="817"/>
      <c r="AY34" s="817"/>
      <c r="AZ34" s="818" t="s">
        <v>550</v>
      </c>
      <c r="BA34" s="818"/>
      <c r="BB34" s="818"/>
      <c r="BC34" s="818"/>
      <c r="BD34" s="818"/>
      <c r="BE34" s="819" t="s">
        <v>397</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620</v>
      </c>
      <c r="AG63" s="831"/>
      <c r="AH63" s="831"/>
      <c r="AI63" s="831"/>
      <c r="AJ63" s="832"/>
      <c r="AK63" s="833"/>
      <c r="AL63" s="828"/>
      <c r="AM63" s="828"/>
      <c r="AN63" s="828"/>
      <c r="AO63" s="828"/>
      <c r="AP63" s="831">
        <v>352</v>
      </c>
      <c r="AQ63" s="831"/>
      <c r="AR63" s="831"/>
      <c r="AS63" s="831"/>
      <c r="AT63" s="831"/>
      <c r="AU63" s="831">
        <v>317</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557</v>
      </c>
      <c r="C68" s="857"/>
      <c r="D68" s="857"/>
      <c r="E68" s="857"/>
      <c r="F68" s="857"/>
      <c r="G68" s="857"/>
      <c r="H68" s="857"/>
      <c r="I68" s="857"/>
      <c r="J68" s="857"/>
      <c r="K68" s="857"/>
      <c r="L68" s="857"/>
      <c r="M68" s="857"/>
      <c r="N68" s="857"/>
      <c r="O68" s="857"/>
      <c r="P68" s="858"/>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550</v>
      </c>
      <c r="AQ68" s="853"/>
      <c r="AR68" s="853"/>
      <c r="AS68" s="853"/>
      <c r="AT68" s="853"/>
      <c r="AU68" s="853" t="s">
        <v>550</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565</v>
      </c>
      <c r="C69" s="861"/>
      <c r="D69" s="861"/>
      <c r="E69" s="861"/>
      <c r="F69" s="861"/>
      <c r="G69" s="861"/>
      <c r="H69" s="861"/>
      <c r="I69" s="861"/>
      <c r="J69" s="861"/>
      <c r="K69" s="861"/>
      <c r="L69" s="861"/>
      <c r="M69" s="861"/>
      <c r="N69" s="861"/>
      <c r="O69" s="861"/>
      <c r="P69" s="862"/>
      <c r="Q69" s="863">
        <v>25</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550</v>
      </c>
      <c r="AQ69" s="817"/>
      <c r="AR69" s="817"/>
      <c r="AS69" s="817"/>
      <c r="AT69" s="817"/>
      <c r="AU69" s="817" t="s">
        <v>550</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558</v>
      </c>
      <c r="C70" s="861"/>
      <c r="D70" s="861"/>
      <c r="E70" s="861"/>
      <c r="F70" s="861"/>
      <c r="G70" s="861"/>
      <c r="H70" s="861"/>
      <c r="I70" s="861"/>
      <c r="J70" s="861"/>
      <c r="K70" s="861"/>
      <c r="L70" s="861"/>
      <c r="M70" s="861"/>
      <c r="N70" s="861"/>
      <c r="O70" s="861"/>
      <c r="P70" s="862"/>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v>0</v>
      </c>
      <c r="AL70" s="817"/>
      <c r="AM70" s="817"/>
      <c r="AN70" s="817"/>
      <c r="AO70" s="817"/>
      <c r="AP70" s="817" t="s">
        <v>550</v>
      </c>
      <c r="AQ70" s="817"/>
      <c r="AR70" s="817"/>
      <c r="AS70" s="817"/>
      <c r="AT70" s="817"/>
      <c r="AU70" s="817" t="s">
        <v>550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559</v>
      </c>
      <c r="C71" s="861"/>
      <c r="D71" s="861"/>
      <c r="E71" s="861"/>
      <c r="F71" s="861"/>
      <c r="G71" s="861"/>
      <c r="H71" s="861"/>
      <c r="I71" s="861"/>
      <c r="J71" s="861"/>
      <c r="K71" s="861"/>
      <c r="L71" s="861"/>
      <c r="M71" s="861"/>
      <c r="N71" s="861"/>
      <c r="O71" s="861"/>
      <c r="P71" s="862"/>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550</v>
      </c>
      <c r="AQ71" s="817"/>
      <c r="AR71" s="817"/>
      <c r="AS71" s="817"/>
      <c r="AT71" s="817"/>
      <c r="AU71" s="817" t="s">
        <v>550</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560</v>
      </c>
      <c r="C72" s="861"/>
      <c r="D72" s="861"/>
      <c r="E72" s="861"/>
      <c r="F72" s="861"/>
      <c r="G72" s="861"/>
      <c r="H72" s="861"/>
      <c r="I72" s="861"/>
      <c r="J72" s="861"/>
      <c r="K72" s="861"/>
      <c r="L72" s="861"/>
      <c r="M72" s="861"/>
      <c r="N72" s="861"/>
      <c r="O72" s="861"/>
      <c r="P72" s="862"/>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550</v>
      </c>
      <c r="AQ72" s="817"/>
      <c r="AR72" s="817"/>
      <c r="AS72" s="817"/>
      <c r="AT72" s="817"/>
      <c r="AU72" s="817" t="s">
        <v>550</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561</v>
      </c>
      <c r="C73" s="861"/>
      <c r="D73" s="861"/>
      <c r="E73" s="861"/>
      <c r="F73" s="861"/>
      <c r="G73" s="861"/>
      <c r="H73" s="861"/>
      <c r="I73" s="861"/>
      <c r="J73" s="861"/>
      <c r="K73" s="861"/>
      <c r="L73" s="861"/>
      <c r="M73" s="861"/>
      <c r="N73" s="861"/>
      <c r="O73" s="861"/>
      <c r="P73" s="862"/>
      <c r="Q73" s="863">
        <v>3</v>
      </c>
      <c r="R73" s="817"/>
      <c r="S73" s="817"/>
      <c r="T73" s="817"/>
      <c r="U73" s="817"/>
      <c r="V73" s="817">
        <v>3</v>
      </c>
      <c r="W73" s="817"/>
      <c r="X73" s="817"/>
      <c r="Y73" s="817"/>
      <c r="Z73" s="817"/>
      <c r="AA73" s="817">
        <v>0</v>
      </c>
      <c r="AB73" s="817"/>
      <c r="AC73" s="817"/>
      <c r="AD73" s="817"/>
      <c r="AE73" s="817"/>
      <c r="AF73" s="817">
        <v>0</v>
      </c>
      <c r="AG73" s="817"/>
      <c r="AH73" s="817"/>
      <c r="AI73" s="817"/>
      <c r="AJ73" s="817"/>
      <c r="AK73" s="817">
        <v>0</v>
      </c>
      <c r="AL73" s="817"/>
      <c r="AM73" s="817"/>
      <c r="AN73" s="817"/>
      <c r="AO73" s="817"/>
      <c r="AP73" s="817" t="s">
        <v>550</v>
      </c>
      <c r="AQ73" s="817"/>
      <c r="AR73" s="817"/>
      <c r="AS73" s="817"/>
      <c r="AT73" s="817"/>
      <c r="AU73" s="817" t="s">
        <v>550</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562</v>
      </c>
      <c r="C74" s="861"/>
      <c r="D74" s="861"/>
      <c r="E74" s="861"/>
      <c r="F74" s="861"/>
      <c r="G74" s="861"/>
      <c r="H74" s="861"/>
      <c r="I74" s="861"/>
      <c r="J74" s="861"/>
      <c r="K74" s="861"/>
      <c r="L74" s="861"/>
      <c r="M74" s="861"/>
      <c r="N74" s="861"/>
      <c r="O74" s="861"/>
      <c r="P74" s="862"/>
      <c r="Q74" s="863">
        <v>38</v>
      </c>
      <c r="R74" s="817"/>
      <c r="S74" s="817"/>
      <c r="T74" s="817"/>
      <c r="U74" s="817"/>
      <c r="V74" s="817">
        <v>34</v>
      </c>
      <c r="W74" s="817"/>
      <c r="X74" s="817"/>
      <c r="Y74" s="817"/>
      <c r="Z74" s="817"/>
      <c r="AA74" s="817">
        <v>5</v>
      </c>
      <c r="AB74" s="817"/>
      <c r="AC74" s="817"/>
      <c r="AD74" s="817"/>
      <c r="AE74" s="817"/>
      <c r="AF74" s="817">
        <v>5</v>
      </c>
      <c r="AG74" s="817"/>
      <c r="AH74" s="817"/>
      <c r="AI74" s="817"/>
      <c r="AJ74" s="817"/>
      <c r="AK74" s="817">
        <v>32</v>
      </c>
      <c r="AL74" s="817"/>
      <c r="AM74" s="817"/>
      <c r="AN74" s="817"/>
      <c r="AO74" s="817"/>
      <c r="AP74" s="817" t="s">
        <v>550</v>
      </c>
      <c r="AQ74" s="817"/>
      <c r="AR74" s="817"/>
      <c r="AS74" s="817"/>
      <c r="AT74" s="817"/>
      <c r="AU74" s="817" t="s">
        <v>550</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563</v>
      </c>
      <c r="C75" s="861"/>
      <c r="D75" s="861"/>
      <c r="E75" s="861"/>
      <c r="F75" s="861"/>
      <c r="G75" s="861"/>
      <c r="H75" s="861"/>
      <c r="I75" s="861"/>
      <c r="J75" s="861"/>
      <c r="K75" s="861"/>
      <c r="L75" s="861"/>
      <c r="M75" s="861"/>
      <c r="N75" s="861"/>
      <c r="O75" s="861"/>
      <c r="P75" s="862"/>
      <c r="Q75" s="864">
        <v>1091</v>
      </c>
      <c r="R75" s="865"/>
      <c r="S75" s="865"/>
      <c r="T75" s="865"/>
      <c r="U75" s="821"/>
      <c r="V75" s="866">
        <v>1066</v>
      </c>
      <c r="W75" s="865"/>
      <c r="X75" s="865"/>
      <c r="Y75" s="865"/>
      <c r="Z75" s="821"/>
      <c r="AA75" s="866">
        <v>25</v>
      </c>
      <c r="AB75" s="865"/>
      <c r="AC75" s="865"/>
      <c r="AD75" s="865"/>
      <c r="AE75" s="821"/>
      <c r="AF75" s="866">
        <v>25</v>
      </c>
      <c r="AG75" s="865"/>
      <c r="AH75" s="865"/>
      <c r="AI75" s="865"/>
      <c r="AJ75" s="821"/>
      <c r="AK75" s="866">
        <v>49</v>
      </c>
      <c r="AL75" s="865"/>
      <c r="AM75" s="865"/>
      <c r="AN75" s="865"/>
      <c r="AO75" s="821"/>
      <c r="AP75" s="866">
        <v>424</v>
      </c>
      <c r="AQ75" s="865"/>
      <c r="AR75" s="865"/>
      <c r="AS75" s="865"/>
      <c r="AT75" s="821"/>
      <c r="AU75" s="866">
        <v>23</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564</v>
      </c>
      <c r="C76" s="861"/>
      <c r="D76" s="861"/>
      <c r="E76" s="861"/>
      <c r="F76" s="861"/>
      <c r="G76" s="861"/>
      <c r="H76" s="861"/>
      <c r="I76" s="861"/>
      <c r="J76" s="861"/>
      <c r="K76" s="861"/>
      <c r="L76" s="861"/>
      <c r="M76" s="861"/>
      <c r="N76" s="861"/>
      <c r="O76" s="861"/>
      <c r="P76" s="862"/>
      <c r="Q76" s="864">
        <v>124</v>
      </c>
      <c r="R76" s="865"/>
      <c r="S76" s="865"/>
      <c r="T76" s="865"/>
      <c r="U76" s="821"/>
      <c r="V76" s="866">
        <v>107</v>
      </c>
      <c r="W76" s="865"/>
      <c r="X76" s="865"/>
      <c r="Y76" s="865"/>
      <c r="Z76" s="821"/>
      <c r="AA76" s="866">
        <v>18</v>
      </c>
      <c r="AB76" s="865"/>
      <c r="AC76" s="865"/>
      <c r="AD76" s="865"/>
      <c r="AE76" s="821"/>
      <c r="AF76" s="866">
        <v>18</v>
      </c>
      <c r="AG76" s="865"/>
      <c r="AH76" s="865"/>
      <c r="AI76" s="865"/>
      <c r="AJ76" s="821"/>
      <c r="AK76" s="866">
        <v>0</v>
      </c>
      <c r="AL76" s="865"/>
      <c r="AM76" s="865"/>
      <c r="AN76" s="865"/>
      <c r="AO76" s="821"/>
      <c r="AP76" s="866" t="s">
        <v>550</v>
      </c>
      <c r="AQ76" s="865"/>
      <c r="AR76" s="865"/>
      <c r="AS76" s="865"/>
      <c r="AT76" s="821"/>
      <c r="AU76" s="866" t="s">
        <v>550</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6177</v>
      </c>
      <c r="AG88" s="831"/>
      <c r="AH88" s="831"/>
      <c r="AI88" s="831"/>
      <c r="AJ88" s="831"/>
      <c r="AK88" s="828"/>
      <c r="AL88" s="828"/>
      <c r="AM88" s="828"/>
      <c r="AN88" s="828"/>
      <c r="AO88" s="828"/>
      <c r="AP88" s="831">
        <v>424</v>
      </c>
      <c r="AQ88" s="831"/>
      <c r="AR88" s="831"/>
      <c r="AS88" s="831"/>
      <c r="AT88" s="831"/>
      <c r="AU88" s="831">
        <v>23</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t="s">
        <v>550</v>
      </c>
      <c r="CS102" s="839"/>
      <c r="CT102" s="839"/>
      <c r="CU102" s="839"/>
      <c r="CV102" s="878"/>
      <c r="CW102" s="877" t="s">
        <v>550</v>
      </c>
      <c r="CX102" s="839"/>
      <c r="CY102" s="839"/>
      <c r="CZ102" s="839"/>
      <c r="DA102" s="878"/>
      <c r="DB102" s="877">
        <v>24</v>
      </c>
      <c r="DC102" s="839"/>
      <c r="DD102" s="839"/>
      <c r="DE102" s="839"/>
      <c r="DF102" s="878"/>
      <c r="DG102" s="877" t="s">
        <v>550</v>
      </c>
      <c r="DH102" s="839"/>
      <c r="DI102" s="839"/>
      <c r="DJ102" s="839"/>
      <c r="DK102" s="878"/>
      <c r="DL102" s="877" t="s">
        <v>550</v>
      </c>
      <c r="DM102" s="839"/>
      <c r="DN102" s="839"/>
      <c r="DO102" s="839"/>
      <c r="DP102" s="878"/>
      <c r="DQ102" s="877" t="s">
        <v>550</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717968</v>
      </c>
      <c r="AB110" s="887"/>
      <c r="AC110" s="887"/>
      <c r="AD110" s="887"/>
      <c r="AE110" s="888"/>
      <c r="AF110" s="889">
        <v>734686</v>
      </c>
      <c r="AG110" s="887"/>
      <c r="AH110" s="887"/>
      <c r="AI110" s="887"/>
      <c r="AJ110" s="888"/>
      <c r="AK110" s="889">
        <v>696896</v>
      </c>
      <c r="AL110" s="887"/>
      <c r="AM110" s="887"/>
      <c r="AN110" s="887"/>
      <c r="AO110" s="888"/>
      <c r="AP110" s="890">
        <v>26.3</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5750821</v>
      </c>
      <c r="BR110" s="918"/>
      <c r="BS110" s="918"/>
      <c r="BT110" s="918"/>
      <c r="BU110" s="918"/>
      <c r="BV110" s="918">
        <v>5365537</v>
      </c>
      <c r="BW110" s="918"/>
      <c r="BX110" s="918"/>
      <c r="BY110" s="918"/>
      <c r="BZ110" s="918"/>
      <c r="CA110" s="918">
        <v>5282877</v>
      </c>
      <c r="CB110" s="918"/>
      <c r="CC110" s="918"/>
      <c r="CD110" s="918"/>
      <c r="CE110" s="918"/>
      <c r="CF110" s="931">
        <v>199.5</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401222</v>
      </c>
      <c r="BR112" s="913"/>
      <c r="BS112" s="913"/>
      <c r="BT112" s="913"/>
      <c r="BU112" s="913"/>
      <c r="BV112" s="913">
        <v>354069</v>
      </c>
      <c r="BW112" s="913"/>
      <c r="BX112" s="913"/>
      <c r="BY112" s="913"/>
      <c r="BZ112" s="913"/>
      <c r="CA112" s="913">
        <v>316539</v>
      </c>
      <c r="CB112" s="913"/>
      <c r="CC112" s="913"/>
      <c r="CD112" s="913"/>
      <c r="CE112" s="913"/>
      <c r="CF112" s="907">
        <v>12</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59340</v>
      </c>
      <c r="AB113" s="925"/>
      <c r="AC113" s="925"/>
      <c r="AD113" s="925"/>
      <c r="AE113" s="926"/>
      <c r="AF113" s="927">
        <v>57178</v>
      </c>
      <c r="AG113" s="925"/>
      <c r="AH113" s="925"/>
      <c r="AI113" s="925"/>
      <c r="AJ113" s="926"/>
      <c r="AK113" s="927">
        <v>57890</v>
      </c>
      <c r="AL113" s="925"/>
      <c r="AM113" s="925"/>
      <c r="AN113" s="925"/>
      <c r="AO113" s="926"/>
      <c r="AP113" s="928">
        <v>2.2000000000000002</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2443</v>
      </c>
      <c r="BR113" s="913"/>
      <c r="BS113" s="913"/>
      <c r="BT113" s="913"/>
      <c r="BU113" s="913"/>
      <c r="BV113" s="913">
        <v>817</v>
      </c>
      <c r="BW113" s="913"/>
      <c r="BX113" s="913"/>
      <c r="BY113" s="913"/>
      <c r="BZ113" s="913"/>
      <c r="CA113" s="913">
        <v>22933</v>
      </c>
      <c r="CB113" s="913"/>
      <c r="CC113" s="913"/>
      <c r="CD113" s="913"/>
      <c r="CE113" s="913"/>
      <c r="CF113" s="907">
        <v>0.9</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3870</v>
      </c>
      <c r="AB114" s="946"/>
      <c r="AC114" s="946"/>
      <c r="AD114" s="946"/>
      <c r="AE114" s="947"/>
      <c r="AF114" s="948">
        <v>1938</v>
      </c>
      <c r="AG114" s="946"/>
      <c r="AH114" s="946"/>
      <c r="AI114" s="946"/>
      <c r="AJ114" s="947"/>
      <c r="AK114" s="948">
        <v>480</v>
      </c>
      <c r="AL114" s="946"/>
      <c r="AM114" s="946"/>
      <c r="AN114" s="946"/>
      <c r="AO114" s="947"/>
      <c r="AP114" s="949">
        <v>0</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1162708</v>
      </c>
      <c r="BR114" s="913"/>
      <c r="BS114" s="913"/>
      <c r="BT114" s="913"/>
      <c r="BU114" s="913"/>
      <c r="BV114" s="913">
        <v>1182636</v>
      </c>
      <c r="BW114" s="913"/>
      <c r="BX114" s="913"/>
      <c r="BY114" s="913"/>
      <c r="BZ114" s="913"/>
      <c r="CA114" s="913">
        <v>1285899</v>
      </c>
      <c r="CB114" s="913"/>
      <c r="CC114" s="913"/>
      <c r="CD114" s="913"/>
      <c r="CE114" s="913"/>
      <c r="CF114" s="907">
        <v>48.6</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77</v>
      </c>
      <c r="AG116" s="946"/>
      <c r="AH116" s="946"/>
      <c r="AI116" s="946"/>
      <c r="AJ116" s="947"/>
      <c r="AK116" s="948">
        <v>155</v>
      </c>
      <c r="AL116" s="946"/>
      <c r="AM116" s="946"/>
      <c r="AN116" s="946"/>
      <c r="AO116" s="947"/>
      <c r="AP116" s="949">
        <v>0</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781178</v>
      </c>
      <c r="AB117" s="966"/>
      <c r="AC117" s="966"/>
      <c r="AD117" s="966"/>
      <c r="AE117" s="967"/>
      <c r="AF117" s="968">
        <v>793879</v>
      </c>
      <c r="AG117" s="966"/>
      <c r="AH117" s="966"/>
      <c r="AI117" s="966"/>
      <c r="AJ117" s="967"/>
      <c r="AK117" s="968">
        <v>755421</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444</v>
      </c>
      <c r="BP119" s="992"/>
      <c r="BQ119" s="986">
        <v>7317194</v>
      </c>
      <c r="BR119" s="987"/>
      <c r="BS119" s="987"/>
      <c r="BT119" s="987"/>
      <c r="BU119" s="987"/>
      <c r="BV119" s="987">
        <v>6903059</v>
      </c>
      <c r="BW119" s="987"/>
      <c r="BX119" s="987"/>
      <c r="BY119" s="987"/>
      <c r="BZ119" s="987"/>
      <c r="CA119" s="987">
        <v>6908248</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4242634</v>
      </c>
      <c r="BR120" s="918"/>
      <c r="BS120" s="918"/>
      <c r="BT120" s="918"/>
      <c r="BU120" s="918"/>
      <c r="BV120" s="918">
        <v>4304383</v>
      </c>
      <c r="BW120" s="918"/>
      <c r="BX120" s="918"/>
      <c r="BY120" s="918"/>
      <c r="BZ120" s="918"/>
      <c r="CA120" s="918">
        <v>4207829</v>
      </c>
      <c r="CB120" s="918"/>
      <c r="CC120" s="918"/>
      <c r="CD120" s="918"/>
      <c r="CE120" s="918"/>
      <c r="CF120" s="931">
        <v>158.9</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355135</v>
      </c>
      <c r="DH120" s="918"/>
      <c r="DI120" s="918"/>
      <c r="DJ120" s="918"/>
      <c r="DK120" s="918"/>
      <c r="DL120" s="918">
        <v>330562</v>
      </c>
      <c r="DM120" s="918"/>
      <c r="DN120" s="918"/>
      <c r="DO120" s="918"/>
      <c r="DP120" s="918"/>
      <c r="DQ120" s="918">
        <v>316539</v>
      </c>
      <c r="DR120" s="918"/>
      <c r="DS120" s="918"/>
      <c r="DT120" s="918"/>
      <c r="DU120" s="918"/>
      <c r="DV120" s="919">
        <v>12</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4480712</v>
      </c>
      <c r="BR122" s="987"/>
      <c r="BS122" s="987"/>
      <c r="BT122" s="987"/>
      <c r="BU122" s="987"/>
      <c r="BV122" s="987">
        <v>4250652</v>
      </c>
      <c r="BW122" s="987"/>
      <c r="BX122" s="987"/>
      <c r="BY122" s="987"/>
      <c r="BZ122" s="987"/>
      <c r="CA122" s="987">
        <v>4205437</v>
      </c>
      <c r="CB122" s="987"/>
      <c r="CC122" s="987"/>
      <c r="CD122" s="987"/>
      <c r="CE122" s="987"/>
      <c r="CF122" s="1004">
        <v>158.80000000000001</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452</v>
      </c>
      <c r="BP123" s="992"/>
      <c r="BQ123" s="1050">
        <v>8723346</v>
      </c>
      <c r="BR123" s="1051"/>
      <c r="BS123" s="1051"/>
      <c r="BT123" s="1051"/>
      <c r="BU123" s="1051"/>
      <c r="BV123" s="1051">
        <v>8555035</v>
      </c>
      <c r="BW123" s="1051"/>
      <c r="BX123" s="1051"/>
      <c r="BY123" s="1051"/>
      <c r="BZ123" s="1051"/>
      <c r="CA123" s="1051">
        <v>8413266</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46087</v>
      </c>
      <c r="DH124" s="973"/>
      <c r="DI124" s="973"/>
      <c r="DJ124" s="973"/>
      <c r="DK124" s="974"/>
      <c r="DL124" s="972">
        <v>23507</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68</v>
      </c>
      <c r="AB128" s="1033"/>
      <c r="AC128" s="1033"/>
      <c r="AD128" s="1033"/>
      <c r="AE128" s="1034"/>
      <c r="AF128" s="1035">
        <v>68</v>
      </c>
      <c r="AG128" s="1033"/>
      <c r="AH128" s="1033"/>
      <c r="AI128" s="1033"/>
      <c r="AJ128" s="1034"/>
      <c r="AK128" s="1035">
        <v>68</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3086822</v>
      </c>
      <c r="AB129" s="946"/>
      <c r="AC129" s="946"/>
      <c r="AD129" s="946"/>
      <c r="AE129" s="947"/>
      <c r="AF129" s="948">
        <v>3080053</v>
      </c>
      <c r="AG129" s="946"/>
      <c r="AH129" s="946"/>
      <c r="AI129" s="946"/>
      <c r="AJ129" s="947"/>
      <c r="AK129" s="948">
        <v>3153571</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528857</v>
      </c>
      <c r="AB130" s="946"/>
      <c r="AC130" s="946"/>
      <c r="AD130" s="946"/>
      <c r="AE130" s="947"/>
      <c r="AF130" s="948">
        <v>519565</v>
      </c>
      <c r="AG130" s="946"/>
      <c r="AH130" s="946"/>
      <c r="AI130" s="946"/>
      <c r="AJ130" s="947"/>
      <c r="AK130" s="948">
        <v>505619</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10</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2557965</v>
      </c>
      <c r="AB131" s="973"/>
      <c r="AC131" s="973"/>
      <c r="AD131" s="973"/>
      <c r="AE131" s="974"/>
      <c r="AF131" s="972">
        <v>2560488</v>
      </c>
      <c r="AG131" s="973"/>
      <c r="AH131" s="973"/>
      <c r="AI131" s="973"/>
      <c r="AJ131" s="974"/>
      <c r="AK131" s="972">
        <v>2647952</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9.8614719120000007</v>
      </c>
      <c r="AB132" s="1084"/>
      <c r="AC132" s="1084"/>
      <c r="AD132" s="1084"/>
      <c r="AE132" s="1085"/>
      <c r="AF132" s="1086">
        <v>10.71069265</v>
      </c>
      <c r="AG132" s="1084"/>
      <c r="AH132" s="1084"/>
      <c r="AI132" s="1084"/>
      <c r="AJ132" s="1085"/>
      <c r="AK132" s="1086">
        <v>9.4312132549999994</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10.199999999999999</v>
      </c>
      <c r="AB133" s="1067"/>
      <c r="AC133" s="1067"/>
      <c r="AD133" s="1067"/>
      <c r="AE133" s="1068"/>
      <c r="AF133" s="1066">
        <v>10.1</v>
      </c>
      <c r="AG133" s="1067"/>
      <c r="AH133" s="1067"/>
      <c r="AI133" s="1067"/>
      <c r="AJ133" s="1068"/>
      <c r="AK133" s="1066">
        <v>10</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y9Ctq1FNOXcUfAedNPTD0A29YESyMfByOd6lzZRBmv66Kh1a3OJOyqofk8u/LtM5qiQiNl4WEPGmQbpdSvB9A==" saltValue="scieITjVbCSVqWNfMh+ls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A3IZ0G+EaH9ltLeeCwWGCRw7QijsgxmMDA3HaUxkLjpGKfcsbIzRNEBCocf/dyiljAqGtxnQXJBCGUIXZfPwA==" saltValue="MwE8e/bhsb0XDAJTATJxh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14i89IBRtEABaeuqr6TCQAt3ba+869wZ3yoWpy2DOmSxSBhaTt7LL+n4n0I6s05ma6RNwEvOj8ADF3wyrutgw==" saltValue="KHJPN0HxIVHYyHOd9v3Ykg==" spinCount="100000" sheet="1" objects="1" scenarios="1"/>
  <dataConsolidate/>
  <phoneticPr fontId="2"/>
  <printOptions horizontalCentered="1" verticalCentered="1"/>
  <pageMargins left="0" right="0" top="0" bottom="0" header="0" footer="0"/>
  <pageSetup paperSize="8" scale="69"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 x14ac:dyDescent="0.2">
      <c r="A8" s="247"/>
      <c r="AK8" s="256"/>
      <c r="AL8" s="257"/>
      <c r="AM8" s="257"/>
      <c r="AN8" s="258"/>
      <c r="AO8" s="1102"/>
      <c r="AP8" s="259" t="s">
        <v>483</v>
      </c>
      <c r="AQ8" s="260" t="s">
        <v>484</v>
      </c>
      <c r="AR8" s="261" t="s">
        <v>485</v>
      </c>
    </row>
    <row r="9" spans="1:46" ht="13" x14ac:dyDescent="0.2">
      <c r="A9" s="247"/>
      <c r="AK9" s="1103" t="s">
        <v>486</v>
      </c>
      <c r="AL9" s="1104"/>
      <c r="AM9" s="1104"/>
      <c r="AN9" s="1105"/>
      <c r="AO9" s="262">
        <v>985110</v>
      </c>
      <c r="AP9" s="262">
        <v>409439</v>
      </c>
      <c r="AQ9" s="263">
        <v>263788</v>
      </c>
      <c r="AR9" s="264">
        <v>55.2</v>
      </c>
    </row>
    <row r="10" spans="1:46" ht="13.5" customHeight="1" x14ac:dyDescent="0.2">
      <c r="A10" s="247"/>
      <c r="AK10" s="1103" t="s">
        <v>487</v>
      </c>
      <c r="AL10" s="1104"/>
      <c r="AM10" s="1104"/>
      <c r="AN10" s="1105"/>
      <c r="AO10" s="265">
        <v>18629</v>
      </c>
      <c r="AP10" s="265">
        <v>7743</v>
      </c>
      <c r="AQ10" s="266">
        <v>39680</v>
      </c>
      <c r="AR10" s="267">
        <v>-80.5</v>
      </c>
    </row>
    <row r="11" spans="1:46" ht="13.5" customHeight="1" x14ac:dyDescent="0.2">
      <c r="A11" s="247"/>
      <c r="AK11" s="1103" t="s">
        <v>488</v>
      </c>
      <c r="AL11" s="1104"/>
      <c r="AM11" s="1104"/>
      <c r="AN11" s="1105"/>
      <c r="AO11" s="265">
        <v>69302</v>
      </c>
      <c r="AP11" s="265">
        <v>28804</v>
      </c>
      <c r="AQ11" s="266">
        <v>4557</v>
      </c>
      <c r="AR11" s="267">
        <v>532.1</v>
      </c>
    </row>
    <row r="12" spans="1:46" ht="13.5" customHeight="1" x14ac:dyDescent="0.2">
      <c r="A12" s="247"/>
      <c r="AK12" s="1103" t="s">
        <v>489</v>
      </c>
      <c r="AL12" s="1104"/>
      <c r="AM12" s="1104"/>
      <c r="AN12" s="1105"/>
      <c r="AO12" s="265" t="s">
        <v>490</v>
      </c>
      <c r="AP12" s="265" t="s">
        <v>490</v>
      </c>
      <c r="AQ12" s="266" t="s">
        <v>490</v>
      </c>
      <c r="AR12" s="267" t="s">
        <v>490</v>
      </c>
    </row>
    <row r="13" spans="1:46" ht="13.5" customHeight="1" x14ac:dyDescent="0.2">
      <c r="A13" s="247"/>
      <c r="AK13" s="1103" t="s">
        <v>491</v>
      </c>
      <c r="AL13" s="1104"/>
      <c r="AM13" s="1104"/>
      <c r="AN13" s="1105"/>
      <c r="AO13" s="265">
        <v>47447</v>
      </c>
      <c r="AP13" s="265">
        <v>19720</v>
      </c>
      <c r="AQ13" s="266">
        <v>12917</v>
      </c>
      <c r="AR13" s="267">
        <v>52.7</v>
      </c>
    </row>
    <row r="14" spans="1:46" ht="13.5" customHeight="1" x14ac:dyDescent="0.2">
      <c r="A14" s="247"/>
      <c r="AK14" s="1103" t="s">
        <v>492</v>
      </c>
      <c r="AL14" s="1104"/>
      <c r="AM14" s="1104"/>
      <c r="AN14" s="1105"/>
      <c r="AO14" s="265">
        <v>71350</v>
      </c>
      <c r="AP14" s="265">
        <v>29655</v>
      </c>
      <c r="AQ14" s="266">
        <v>4746</v>
      </c>
      <c r="AR14" s="267">
        <v>524.79999999999995</v>
      </c>
    </row>
    <row r="15" spans="1:46" ht="13.5" customHeight="1" x14ac:dyDescent="0.2">
      <c r="A15" s="247"/>
      <c r="AK15" s="1106" t="s">
        <v>493</v>
      </c>
      <c r="AL15" s="1107"/>
      <c r="AM15" s="1107"/>
      <c r="AN15" s="1108"/>
      <c r="AO15" s="265">
        <v>-67532</v>
      </c>
      <c r="AP15" s="265">
        <v>-28068</v>
      </c>
      <c r="AQ15" s="266">
        <v>-12765</v>
      </c>
      <c r="AR15" s="267">
        <v>119.9</v>
      </c>
    </row>
    <row r="16" spans="1:46" ht="13" x14ac:dyDescent="0.2">
      <c r="A16" s="247"/>
      <c r="AK16" s="1106" t="s">
        <v>177</v>
      </c>
      <c r="AL16" s="1107"/>
      <c r="AM16" s="1107"/>
      <c r="AN16" s="1108"/>
      <c r="AO16" s="265">
        <v>1124306</v>
      </c>
      <c r="AP16" s="265">
        <v>467293</v>
      </c>
      <c r="AQ16" s="266">
        <v>312922</v>
      </c>
      <c r="AR16" s="267">
        <v>49.3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09" t="s">
        <v>498</v>
      </c>
      <c r="AL21" s="1110"/>
      <c r="AM21" s="1110"/>
      <c r="AN21" s="1111"/>
      <c r="AO21" s="277">
        <v>37.409999999999997</v>
      </c>
      <c r="AP21" s="278">
        <v>24.75</v>
      </c>
      <c r="AQ21" s="279">
        <v>12.66</v>
      </c>
      <c r="AS21" s="280"/>
      <c r="AT21" s="276"/>
    </row>
    <row r="22" spans="1:46" s="248" customFormat="1" ht="13" x14ac:dyDescent="0.2">
      <c r="A22" s="276"/>
      <c r="AK22" s="1109" t="s">
        <v>499</v>
      </c>
      <c r="AL22" s="1110"/>
      <c r="AM22" s="1110"/>
      <c r="AN22" s="1111"/>
      <c r="AO22" s="281">
        <v>94.7</v>
      </c>
      <c r="AP22" s="282">
        <v>95.6</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696896</v>
      </c>
      <c r="AP32" s="291">
        <v>289649</v>
      </c>
      <c r="AQ32" s="292">
        <v>170896</v>
      </c>
      <c r="AR32" s="293">
        <v>69.5</v>
      </c>
    </row>
    <row r="33" spans="1:46" ht="13.5" customHeight="1" x14ac:dyDescent="0.2">
      <c r="A33" s="247"/>
      <c r="AK33" s="1117" t="s">
        <v>504</v>
      </c>
      <c r="AL33" s="1118"/>
      <c r="AM33" s="1118"/>
      <c r="AN33" s="1119"/>
      <c r="AO33" s="291" t="s">
        <v>490</v>
      </c>
      <c r="AP33" s="291" t="s">
        <v>490</v>
      </c>
      <c r="AQ33" s="292" t="s">
        <v>490</v>
      </c>
      <c r="AR33" s="293" t="s">
        <v>490</v>
      </c>
    </row>
    <row r="34" spans="1:46" ht="27" customHeight="1" x14ac:dyDescent="0.2">
      <c r="A34" s="247"/>
      <c r="AK34" s="1117" t="s">
        <v>505</v>
      </c>
      <c r="AL34" s="1118"/>
      <c r="AM34" s="1118"/>
      <c r="AN34" s="1119"/>
      <c r="AO34" s="291" t="s">
        <v>490</v>
      </c>
      <c r="AP34" s="291" t="s">
        <v>490</v>
      </c>
      <c r="AQ34" s="292">
        <v>5</v>
      </c>
      <c r="AR34" s="293" t="s">
        <v>490</v>
      </c>
    </row>
    <row r="35" spans="1:46" ht="27" customHeight="1" x14ac:dyDescent="0.2">
      <c r="A35" s="247"/>
      <c r="AK35" s="1117" t="s">
        <v>506</v>
      </c>
      <c r="AL35" s="1118"/>
      <c r="AM35" s="1118"/>
      <c r="AN35" s="1119"/>
      <c r="AO35" s="291">
        <v>57890</v>
      </c>
      <c r="AP35" s="291">
        <v>24061</v>
      </c>
      <c r="AQ35" s="292">
        <v>33138</v>
      </c>
      <c r="AR35" s="293">
        <v>-27.4</v>
      </c>
    </row>
    <row r="36" spans="1:46" ht="27" customHeight="1" x14ac:dyDescent="0.2">
      <c r="A36" s="247"/>
      <c r="AK36" s="1117" t="s">
        <v>507</v>
      </c>
      <c r="AL36" s="1118"/>
      <c r="AM36" s="1118"/>
      <c r="AN36" s="1119"/>
      <c r="AO36" s="291">
        <v>480</v>
      </c>
      <c r="AP36" s="291">
        <v>200</v>
      </c>
      <c r="AQ36" s="292">
        <v>2943</v>
      </c>
      <c r="AR36" s="293">
        <v>-93.2</v>
      </c>
    </row>
    <row r="37" spans="1:46" ht="13.5" customHeight="1" x14ac:dyDescent="0.2">
      <c r="A37" s="247"/>
      <c r="AK37" s="1117" t="s">
        <v>508</v>
      </c>
      <c r="AL37" s="1118"/>
      <c r="AM37" s="1118"/>
      <c r="AN37" s="1119"/>
      <c r="AO37" s="291" t="s">
        <v>490</v>
      </c>
      <c r="AP37" s="291" t="s">
        <v>490</v>
      </c>
      <c r="AQ37" s="292">
        <v>1487</v>
      </c>
      <c r="AR37" s="293" t="s">
        <v>490</v>
      </c>
    </row>
    <row r="38" spans="1:46" ht="27" customHeight="1" x14ac:dyDescent="0.2">
      <c r="A38" s="247"/>
      <c r="AK38" s="1120" t="s">
        <v>509</v>
      </c>
      <c r="AL38" s="1121"/>
      <c r="AM38" s="1121"/>
      <c r="AN38" s="1122"/>
      <c r="AO38" s="294">
        <v>155</v>
      </c>
      <c r="AP38" s="294">
        <v>64</v>
      </c>
      <c r="AQ38" s="295">
        <v>60</v>
      </c>
      <c r="AR38" s="283">
        <v>6.7</v>
      </c>
      <c r="AS38" s="290"/>
    </row>
    <row r="39" spans="1:46" ht="13" x14ac:dyDescent="0.2">
      <c r="A39" s="247"/>
      <c r="AK39" s="1120" t="s">
        <v>510</v>
      </c>
      <c r="AL39" s="1121"/>
      <c r="AM39" s="1121"/>
      <c r="AN39" s="1122"/>
      <c r="AO39" s="291">
        <v>-68</v>
      </c>
      <c r="AP39" s="291">
        <v>-28</v>
      </c>
      <c r="AQ39" s="292">
        <v>-8408</v>
      </c>
      <c r="AR39" s="293">
        <v>-99.7</v>
      </c>
      <c r="AS39" s="290"/>
    </row>
    <row r="40" spans="1:46" ht="27" customHeight="1" x14ac:dyDescent="0.2">
      <c r="A40" s="247"/>
      <c r="AK40" s="1117" t="s">
        <v>511</v>
      </c>
      <c r="AL40" s="1118"/>
      <c r="AM40" s="1118"/>
      <c r="AN40" s="1119"/>
      <c r="AO40" s="291">
        <v>-505619</v>
      </c>
      <c r="AP40" s="291">
        <v>-210149</v>
      </c>
      <c r="AQ40" s="292">
        <v>-141122</v>
      </c>
      <c r="AR40" s="293">
        <v>48.9</v>
      </c>
      <c r="AS40" s="290"/>
    </row>
    <row r="41" spans="1:46" ht="13" x14ac:dyDescent="0.2">
      <c r="A41" s="247"/>
      <c r="AK41" s="1123" t="s">
        <v>287</v>
      </c>
      <c r="AL41" s="1124"/>
      <c r="AM41" s="1124"/>
      <c r="AN41" s="1125"/>
      <c r="AO41" s="291">
        <v>249734</v>
      </c>
      <c r="AP41" s="291">
        <v>103796</v>
      </c>
      <c r="AQ41" s="292">
        <v>59000</v>
      </c>
      <c r="AR41" s="293">
        <v>75.900000000000006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 x14ac:dyDescent="0.2">
      <c r="A50" s="247"/>
      <c r="AK50" s="305"/>
      <c r="AL50" s="306"/>
      <c r="AM50" s="1113"/>
      <c r="AN50" s="307" t="s">
        <v>515</v>
      </c>
      <c r="AO50" s="308" t="s">
        <v>516</v>
      </c>
      <c r="AP50" s="309" t="s">
        <v>517</v>
      </c>
      <c r="AQ50" s="310" t="s">
        <v>518</v>
      </c>
      <c r="AR50" s="311" t="s">
        <v>519</v>
      </c>
    </row>
    <row r="51" spans="1:44" ht="13" x14ac:dyDescent="0.2">
      <c r="A51" s="247"/>
      <c r="AK51" s="303" t="s">
        <v>520</v>
      </c>
      <c r="AL51" s="304"/>
      <c r="AM51" s="312">
        <v>1739536</v>
      </c>
      <c r="AN51" s="313">
        <v>646187</v>
      </c>
      <c r="AO51" s="314">
        <v>-11.9</v>
      </c>
      <c r="AP51" s="315">
        <v>301035</v>
      </c>
      <c r="AQ51" s="316">
        <v>12.2</v>
      </c>
      <c r="AR51" s="317">
        <v>-24.1</v>
      </c>
    </row>
    <row r="52" spans="1:44" ht="13" x14ac:dyDescent="0.2">
      <c r="A52" s="247"/>
      <c r="AK52" s="318"/>
      <c r="AL52" s="319" t="s">
        <v>521</v>
      </c>
      <c r="AM52" s="320">
        <v>612260</v>
      </c>
      <c r="AN52" s="321">
        <v>227437</v>
      </c>
      <c r="AO52" s="322">
        <v>13.3</v>
      </c>
      <c r="AP52" s="323">
        <v>154376</v>
      </c>
      <c r="AQ52" s="324">
        <v>29.1</v>
      </c>
      <c r="AR52" s="325">
        <v>-15.8</v>
      </c>
    </row>
    <row r="53" spans="1:44" ht="13" x14ac:dyDescent="0.2">
      <c r="A53" s="247"/>
      <c r="AK53" s="303" t="s">
        <v>522</v>
      </c>
      <c r="AL53" s="304"/>
      <c r="AM53" s="312">
        <v>1169288</v>
      </c>
      <c r="AN53" s="313">
        <v>443416</v>
      </c>
      <c r="AO53" s="314">
        <v>-31.4</v>
      </c>
      <c r="AP53" s="315">
        <v>277467</v>
      </c>
      <c r="AQ53" s="316">
        <v>-7.8</v>
      </c>
      <c r="AR53" s="317">
        <v>-23.6</v>
      </c>
    </row>
    <row r="54" spans="1:44" ht="13" x14ac:dyDescent="0.2">
      <c r="A54" s="247"/>
      <c r="AK54" s="318"/>
      <c r="AL54" s="319" t="s">
        <v>521</v>
      </c>
      <c r="AM54" s="320">
        <v>612727</v>
      </c>
      <c r="AN54" s="321">
        <v>232358</v>
      </c>
      <c r="AO54" s="322">
        <v>2.2000000000000002</v>
      </c>
      <c r="AP54" s="323">
        <v>128378</v>
      </c>
      <c r="AQ54" s="324">
        <v>-16.8</v>
      </c>
      <c r="AR54" s="325">
        <v>19</v>
      </c>
    </row>
    <row r="55" spans="1:44" ht="13" x14ac:dyDescent="0.2">
      <c r="A55" s="247"/>
      <c r="AK55" s="303" t="s">
        <v>523</v>
      </c>
      <c r="AL55" s="304"/>
      <c r="AM55" s="312">
        <v>1235145</v>
      </c>
      <c r="AN55" s="313">
        <v>477628</v>
      </c>
      <c r="AO55" s="314">
        <v>7.7</v>
      </c>
      <c r="AP55" s="315">
        <v>282256</v>
      </c>
      <c r="AQ55" s="316">
        <v>1.7</v>
      </c>
      <c r="AR55" s="317">
        <v>6</v>
      </c>
    </row>
    <row r="56" spans="1:44" ht="13" x14ac:dyDescent="0.2">
      <c r="A56" s="247"/>
      <c r="AK56" s="318"/>
      <c r="AL56" s="319" t="s">
        <v>521</v>
      </c>
      <c r="AM56" s="320">
        <v>644683</v>
      </c>
      <c r="AN56" s="321">
        <v>249297</v>
      </c>
      <c r="AO56" s="322">
        <v>7.3</v>
      </c>
      <c r="AP56" s="323">
        <v>145453</v>
      </c>
      <c r="AQ56" s="324">
        <v>13.3</v>
      </c>
      <c r="AR56" s="325">
        <v>-6</v>
      </c>
    </row>
    <row r="57" spans="1:44" ht="13" x14ac:dyDescent="0.2">
      <c r="A57" s="247"/>
      <c r="AK57" s="303" t="s">
        <v>524</v>
      </c>
      <c r="AL57" s="304"/>
      <c r="AM57" s="312">
        <v>1051579</v>
      </c>
      <c r="AN57" s="313">
        <v>420295</v>
      </c>
      <c r="AO57" s="314">
        <v>-12</v>
      </c>
      <c r="AP57" s="315">
        <v>295341</v>
      </c>
      <c r="AQ57" s="316">
        <v>4.5999999999999996</v>
      </c>
      <c r="AR57" s="317">
        <v>-16.600000000000001</v>
      </c>
    </row>
    <row r="58" spans="1:44" ht="13" x14ac:dyDescent="0.2">
      <c r="A58" s="247"/>
      <c r="AK58" s="318"/>
      <c r="AL58" s="319" t="s">
        <v>521</v>
      </c>
      <c r="AM58" s="320">
        <v>425300</v>
      </c>
      <c r="AN58" s="321">
        <v>169984</v>
      </c>
      <c r="AO58" s="322">
        <v>-31.8</v>
      </c>
      <c r="AP58" s="323">
        <v>137402</v>
      </c>
      <c r="AQ58" s="324">
        <v>-5.5</v>
      </c>
      <c r="AR58" s="325">
        <v>-26.3</v>
      </c>
    </row>
    <row r="59" spans="1:44" ht="13" x14ac:dyDescent="0.2">
      <c r="A59" s="247"/>
      <c r="AK59" s="303" t="s">
        <v>525</v>
      </c>
      <c r="AL59" s="304"/>
      <c r="AM59" s="312">
        <v>1481781</v>
      </c>
      <c r="AN59" s="313">
        <v>615869</v>
      </c>
      <c r="AO59" s="314">
        <v>46.5</v>
      </c>
      <c r="AP59" s="315">
        <v>292845</v>
      </c>
      <c r="AQ59" s="316">
        <v>-0.8</v>
      </c>
      <c r="AR59" s="317">
        <v>47.3</v>
      </c>
    </row>
    <row r="60" spans="1:44" ht="13" x14ac:dyDescent="0.2">
      <c r="A60" s="247"/>
      <c r="AK60" s="318"/>
      <c r="AL60" s="319" t="s">
        <v>521</v>
      </c>
      <c r="AM60" s="320">
        <v>562957</v>
      </c>
      <c r="AN60" s="321">
        <v>233980</v>
      </c>
      <c r="AO60" s="322">
        <v>37.6</v>
      </c>
      <c r="AP60" s="323">
        <v>143187</v>
      </c>
      <c r="AQ60" s="324">
        <v>4.2</v>
      </c>
      <c r="AR60" s="325">
        <v>33.4</v>
      </c>
    </row>
    <row r="61" spans="1:44" ht="13" x14ac:dyDescent="0.2">
      <c r="A61" s="247"/>
      <c r="AK61" s="303" t="s">
        <v>526</v>
      </c>
      <c r="AL61" s="326"/>
      <c r="AM61" s="312">
        <v>1335466</v>
      </c>
      <c r="AN61" s="313">
        <v>520679</v>
      </c>
      <c r="AO61" s="314">
        <v>-0.2</v>
      </c>
      <c r="AP61" s="315">
        <v>289789</v>
      </c>
      <c r="AQ61" s="327">
        <v>2</v>
      </c>
      <c r="AR61" s="317">
        <v>-2.2000000000000002</v>
      </c>
    </row>
    <row r="62" spans="1:44" ht="13" x14ac:dyDescent="0.2">
      <c r="A62" s="247"/>
      <c r="AK62" s="318"/>
      <c r="AL62" s="319" t="s">
        <v>521</v>
      </c>
      <c r="AM62" s="320">
        <v>571585</v>
      </c>
      <c r="AN62" s="321">
        <v>222611</v>
      </c>
      <c r="AO62" s="322">
        <v>5.7</v>
      </c>
      <c r="AP62" s="323">
        <v>141759</v>
      </c>
      <c r="AQ62" s="324">
        <v>4.9000000000000004</v>
      </c>
      <c r="AR62" s="325">
        <v>0.8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Tct0c7xzLOD7ERHJGEzvnEnnVG3lRPjeJQCXGEPesXqqQhcG5QFxXG3iPYrLkDXrXndJyfvpMT8ez5Z2Ga6Uw==" saltValue="nCbon1OmcdtDANDSY6Sj7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vAE124tfu4xpadF3vztXOuJ5k0rQQgKbjk8nPCusqHP6EDXYOWsTEXB8zYeSjKxn67qGn/tEP1VqcoxfTE6xdg==" saltValue="07zvl5jyY4hkYjM8G00KX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eXtggru8MDXFEUQeKYacrP6NDCGRYFM9rsh2CcrYnOrPHca/BHC1xe64BhfA3g4kZFNqUp3C+RQw0kpEMotkAA==" saltValue="+j2jZKqx/WzZ3YlK7N1az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63.47</v>
      </c>
      <c r="G47" s="12">
        <v>63.75</v>
      </c>
      <c r="H47" s="12">
        <v>63.92</v>
      </c>
      <c r="I47" s="12">
        <v>66.73</v>
      </c>
      <c r="J47" s="13">
        <v>65.75</v>
      </c>
    </row>
    <row r="48" spans="2:10" ht="57.75" customHeight="1" x14ac:dyDescent="0.2">
      <c r="B48" s="14"/>
      <c r="C48" s="1128" t="s">
        <v>4</v>
      </c>
      <c r="D48" s="1128"/>
      <c r="E48" s="1129"/>
      <c r="F48" s="15">
        <v>5.47</v>
      </c>
      <c r="G48" s="16">
        <v>5.15</v>
      </c>
      <c r="H48" s="16">
        <v>5.28</v>
      </c>
      <c r="I48" s="16">
        <v>5.35</v>
      </c>
      <c r="J48" s="17">
        <v>4.79</v>
      </c>
    </row>
    <row r="49" spans="2:10" ht="57.75" customHeight="1" thickBot="1" x14ac:dyDescent="0.25">
      <c r="B49" s="18"/>
      <c r="C49" s="1130" t="s">
        <v>5</v>
      </c>
      <c r="D49" s="1130"/>
      <c r="E49" s="1131"/>
      <c r="F49" s="19">
        <v>4.03</v>
      </c>
      <c r="G49" s="20">
        <v>0.92</v>
      </c>
      <c r="H49" s="20" t="s">
        <v>533</v>
      </c>
      <c r="I49" s="20">
        <v>0.06</v>
      </c>
      <c r="J49" s="21" t="s">
        <v>534</v>
      </c>
    </row>
    <row r="50" spans="2:10" ht="13" x14ac:dyDescent="0.2"/>
  </sheetData>
  <sheetProtection algorithmName="SHA-512" hashValue="fWtX+I6Dd3usQiGzYztPNLPTroR/9XXV61wLlsZjm9rcQlAZ79z1tWtgtHZfKc+sUZ1D/ICMWfgEq3LR3CLYYA==" saltValue="PijxHILBmk1KH8eqJO3j2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535</v>
      </c>
      <c r="D34" s="1136"/>
      <c r="E34" s="1137"/>
      <c r="F34" s="32">
        <v>17.149999999999999</v>
      </c>
      <c r="G34" s="33">
        <v>16.850000000000001</v>
      </c>
      <c r="H34" s="33">
        <v>17.3</v>
      </c>
      <c r="I34" s="33">
        <v>17.260000000000002</v>
      </c>
      <c r="J34" s="34">
        <v>17.03</v>
      </c>
      <c r="K34" s="22"/>
      <c r="L34" s="22"/>
      <c r="M34" s="22"/>
      <c r="N34" s="22"/>
      <c r="O34" s="22"/>
      <c r="P34" s="22"/>
    </row>
    <row r="35" spans="1:16" ht="39" customHeight="1" x14ac:dyDescent="0.2">
      <c r="A35" s="22"/>
      <c r="B35" s="35"/>
      <c r="C35" s="1132" t="s">
        <v>536</v>
      </c>
      <c r="D35" s="1132"/>
      <c r="E35" s="1133"/>
      <c r="F35" s="36">
        <v>5.45</v>
      </c>
      <c r="G35" s="37">
        <v>5.13</v>
      </c>
      <c r="H35" s="37">
        <v>5.26</v>
      </c>
      <c r="I35" s="37">
        <v>5.32</v>
      </c>
      <c r="J35" s="38">
        <v>4.76</v>
      </c>
      <c r="K35" s="22"/>
      <c r="L35" s="22"/>
      <c r="M35" s="22"/>
      <c r="N35" s="22"/>
      <c r="O35" s="22"/>
      <c r="P35" s="22"/>
    </row>
    <row r="36" spans="1:16" ht="39" customHeight="1" x14ac:dyDescent="0.2">
      <c r="A36" s="22"/>
      <c r="B36" s="35"/>
      <c r="C36" s="1132" t="s">
        <v>537</v>
      </c>
      <c r="D36" s="1132"/>
      <c r="E36" s="1133"/>
      <c r="F36" s="36">
        <v>0.02</v>
      </c>
      <c r="G36" s="37">
        <v>0.02</v>
      </c>
      <c r="H36" s="37">
        <v>1.31</v>
      </c>
      <c r="I36" s="37">
        <v>1.26</v>
      </c>
      <c r="J36" s="38">
        <v>1.5</v>
      </c>
      <c r="K36" s="22"/>
      <c r="L36" s="22"/>
      <c r="M36" s="22"/>
      <c r="N36" s="22"/>
      <c r="O36" s="22"/>
      <c r="P36" s="22"/>
    </row>
    <row r="37" spans="1:16" ht="39" customHeight="1" x14ac:dyDescent="0.2">
      <c r="A37" s="22"/>
      <c r="B37" s="35"/>
      <c r="C37" s="1132" t="s">
        <v>538</v>
      </c>
      <c r="D37" s="1132"/>
      <c r="E37" s="1133"/>
      <c r="F37" s="36">
        <v>0.27</v>
      </c>
      <c r="G37" s="37">
        <v>0.44</v>
      </c>
      <c r="H37" s="37">
        <v>1.06</v>
      </c>
      <c r="I37" s="37">
        <v>1.29</v>
      </c>
      <c r="J37" s="38">
        <v>0.94</v>
      </c>
      <c r="K37" s="22"/>
      <c r="L37" s="22"/>
      <c r="M37" s="22"/>
      <c r="N37" s="22"/>
      <c r="O37" s="22"/>
      <c r="P37" s="22"/>
    </row>
    <row r="38" spans="1:16" ht="39" customHeight="1" x14ac:dyDescent="0.2">
      <c r="A38" s="22"/>
      <c r="B38" s="35"/>
      <c r="C38" s="1132" t="s">
        <v>539</v>
      </c>
      <c r="D38" s="1132"/>
      <c r="E38" s="1133"/>
      <c r="F38" s="36">
        <v>0.04</v>
      </c>
      <c r="G38" s="37">
        <v>0.05</v>
      </c>
      <c r="H38" s="37">
        <v>7.0000000000000007E-2</v>
      </c>
      <c r="I38" s="37">
        <v>0.04</v>
      </c>
      <c r="J38" s="38">
        <v>0.12</v>
      </c>
      <c r="K38" s="22"/>
      <c r="L38" s="22"/>
      <c r="M38" s="22"/>
      <c r="N38" s="22"/>
      <c r="O38" s="22"/>
      <c r="P38" s="22"/>
    </row>
    <row r="39" spans="1:16" ht="39" customHeight="1" x14ac:dyDescent="0.2">
      <c r="A39" s="22"/>
      <c r="B39" s="35"/>
      <c r="C39" s="1132" t="s">
        <v>540</v>
      </c>
      <c r="D39" s="1132"/>
      <c r="E39" s="1133"/>
      <c r="F39" s="36">
        <v>0.73</v>
      </c>
      <c r="G39" s="37">
        <v>0.02</v>
      </c>
      <c r="H39" s="37">
        <v>0.24</v>
      </c>
      <c r="I39" s="37">
        <v>0.06</v>
      </c>
      <c r="J39" s="38">
        <v>7.0000000000000007E-2</v>
      </c>
      <c r="K39" s="22"/>
      <c r="L39" s="22"/>
      <c r="M39" s="22"/>
      <c r="N39" s="22"/>
      <c r="O39" s="22"/>
      <c r="P39" s="22"/>
    </row>
    <row r="40" spans="1:16" ht="39" customHeight="1" x14ac:dyDescent="0.2">
      <c r="A40" s="22"/>
      <c r="B40" s="35"/>
      <c r="C40" s="1132" t="s">
        <v>541</v>
      </c>
      <c r="D40" s="1132"/>
      <c r="E40" s="1133"/>
      <c r="F40" s="36">
        <v>0.01</v>
      </c>
      <c r="G40" s="37">
        <v>0.01</v>
      </c>
      <c r="H40" s="37">
        <v>0.01</v>
      </c>
      <c r="I40" s="37">
        <v>0.01</v>
      </c>
      <c r="J40" s="38">
        <v>0.01</v>
      </c>
      <c r="K40" s="22"/>
      <c r="L40" s="22"/>
      <c r="M40" s="22"/>
      <c r="N40" s="22"/>
      <c r="O40" s="22"/>
      <c r="P40" s="22"/>
    </row>
    <row r="41" spans="1:16" ht="39" customHeight="1" x14ac:dyDescent="0.2">
      <c r="A41" s="22"/>
      <c r="B41" s="35"/>
      <c r="C41" s="1132" t="s">
        <v>542</v>
      </c>
      <c r="D41" s="1132"/>
      <c r="E41" s="1133"/>
      <c r="F41" s="36">
        <v>0.02</v>
      </c>
      <c r="G41" s="37">
        <v>0.03</v>
      </c>
      <c r="H41" s="37">
        <v>0.02</v>
      </c>
      <c r="I41" s="37">
        <v>0.02</v>
      </c>
      <c r="J41" s="38">
        <v>0.01</v>
      </c>
      <c r="K41" s="22"/>
      <c r="L41" s="22"/>
      <c r="M41" s="22"/>
      <c r="N41" s="22"/>
      <c r="O41" s="22"/>
      <c r="P41" s="22"/>
    </row>
    <row r="42" spans="1:16" ht="39" customHeight="1" x14ac:dyDescent="0.2">
      <c r="A42" s="22"/>
      <c r="B42" s="39"/>
      <c r="C42" s="1132" t="s">
        <v>543</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544</v>
      </c>
      <c r="D43" s="1134"/>
      <c r="E43" s="1135"/>
      <c r="F43" s="41">
        <v>0</v>
      </c>
      <c r="G43" s="42">
        <v>0</v>
      </c>
      <c r="H43" s="42">
        <v>0.01</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Gj28AWHsr9+TtpbKPr5mQj33nD/Tf/ZFmeGlUjj/gALRpZ6hTQChNaT5Y6dtQZi2JVhloCPhAGIyjQgxeAvag==" saltValue="bHAXhLT+muAic6saLBPZ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755</v>
      </c>
      <c r="L45" s="58">
        <v>741</v>
      </c>
      <c r="M45" s="58">
        <v>718</v>
      </c>
      <c r="N45" s="58">
        <v>735</v>
      </c>
      <c r="O45" s="59">
        <v>697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54</v>
      </c>
      <c r="L48" s="62">
        <v>52</v>
      </c>
      <c r="M48" s="62">
        <v>59</v>
      </c>
      <c r="N48" s="62">
        <v>57</v>
      </c>
      <c r="O48" s="63">
        <v>58</v>
      </c>
      <c r="P48" s="46"/>
      <c r="Q48" s="46"/>
      <c r="R48" s="46"/>
      <c r="S48" s="46"/>
      <c r="T48" s="46"/>
      <c r="U48" s="46"/>
    </row>
    <row r="49" spans="1:21" ht="30.75" customHeight="1" x14ac:dyDescent="0.2">
      <c r="A49" s="46"/>
      <c r="B49" s="1140"/>
      <c r="C49" s="1141"/>
      <c r="D49" s="60"/>
      <c r="E49" s="1146" t="s">
        <v>14</v>
      </c>
      <c r="F49" s="1146"/>
      <c r="G49" s="1146"/>
      <c r="H49" s="1146"/>
      <c r="I49" s="1146"/>
      <c r="J49" s="1147"/>
      <c r="K49" s="61">
        <v>4</v>
      </c>
      <c r="L49" s="62">
        <v>4</v>
      </c>
      <c r="M49" s="62">
        <v>4</v>
      </c>
      <c r="N49" s="62">
        <v>2</v>
      </c>
      <c r="O49" s="63">
        <v>0</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490</v>
      </c>
      <c r="L50" s="62" t="s">
        <v>490</v>
      </c>
      <c r="M50" s="62" t="s">
        <v>490</v>
      </c>
      <c r="N50" s="62" t="s">
        <v>490</v>
      </c>
      <c r="O50" s="63" t="s">
        <v>490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544</v>
      </c>
      <c r="L52" s="62">
        <v>534</v>
      </c>
      <c r="M52" s="62">
        <v>529</v>
      </c>
      <c r="N52" s="62">
        <v>520</v>
      </c>
      <c r="O52" s="63">
        <v>506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269</v>
      </c>
      <c r="L53" s="67">
        <v>263</v>
      </c>
      <c r="M53" s="67">
        <v>252</v>
      </c>
      <c r="N53" s="67">
        <v>274</v>
      </c>
      <c r="O53" s="68">
        <v>249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550</v>
      </c>
      <c r="L58" s="82" t="s">
        <v>550</v>
      </c>
      <c r="M58" s="82" t="s">
        <v>550</v>
      </c>
      <c r="N58" s="82" t="s">
        <v>550</v>
      </c>
      <c r="O58" s="83" t="s">
        <v>550</v>
      </c>
    </row>
    <row r="59" spans="1:21" ht="31.5" customHeight="1" x14ac:dyDescent="0.2">
      <c r="B59" s="1156"/>
      <c r="C59" s="1157"/>
      <c r="D59" s="1163" t="s">
        <v>26</v>
      </c>
      <c r="E59" s="1164"/>
      <c r="F59" s="1164"/>
      <c r="G59" s="1164"/>
      <c r="H59" s="1164"/>
      <c r="I59" s="1164"/>
      <c r="J59" s="1165"/>
      <c r="K59" s="84" t="s">
        <v>550</v>
      </c>
      <c r="L59" s="85" t="s">
        <v>550</v>
      </c>
      <c r="M59" s="85" t="s">
        <v>550</v>
      </c>
      <c r="N59" s="85" t="s">
        <v>550</v>
      </c>
      <c r="O59" s="86" t="s">
        <v>550</v>
      </c>
    </row>
    <row r="60" spans="1:21" ht="31.5" customHeight="1" thickBot="1" x14ac:dyDescent="0.25">
      <c r="B60" s="1158"/>
      <c r="C60" s="1159"/>
      <c r="D60" s="1166" t="s">
        <v>27</v>
      </c>
      <c r="E60" s="1167"/>
      <c r="F60" s="1167"/>
      <c r="G60" s="1167"/>
      <c r="H60" s="1167"/>
      <c r="I60" s="1167"/>
      <c r="J60" s="1168"/>
      <c r="K60" s="87" t="s">
        <v>550</v>
      </c>
      <c r="L60" s="88" t="s">
        <v>550</v>
      </c>
      <c r="M60" s="88" t="s">
        <v>550</v>
      </c>
      <c r="N60" s="88" t="s">
        <v>550</v>
      </c>
      <c r="O60" s="89" t="s">
        <v>550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RPh4qNlnKhciEEFtGVsMYjUCq3T6u/LpFEvcPdd/hfZoKSzPWWXqgDH/hHLoEc8BM7s+biyKVBguRvdWgX4WA==" saltValue="WxGcn9C0fLFOifIm5uoF3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6096</v>
      </c>
      <c r="J41" s="331">
        <v>5886</v>
      </c>
      <c r="K41" s="331">
        <v>5751</v>
      </c>
      <c r="L41" s="331">
        <v>5366</v>
      </c>
      <c r="M41" s="332">
        <v>5283</v>
      </c>
    </row>
    <row r="42" spans="2:13" ht="27.75" customHeight="1" x14ac:dyDescent="0.2">
      <c r="B42" s="1171"/>
      <c r="C42" s="1172"/>
      <c r="D42" s="104"/>
      <c r="E42" s="1177" t="s">
        <v>32</v>
      </c>
      <c r="F42" s="1177"/>
      <c r="G42" s="1177"/>
      <c r="H42" s="1178"/>
      <c r="I42" s="333" t="s">
        <v>490</v>
      </c>
      <c r="J42" s="334" t="s">
        <v>490</v>
      </c>
      <c r="K42" s="334" t="s">
        <v>490</v>
      </c>
      <c r="L42" s="334" t="s">
        <v>490</v>
      </c>
      <c r="M42" s="335" t="s">
        <v>490</v>
      </c>
    </row>
    <row r="43" spans="2:13" ht="27.75" customHeight="1" x14ac:dyDescent="0.2">
      <c r="B43" s="1171"/>
      <c r="C43" s="1172"/>
      <c r="D43" s="104"/>
      <c r="E43" s="1177" t="s">
        <v>33</v>
      </c>
      <c r="F43" s="1177"/>
      <c r="G43" s="1177"/>
      <c r="H43" s="1178"/>
      <c r="I43" s="333">
        <v>475</v>
      </c>
      <c r="J43" s="334">
        <v>409</v>
      </c>
      <c r="K43" s="334">
        <v>401</v>
      </c>
      <c r="L43" s="334">
        <v>354</v>
      </c>
      <c r="M43" s="335">
        <v>317</v>
      </c>
    </row>
    <row r="44" spans="2:13" ht="27.75" customHeight="1" x14ac:dyDescent="0.2">
      <c r="B44" s="1171"/>
      <c r="C44" s="1172"/>
      <c r="D44" s="104"/>
      <c r="E44" s="1177" t="s">
        <v>34</v>
      </c>
      <c r="F44" s="1177"/>
      <c r="G44" s="1177"/>
      <c r="H44" s="1178"/>
      <c r="I44" s="333">
        <v>10</v>
      </c>
      <c r="J44" s="334">
        <v>6</v>
      </c>
      <c r="K44" s="334">
        <v>2</v>
      </c>
      <c r="L44" s="334">
        <v>1</v>
      </c>
      <c r="M44" s="335">
        <v>23</v>
      </c>
    </row>
    <row r="45" spans="2:13" ht="27.75" customHeight="1" x14ac:dyDescent="0.2">
      <c r="B45" s="1171"/>
      <c r="C45" s="1172"/>
      <c r="D45" s="104"/>
      <c r="E45" s="1177" t="s">
        <v>35</v>
      </c>
      <c r="F45" s="1177"/>
      <c r="G45" s="1177"/>
      <c r="H45" s="1178"/>
      <c r="I45" s="333">
        <v>1102</v>
      </c>
      <c r="J45" s="334">
        <v>1101</v>
      </c>
      <c r="K45" s="334">
        <v>1163</v>
      </c>
      <c r="L45" s="334">
        <v>1183</v>
      </c>
      <c r="M45" s="335">
        <v>1286</v>
      </c>
    </row>
    <row r="46" spans="2:13" ht="27.75" customHeight="1" x14ac:dyDescent="0.2">
      <c r="B46" s="1171"/>
      <c r="C46" s="1172"/>
      <c r="D46" s="105"/>
      <c r="E46" s="1177" t="s">
        <v>36</v>
      </c>
      <c r="F46" s="1177"/>
      <c r="G46" s="1177"/>
      <c r="H46" s="1178"/>
      <c r="I46" s="333" t="s">
        <v>490</v>
      </c>
      <c r="J46" s="334" t="s">
        <v>490</v>
      </c>
      <c r="K46" s="334" t="s">
        <v>490</v>
      </c>
      <c r="L46" s="334" t="s">
        <v>490</v>
      </c>
      <c r="M46" s="335" t="s">
        <v>490</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3844</v>
      </c>
      <c r="J50" s="334">
        <v>4334</v>
      </c>
      <c r="K50" s="334">
        <v>4243</v>
      </c>
      <c r="L50" s="334">
        <v>4304</v>
      </c>
      <c r="M50" s="335">
        <v>4208</v>
      </c>
    </row>
    <row r="51" spans="2:13" ht="27.75" customHeight="1" x14ac:dyDescent="0.2">
      <c r="B51" s="1171"/>
      <c r="C51" s="1172"/>
      <c r="D51" s="104"/>
      <c r="E51" s="1177" t="s">
        <v>42</v>
      </c>
      <c r="F51" s="1177"/>
      <c r="G51" s="1177"/>
      <c r="H51" s="1178"/>
      <c r="I51" s="333" t="s">
        <v>490</v>
      </c>
      <c r="J51" s="334" t="s">
        <v>490</v>
      </c>
      <c r="K51" s="334" t="s">
        <v>490</v>
      </c>
      <c r="L51" s="334" t="s">
        <v>490</v>
      </c>
      <c r="M51" s="335" t="s">
        <v>490</v>
      </c>
    </row>
    <row r="52" spans="2:13" ht="27.75" customHeight="1" x14ac:dyDescent="0.2">
      <c r="B52" s="1173"/>
      <c r="C52" s="1174"/>
      <c r="D52" s="104"/>
      <c r="E52" s="1177" t="s">
        <v>43</v>
      </c>
      <c r="F52" s="1177"/>
      <c r="G52" s="1177"/>
      <c r="H52" s="1178"/>
      <c r="I52" s="333">
        <v>4668</v>
      </c>
      <c r="J52" s="334">
        <v>4539</v>
      </c>
      <c r="K52" s="334">
        <v>4481</v>
      </c>
      <c r="L52" s="334">
        <v>4251</v>
      </c>
      <c r="M52" s="335">
        <v>4205</v>
      </c>
    </row>
    <row r="53" spans="2:13" ht="27.75" customHeight="1" thickBot="1" x14ac:dyDescent="0.25">
      <c r="B53" s="1184" t="s">
        <v>19</v>
      </c>
      <c r="C53" s="1185"/>
      <c r="D53" s="108"/>
      <c r="E53" s="1186" t="s">
        <v>44</v>
      </c>
      <c r="F53" s="1186"/>
      <c r="G53" s="1186"/>
      <c r="H53" s="1187"/>
      <c r="I53" s="336">
        <v>-829</v>
      </c>
      <c r="J53" s="337">
        <v>-1470</v>
      </c>
      <c r="K53" s="337">
        <v>-1406</v>
      </c>
      <c r="L53" s="337">
        <v>-1652</v>
      </c>
      <c r="M53" s="338">
        <v>-1505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42kpgiqx24IhtERPYsRXqoCONnzxT6nfYnwIcE1KGaI05dxg4Iq5K3fMIsdhcucHekNyJSBBv9fGVcoPnW6hQ==" saltValue="2UJxOwitowLQDrMHjHkuW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1973</v>
      </c>
      <c r="G55" s="339">
        <v>2055</v>
      </c>
      <c r="H55" s="340">
        <v>2073</v>
      </c>
    </row>
    <row r="56" spans="2:8" ht="52.5" customHeight="1" x14ac:dyDescent="0.2">
      <c r="B56" s="120"/>
      <c r="C56" s="1198" t="s">
        <v>47</v>
      </c>
      <c r="D56" s="1198"/>
      <c r="E56" s="1199"/>
      <c r="F56" s="341">
        <v>691</v>
      </c>
      <c r="G56" s="341">
        <v>703</v>
      </c>
      <c r="H56" s="342">
        <v>617</v>
      </c>
    </row>
    <row r="57" spans="2:8" ht="53.25" customHeight="1" x14ac:dyDescent="0.2">
      <c r="B57" s="120"/>
      <c r="C57" s="1200" t="s">
        <v>48</v>
      </c>
      <c r="D57" s="1200"/>
      <c r="E57" s="1201"/>
      <c r="F57" s="343">
        <v>1699</v>
      </c>
      <c r="G57" s="343">
        <v>1685</v>
      </c>
      <c r="H57" s="344">
        <v>1668</v>
      </c>
    </row>
    <row r="58" spans="2:8" ht="45.75" customHeight="1" x14ac:dyDescent="0.2">
      <c r="B58" s="121"/>
      <c r="C58" s="1188" t="s">
        <v>552</v>
      </c>
      <c r="D58" s="1189"/>
      <c r="E58" s="1190"/>
      <c r="F58" s="345">
        <v>774</v>
      </c>
      <c r="G58" s="345">
        <v>774</v>
      </c>
      <c r="H58" s="346">
        <v>701</v>
      </c>
    </row>
    <row r="59" spans="2:8" ht="45.75" customHeight="1" x14ac:dyDescent="0.2">
      <c r="B59" s="121"/>
      <c r="C59" s="1188" t="s">
        <v>553</v>
      </c>
      <c r="D59" s="1189"/>
      <c r="E59" s="1190"/>
      <c r="F59" s="345">
        <v>391</v>
      </c>
      <c r="G59" s="345">
        <v>414</v>
      </c>
      <c r="H59" s="346">
        <v>434</v>
      </c>
    </row>
    <row r="60" spans="2:8" ht="45.75" customHeight="1" x14ac:dyDescent="0.2">
      <c r="B60" s="121"/>
      <c r="C60" s="1188" t="s">
        <v>554</v>
      </c>
      <c r="D60" s="1189"/>
      <c r="E60" s="1190"/>
      <c r="F60" s="345">
        <v>292</v>
      </c>
      <c r="G60" s="345">
        <v>267</v>
      </c>
      <c r="H60" s="346">
        <v>259</v>
      </c>
    </row>
    <row r="61" spans="2:8" ht="45.75" customHeight="1" x14ac:dyDescent="0.2">
      <c r="B61" s="121"/>
      <c r="C61" s="1188" t="s">
        <v>555</v>
      </c>
      <c r="D61" s="1189"/>
      <c r="E61" s="1190"/>
      <c r="F61" s="345">
        <v>127</v>
      </c>
      <c r="G61" s="345">
        <v>127</v>
      </c>
      <c r="H61" s="346">
        <v>127</v>
      </c>
    </row>
    <row r="62" spans="2:8" ht="45.75" customHeight="1" thickBot="1" x14ac:dyDescent="0.25">
      <c r="B62" s="122"/>
      <c r="C62" s="1191" t="s">
        <v>556</v>
      </c>
      <c r="D62" s="1192"/>
      <c r="E62" s="1193"/>
      <c r="F62" s="347">
        <v>50</v>
      </c>
      <c r="G62" s="347">
        <v>45</v>
      </c>
      <c r="H62" s="348">
        <v>84</v>
      </c>
    </row>
    <row r="63" spans="2:8" ht="52.5" customHeight="1" thickBot="1" x14ac:dyDescent="0.25">
      <c r="B63" s="123"/>
      <c r="C63" s="1194" t="s">
        <v>49</v>
      </c>
      <c r="D63" s="1194"/>
      <c r="E63" s="1195"/>
      <c r="F63" s="349">
        <v>4363</v>
      </c>
      <c r="G63" s="349">
        <v>4443</v>
      </c>
      <c r="H63" s="350">
        <v>4358</v>
      </c>
    </row>
    <row r="64" spans="2:8" ht="13" x14ac:dyDescent="0.2"/>
  </sheetData>
  <sheetProtection algorithmName="SHA-512" hashValue="/uV2xVgGLraicYzUjaxLkxo+KsWgcqR7J23yTVlj2zWJ2c7e9fwZM2o005VidPZTAgXmQ114Wtz1fMgvszFReg==" saltValue="cuf9VsIg04U76iIrtg6A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E2DF9-8890-429C-9553-B0842A73D4F5}">
  <sheetPr>
    <pageSetUpPr fitToPage="1"/>
  </sheetPr>
  <dimension ref="A1:DE85"/>
  <sheetViews>
    <sheetView showGridLines="0" tabSelected="1"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572</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575</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570</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528</v>
      </c>
      <c r="BQ50" s="1205"/>
      <c r="BR50" s="1205"/>
      <c r="BS50" s="1205"/>
      <c r="BT50" s="1205"/>
      <c r="BU50" s="1205"/>
      <c r="BV50" s="1205"/>
      <c r="BW50" s="1205"/>
      <c r="BX50" s="1205" t="s">
        <v>529</v>
      </c>
      <c r="BY50" s="1205"/>
      <c r="BZ50" s="1205"/>
      <c r="CA50" s="1205"/>
      <c r="CB50" s="1205"/>
      <c r="CC50" s="1205"/>
      <c r="CD50" s="1205"/>
      <c r="CE50" s="1205"/>
      <c r="CF50" s="1205" t="s">
        <v>530</v>
      </c>
      <c r="CG50" s="1205"/>
      <c r="CH50" s="1205"/>
      <c r="CI50" s="1205"/>
      <c r="CJ50" s="1205"/>
      <c r="CK50" s="1205"/>
      <c r="CL50" s="1205"/>
      <c r="CM50" s="1205"/>
      <c r="CN50" s="1205" t="s">
        <v>531</v>
      </c>
      <c r="CO50" s="1205"/>
      <c r="CP50" s="1205"/>
      <c r="CQ50" s="1205"/>
      <c r="CR50" s="1205"/>
      <c r="CS50" s="1205"/>
      <c r="CT50" s="1205"/>
      <c r="CU50" s="1205"/>
      <c r="CV50" s="1205" t="s">
        <v>532</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569</v>
      </c>
      <c r="AO51" s="1204"/>
      <c r="AP51" s="1204"/>
      <c r="AQ51" s="1204"/>
      <c r="AR51" s="1204"/>
      <c r="AS51" s="1204"/>
      <c r="AT51" s="1204"/>
      <c r="AU51" s="1204"/>
      <c r="AV51" s="1204"/>
      <c r="AW51" s="1204"/>
      <c r="AX51" s="1204"/>
      <c r="AY51" s="1204"/>
      <c r="AZ51" s="1204"/>
      <c r="BA51" s="1204"/>
      <c r="BB51" s="1204" t="s">
        <v>567</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574</v>
      </c>
      <c r="BC53" s="1204"/>
      <c r="BD53" s="1204"/>
      <c r="BE53" s="1204"/>
      <c r="BF53" s="1204"/>
      <c r="BG53" s="1204"/>
      <c r="BH53" s="1204"/>
      <c r="BI53" s="1204"/>
      <c r="BJ53" s="1204"/>
      <c r="BK53" s="1204"/>
      <c r="BL53" s="1204"/>
      <c r="BM53" s="1204"/>
      <c r="BN53" s="1204"/>
      <c r="BO53" s="1204"/>
      <c r="BP53" s="1203">
        <v>50.6</v>
      </c>
      <c r="BQ53" s="1203"/>
      <c r="BR53" s="1203"/>
      <c r="BS53" s="1203"/>
      <c r="BT53" s="1203"/>
      <c r="BU53" s="1203"/>
      <c r="BV53" s="1203"/>
      <c r="BW53" s="1203"/>
      <c r="BX53" s="1203">
        <v>51.9</v>
      </c>
      <c r="BY53" s="1203"/>
      <c r="BZ53" s="1203"/>
      <c r="CA53" s="1203"/>
      <c r="CB53" s="1203"/>
      <c r="CC53" s="1203"/>
      <c r="CD53" s="1203"/>
      <c r="CE53" s="1203"/>
      <c r="CF53" s="1203">
        <v>52.7</v>
      </c>
      <c r="CG53" s="1203"/>
      <c r="CH53" s="1203"/>
      <c r="CI53" s="1203"/>
      <c r="CJ53" s="1203"/>
      <c r="CK53" s="1203"/>
      <c r="CL53" s="1203"/>
      <c r="CM53" s="1203"/>
      <c r="CN53" s="1203">
        <v>54.3</v>
      </c>
      <c r="CO53" s="1203"/>
      <c r="CP53" s="1203"/>
      <c r="CQ53" s="1203"/>
      <c r="CR53" s="1203"/>
      <c r="CS53" s="1203"/>
      <c r="CT53" s="1203"/>
      <c r="CU53" s="1203"/>
      <c r="CV53" s="1203">
        <v>55.2</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568</v>
      </c>
      <c r="AO55" s="1205"/>
      <c r="AP55" s="1205"/>
      <c r="AQ55" s="1205"/>
      <c r="AR55" s="1205"/>
      <c r="AS55" s="1205"/>
      <c r="AT55" s="1205"/>
      <c r="AU55" s="1205"/>
      <c r="AV55" s="1205"/>
      <c r="AW55" s="1205"/>
      <c r="AX55" s="1205"/>
      <c r="AY55" s="1205"/>
      <c r="AZ55" s="1205"/>
      <c r="BA55" s="1205"/>
      <c r="BB55" s="1204" t="s">
        <v>567</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574</v>
      </c>
      <c r="BC57" s="1204"/>
      <c r="BD57" s="1204"/>
      <c r="BE57" s="1204"/>
      <c r="BF57" s="1204"/>
      <c r="BG57" s="1204"/>
      <c r="BH57" s="1204"/>
      <c r="BI57" s="1204"/>
      <c r="BJ57" s="1204"/>
      <c r="BK57" s="1204"/>
      <c r="BL57" s="1204"/>
      <c r="BM57" s="1204"/>
      <c r="BN57" s="1204"/>
      <c r="BO57" s="1204"/>
      <c r="BP57" s="1203">
        <v>61</v>
      </c>
      <c r="BQ57" s="1203"/>
      <c r="BR57" s="1203"/>
      <c r="BS57" s="1203"/>
      <c r="BT57" s="1203"/>
      <c r="BU57" s="1203"/>
      <c r="BV57" s="1203"/>
      <c r="BW57" s="1203"/>
      <c r="BX57" s="1203">
        <v>62.2</v>
      </c>
      <c r="BY57" s="1203"/>
      <c r="BZ57" s="1203"/>
      <c r="CA57" s="1203"/>
      <c r="CB57" s="1203"/>
      <c r="CC57" s="1203"/>
      <c r="CD57" s="1203"/>
      <c r="CE57" s="1203"/>
      <c r="CF57" s="1203">
        <v>63.6</v>
      </c>
      <c r="CG57" s="1203"/>
      <c r="CH57" s="1203"/>
      <c r="CI57" s="1203"/>
      <c r="CJ57" s="1203"/>
      <c r="CK57" s="1203"/>
      <c r="CL57" s="1203"/>
      <c r="CM57" s="1203"/>
      <c r="CN57" s="1203">
        <v>65.900000000000006</v>
      </c>
      <c r="CO57" s="1203"/>
      <c r="CP57" s="1203"/>
      <c r="CQ57" s="1203"/>
      <c r="CR57" s="1203"/>
      <c r="CS57" s="1203"/>
      <c r="CT57" s="1203"/>
      <c r="CU57" s="1203"/>
      <c r="CV57" s="1203">
        <v>66.599999999999994</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573</v>
      </c>
    </row>
    <row r="64" spans="1:109" ht="13" x14ac:dyDescent="0.2">
      <c r="B64" s="247"/>
      <c r="G64" s="1233"/>
      <c r="I64" s="1235"/>
      <c r="J64" s="1235"/>
      <c r="K64" s="1235"/>
      <c r="L64" s="1235"/>
      <c r="M64" s="1235"/>
      <c r="N64" s="1234"/>
      <c r="AM64" s="1233"/>
      <c r="AN64" s="1233" t="s">
        <v>572</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customHeight="1" x14ac:dyDescent="0.2">
      <c r="B65" s="247"/>
      <c r="AN65" s="1231" t="s">
        <v>571</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570</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528</v>
      </c>
      <c r="BQ72" s="1205"/>
      <c r="BR72" s="1205"/>
      <c r="BS72" s="1205"/>
      <c r="BT72" s="1205"/>
      <c r="BU72" s="1205"/>
      <c r="BV72" s="1205"/>
      <c r="BW72" s="1205"/>
      <c r="BX72" s="1205" t="s">
        <v>529</v>
      </c>
      <c r="BY72" s="1205"/>
      <c r="BZ72" s="1205"/>
      <c r="CA72" s="1205"/>
      <c r="CB72" s="1205"/>
      <c r="CC72" s="1205"/>
      <c r="CD72" s="1205"/>
      <c r="CE72" s="1205"/>
      <c r="CF72" s="1205" t="s">
        <v>530</v>
      </c>
      <c r="CG72" s="1205"/>
      <c r="CH72" s="1205"/>
      <c r="CI72" s="1205"/>
      <c r="CJ72" s="1205"/>
      <c r="CK72" s="1205"/>
      <c r="CL72" s="1205"/>
      <c r="CM72" s="1205"/>
      <c r="CN72" s="1205" t="s">
        <v>531</v>
      </c>
      <c r="CO72" s="1205"/>
      <c r="CP72" s="1205"/>
      <c r="CQ72" s="1205"/>
      <c r="CR72" s="1205"/>
      <c r="CS72" s="1205"/>
      <c r="CT72" s="1205"/>
      <c r="CU72" s="1205"/>
      <c r="CV72" s="1205" t="s">
        <v>532</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569</v>
      </c>
      <c r="AO73" s="1204"/>
      <c r="AP73" s="1204"/>
      <c r="AQ73" s="1204"/>
      <c r="AR73" s="1204"/>
      <c r="AS73" s="1204"/>
      <c r="AT73" s="1204"/>
      <c r="AU73" s="1204"/>
      <c r="AV73" s="1204"/>
      <c r="AW73" s="1204"/>
      <c r="AX73" s="1204"/>
      <c r="AY73" s="1204"/>
      <c r="AZ73" s="1204"/>
      <c r="BA73" s="1204"/>
      <c r="BB73" s="1204" t="s">
        <v>567</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566</v>
      </c>
      <c r="BC75" s="1204"/>
      <c r="BD75" s="1204"/>
      <c r="BE75" s="1204"/>
      <c r="BF75" s="1204"/>
      <c r="BG75" s="1204"/>
      <c r="BH75" s="1204"/>
      <c r="BI75" s="1204"/>
      <c r="BJ75" s="1204"/>
      <c r="BK75" s="1204"/>
      <c r="BL75" s="1204"/>
      <c r="BM75" s="1204"/>
      <c r="BN75" s="1204"/>
      <c r="BO75" s="1204"/>
      <c r="BP75" s="1203">
        <v>11.4</v>
      </c>
      <c r="BQ75" s="1203"/>
      <c r="BR75" s="1203"/>
      <c r="BS75" s="1203"/>
      <c r="BT75" s="1203"/>
      <c r="BU75" s="1203"/>
      <c r="BV75" s="1203"/>
      <c r="BW75" s="1203"/>
      <c r="BX75" s="1203">
        <v>10.7</v>
      </c>
      <c r="BY75" s="1203"/>
      <c r="BZ75" s="1203"/>
      <c r="CA75" s="1203"/>
      <c r="CB75" s="1203"/>
      <c r="CC75" s="1203"/>
      <c r="CD75" s="1203"/>
      <c r="CE75" s="1203"/>
      <c r="CF75" s="1203">
        <v>10.199999999999999</v>
      </c>
      <c r="CG75" s="1203"/>
      <c r="CH75" s="1203"/>
      <c r="CI75" s="1203"/>
      <c r="CJ75" s="1203"/>
      <c r="CK75" s="1203"/>
      <c r="CL75" s="1203"/>
      <c r="CM75" s="1203"/>
      <c r="CN75" s="1203">
        <v>10.1</v>
      </c>
      <c r="CO75" s="1203"/>
      <c r="CP75" s="1203"/>
      <c r="CQ75" s="1203"/>
      <c r="CR75" s="1203"/>
      <c r="CS75" s="1203"/>
      <c r="CT75" s="1203"/>
      <c r="CU75" s="1203"/>
      <c r="CV75" s="1203">
        <v>10</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568</v>
      </c>
      <c r="AO77" s="1205"/>
      <c r="AP77" s="1205"/>
      <c r="AQ77" s="1205"/>
      <c r="AR77" s="1205"/>
      <c r="AS77" s="1205"/>
      <c r="AT77" s="1205"/>
      <c r="AU77" s="1205"/>
      <c r="AV77" s="1205"/>
      <c r="AW77" s="1205"/>
      <c r="AX77" s="1205"/>
      <c r="AY77" s="1205"/>
      <c r="AZ77" s="1205"/>
      <c r="BA77" s="1205"/>
      <c r="BB77" s="1204" t="s">
        <v>567</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566</v>
      </c>
      <c r="BC79" s="1204"/>
      <c r="BD79" s="1204"/>
      <c r="BE79" s="1204"/>
      <c r="BF79" s="1204"/>
      <c r="BG79" s="1204"/>
      <c r="BH79" s="1204"/>
      <c r="BI79" s="1204"/>
      <c r="BJ79" s="1204"/>
      <c r="BK79" s="1204"/>
      <c r="BL79" s="1204"/>
      <c r="BM79" s="1204"/>
      <c r="BN79" s="1204"/>
      <c r="BO79" s="1204"/>
      <c r="BP79" s="1203">
        <v>7.4</v>
      </c>
      <c r="BQ79" s="1203"/>
      <c r="BR79" s="1203"/>
      <c r="BS79" s="1203"/>
      <c r="BT79" s="1203"/>
      <c r="BU79" s="1203"/>
      <c r="BV79" s="1203"/>
      <c r="BW79" s="1203"/>
      <c r="BX79" s="1203">
        <v>7.5</v>
      </c>
      <c r="BY79" s="1203"/>
      <c r="BZ79" s="1203"/>
      <c r="CA79" s="1203"/>
      <c r="CB79" s="1203"/>
      <c r="CC79" s="1203"/>
      <c r="CD79" s="1203"/>
      <c r="CE79" s="1203"/>
      <c r="CF79" s="1203">
        <v>7.5</v>
      </c>
      <c r="CG79" s="1203"/>
      <c r="CH79" s="1203"/>
      <c r="CI79" s="1203"/>
      <c r="CJ79" s="1203"/>
      <c r="CK79" s="1203"/>
      <c r="CL79" s="1203"/>
      <c r="CM79" s="1203"/>
      <c r="CN79" s="1203">
        <v>7.7</v>
      </c>
      <c r="CO79" s="1203"/>
      <c r="CP79" s="1203"/>
      <c r="CQ79" s="1203"/>
      <c r="CR79" s="1203"/>
      <c r="CS79" s="1203"/>
      <c r="CT79" s="1203"/>
      <c r="CU79" s="1203"/>
      <c r="CV79" s="1203">
        <v>8</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4dwOWBDONCTdjBEgrxhaHvHqyv8F/weN7rnpdpmA4hXQu4BwtW697MHwcDOOWgyRCL/7WCIZXplw72VD9XGIw==" saltValue="nvlbAJsfjA9U66I6MpDGf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2A978-794B-4D82-B0BB-B5A076BCC45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H/LTVyjNR1DdBHYH4KoiOzREIDs/87UQO72Gec1gN380IMaVAIj3soyxQZnOYH7oQfEO0v4Rr24gi3Z12xXMeA==" saltValue="ehH2krfD7P2eoDPjANIW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9B50-9DF9-466F-82EE-0939A27AB69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L6c04W/IX6Xd/1r9raxy3DElcrzoAx48VJ9NuX8cCSnRszVR3fxQvLrHr9htFd3H1jAEEfTfzMPDsIsERlNslw==" saltValue="HefD51v4ByM5b4E1I2nz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646187</v>
      </c>
      <c r="E3" s="142"/>
      <c r="F3" s="143">
        <v>301035</v>
      </c>
      <c r="G3" s="144"/>
      <c r="H3" s="145"/>
    </row>
    <row r="4" spans="1:8" x14ac:dyDescent="0.2">
      <c r="A4" s="146"/>
      <c r="B4" s="147"/>
      <c r="C4" s="148"/>
      <c r="D4" s="149">
        <v>227437</v>
      </c>
      <c r="E4" s="150"/>
      <c r="F4" s="151">
        <v>154376</v>
      </c>
      <c r="G4" s="152"/>
      <c r="H4" s="153"/>
    </row>
    <row r="5" spans="1:8" x14ac:dyDescent="0.2">
      <c r="A5" s="134" t="s">
        <v>522</v>
      </c>
      <c r="B5" s="139"/>
      <c r="C5" s="140"/>
      <c r="D5" s="141">
        <v>443416</v>
      </c>
      <c r="E5" s="142"/>
      <c r="F5" s="143">
        <v>277467</v>
      </c>
      <c r="G5" s="144"/>
      <c r="H5" s="145"/>
    </row>
    <row r="6" spans="1:8" x14ac:dyDescent="0.2">
      <c r="A6" s="146"/>
      <c r="B6" s="147"/>
      <c r="C6" s="148"/>
      <c r="D6" s="149">
        <v>232358</v>
      </c>
      <c r="E6" s="150"/>
      <c r="F6" s="151">
        <v>128378</v>
      </c>
      <c r="G6" s="152"/>
      <c r="H6" s="153"/>
    </row>
    <row r="7" spans="1:8" x14ac:dyDescent="0.2">
      <c r="A7" s="134" t="s">
        <v>523</v>
      </c>
      <c r="B7" s="139"/>
      <c r="C7" s="140"/>
      <c r="D7" s="141">
        <v>477628</v>
      </c>
      <c r="E7" s="142"/>
      <c r="F7" s="143">
        <v>282256</v>
      </c>
      <c r="G7" s="144"/>
      <c r="H7" s="145"/>
    </row>
    <row r="8" spans="1:8" x14ac:dyDescent="0.2">
      <c r="A8" s="146"/>
      <c r="B8" s="147"/>
      <c r="C8" s="148"/>
      <c r="D8" s="149">
        <v>249297</v>
      </c>
      <c r="E8" s="150"/>
      <c r="F8" s="151">
        <v>145453</v>
      </c>
      <c r="G8" s="152"/>
      <c r="H8" s="153"/>
    </row>
    <row r="9" spans="1:8" x14ac:dyDescent="0.2">
      <c r="A9" s="134" t="s">
        <v>524</v>
      </c>
      <c r="B9" s="139"/>
      <c r="C9" s="140"/>
      <c r="D9" s="141">
        <v>420295</v>
      </c>
      <c r="E9" s="142"/>
      <c r="F9" s="143">
        <v>295341</v>
      </c>
      <c r="G9" s="144"/>
      <c r="H9" s="145"/>
    </row>
    <row r="10" spans="1:8" x14ac:dyDescent="0.2">
      <c r="A10" s="146"/>
      <c r="B10" s="147"/>
      <c r="C10" s="148"/>
      <c r="D10" s="149">
        <v>169984</v>
      </c>
      <c r="E10" s="150"/>
      <c r="F10" s="151">
        <v>137402</v>
      </c>
      <c r="G10" s="152"/>
      <c r="H10" s="153"/>
    </row>
    <row r="11" spans="1:8" x14ac:dyDescent="0.2">
      <c r="A11" s="134" t="s">
        <v>525</v>
      </c>
      <c r="B11" s="139"/>
      <c r="C11" s="140"/>
      <c r="D11" s="141">
        <v>615869</v>
      </c>
      <c r="E11" s="142"/>
      <c r="F11" s="143">
        <v>292845</v>
      </c>
      <c r="G11" s="144"/>
      <c r="H11" s="145"/>
    </row>
    <row r="12" spans="1:8" x14ac:dyDescent="0.2">
      <c r="A12" s="146"/>
      <c r="B12" s="147"/>
      <c r="C12" s="154"/>
      <c r="D12" s="149">
        <v>233980</v>
      </c>
      <c r="E12" s="150"/>
      <c r="F12" s="151">
        <v>143187</v>
      </c>
      <c r="G12" s="152"/>
      <c r="H12" s="153"/>
    </row>
    <row r="13" spans="1:8" x14ac:dyDescent="0.2">
      <c r="A13" s="134"/>
      <c r="B13" s="139"/>
      <c r="C13" s="140"/>
      <c r="D13" s="141">
        <v>520679</v>
      </c>
      <c r="E13" s="142"/>
      <c r="F13" s="143">
        <v>289789</v>
      </c>
      <c r="G13" s="155"/>
      <c r="H13" s="145"/>
    </row>
    <row r="14" spans="1:8" x14ac:dyDescent="0.2">
      <c r="A14" s="146"/>
      <c r="B14" s="147"/>
      <c r="C14" s="148"/>
      <c r="D14" s="149">
        <v>222611</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5.47</v>
      </c>
      <c r="C19" s="156">
        <f>ROUND(VALUE(SUBSTITUTE(実質収支比率等に係る経年分析!G$48,"▲","-")),2)</f>
        <v>5.15</v>
      </c>
      <c r="D19" s="156">
        <f>ROUND(VALUE(SUBSTITUTE(実質収支比率等に係る経年分析!H$48,"▲","-")),2)</f>
        <v>5.28</v>
      </c>
      <c r="E19" s="156">
        <f>ROUND(VALUE(SUBSTITUTE(実質収支比率等に係る経年分析!I$48,"▲","-")),2)</f>
        <v>5.35</v>
      </c>
      <c r="F19" s="156">
        <f>ROUND(VALUE(SUBSTITUTE(実質収支比率等に係る経年分析!J$48,"▲","-")),2)</f>
        <v>4.79</v>
      </c>
    </row>
    <row r="20" spans="1:11" x14ac:dyDescent="0.2">
      <c r="A20" s="156" t="s">
        <v>53</v>
      </c>
      <c r="B20" s="156">
        <f>ROUND(VALUE(SUBSTITUTE(実質収支比率等に係る経年分析!F$47,"▲","-")),2)</f>
        <v>63.47</v>
      </c>
      <c r="C20" s="156">
        <f>ROUND(VALUE(SUBSTITUTE(実質収支比率等に係る経年分析!G$47,"▲","-")),2)</f>
        <v>63.75</v>
      </c>
      <c r="D20" s="156">
        <f>ROUND(VALUE(SUBSTITUTE(実質収支比率等に係る経年分析!H$47,"▲","-")),2)</f>
        <v>63.92</v>
      </c>
      <c r="E20" s="156">
        <f>ROUND(VALUE(SUBSTITUTE(実質収支比率等に係る経年分析!I$47,"▲","-")),2)</f>
        <v>66.73</v>
      </c>
      <c r="F20" s="156">
        <f>ROUND(VALUE(SUBSTITUTE(実質収支比率等に係る経年分析!J$47,"▲","-")),2)</f>
        <v>65.75</v>
      </c>
    </row>
    <row r="21" spans="1:11" x14ac:dyDescent="0.2">
      <c r="A21" s="156" t="s">
        <v>54</v>
      </c>
      <c r="B21" s="156">
        <f>IF(ISNUMBER(VALUE(SUBSTITUTE(実質収支比率等に係る経年分析!F$49,"▲","-"))),ROUND(VALUE(SUBSTITUTE(実質収支比率等に係る経年分析!F$49,"▲","-")),2),NA())</f>
        <v>4.03</v>
      </c>
      <c r="C21" s="156">
        <f>IF(ISNUMBER(VALUE(SUBSTITUTE(実質収支比率等に係る経年分析!G$49,"▲","-"))),ROUND(VALUE(SUBSTITUTE(実質収支比率等に係る経年分析!G$49,"▲","-")),2),NA())</f>
        <v>0.92</v>
      </c>
      <c r="D21" s="156">
        <f>IF(ISNUMBER(VALUE(SUBSTITUTE(実質収支比率等に係る経年分析!H$49,"▲","-"))),ROUND(VALUE(SUBSTITUTE(実質収支比率等に係る経年分析!H$49,"▲","-")),2),NA())</f>
        <v>-3.99</v>
      </c>
      <c r="E21" s="156">
        <f>IF(ISNUMBER(VALUE(SUBSTITUTE(実質収支比率等に係る経年分析!I$49,"▲","-"))),ROUND(VALUE(SUBSTITUTE(実質収支比率等に係る経年分析!I$49,"▲","-")),2),NA())</f>
        <v>0.06</v>
      </c>
      <c r="F21" s="156">
        <f>IF(ISNUMBER(VALUE(SUBSTITUTE(実質収支比率等に係る経年分析!J$49,"▲","-"))),ROUND(VALUE(SUBSTITUTE(実質収支比率等に係る経年分析!J$49,"▲","-")),2),NA())</f>
        <v>-2.4900000000000002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介護サービス事業</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ケーブルネットワーク事業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電気事業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7.0000000000000007E-2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2">
      <c r="A33" s="157" t="str">
        <f>IF(連結実質赤字比率に係る赤字・黒字の構成分析!C$37="",NA(),連結実質赤字比率に係る赤字・黒字の構成分析!C$37)</f>
        <v>介護保険事業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0.94</v>
      </c>
    </row>
    <row r="34" spans="1:16" x14ac:dyDescent="0.2">
      <c r="A34" s="157" t="str">
        <f>IF(連結実質赤字比率に係る赤字・黒字の構成分析!C$36="",NA(),連結実質赤字比率に係る赤字・黒字の構成分析!C$36)</f>
        <v>簡易水道事業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5.13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5.32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4.76</v>
      </c>
    </row>
    <row r="36" spans="1:16" x14ac:dyDescent="0.2">
      <c r="A36" s="157" t="str">
        <f>IF(連結実質赤字比率に係る赤字・黒字の構成分析!C$34="",NA(),連結実質赤字比率に係る赤字・黒字の構成分析!C$34)</f>
        <v>国民健康保険病院事業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17.149999999999999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16.850000000000001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17.260000000000002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17.03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544</v>
      </c>
      <c r="E42" s="158"/>
      <c r="F42" s="158"/>
      <c r="G42" s="158">
        <f>'実質公債費比率（分子）の構造'!L$52</f>
        <v>534</v>
      </c>
      <c r="H42" s="158"/>
      <c r="I42" s="158"/>
      <c r="J42" s="158">
        <f>'実質公債費比率（分子）の構造'!M$52</f>
        <v>529</v>
      </c>
      <c r="K42" s="158"/>
      <c r="L42" s="158"/>
      <c r="M42" s="158">
        <f>'実質公債費比率（分子）の構造'!N$52</f>
        <v>520</v>
      </c>
      <c r="N42" s="158"/>
      <c r="O42" s="158"/>
      <c r="P42" s="158">
        <f>'実質公債費比率（分子）の構造'!O$52</f>
        <v>506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v>
      </c>
      <c r="C45" s="158"/>
      <c r="D45" s="158"/>
      <c r="E45" s="158">
        <f>'実質公債費比率（分子）の構造'!L$49</f>
        <v>4</v>
      </c>
      <c r="F45" s="158"/>
      <c r="G45" s="158"/>
      <c r="H45" s="158">
        <f>'実質公債費比率（分子）の構造'!M$49</f>
        <v>4</v>
      </c>
      <c r="I45" s="158"/>
      <c r="J45" s="158"/>
      <c r="K45" s="158">
        <f>'実質公債費比率（分子）の構造'!N$49</f>
        <v>2</v>
      </c>
      <c r="L45" s="158"/>
      <c r="M45" s="158"/>
      <c r="N45" s="158">
        <f>'実質公債費比率（分子）の構造'!O$49</f>
        <v>0</v>
      </c>
      <c r="O45" s="158"/>
      <c r="P45" s="158"/>
    </row>
    <row r="46" spans="1:16" x14ac:dyDescent="0.2">
      <c r="A46" s="158" t="s">
        <v>64</v>
      </c>
      <c r="B46" s="158">
        <f>'実質公債費比率（分子）の構造'!K$48</f>
        <v>54</v>
      </c>
      <c r="C46" s="158"/>
      <c r="D46" s="158"/>
      <c r="E46" s="158">
        <f>'実質公債費比率（分子）の構造'!L$48</f>
        <v>52</v>
      </c>
      <c r="F46" s="158"/>
      <c r="G46" s="158"/>
      <c r="H46" s="158">
        <f>'実質公債費比率（分子）の構造'!M$48</f>
        <v>59</v>
      </c>
      <c r="I46" s="158"/>
      <c r="J46" s="158"/>
      <c r="K46" s="158">
        <f>'実質公債費比率（分子）の構造'!N$48</f>
        <v>57</v>
      </c>
      <c r="L46" s="158"/>
      <c r="M46" s="158"/>
      <c r="N46" s="158">
        <f>'実質公債費比率（分子）の構造'!O$48</f>
        <v>58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755</v>
      </c>
      <c r="C49" s="158"/>
      <c r="D49" s="158"/>
      <c r="E49" s="158">
        <f>'実質公債費比率（分子）の構造'!L$45</f>
        <v>741</v>
      </c>
      <c r="F49" s="158"/>
      <c r="G49" s="158"/>
      <c r="H49" s="158">
        <f>'実質公債費比率（分子）の構造'!M$45</f>
        <v>718</v>
      </c>
      <c r="I49" s="158"/>
      <c r="J49" s="158"/>
      <c r="K49" s="158">
        <f>'実質公債費比率（分子）の構造'!N$45</f>
        <v>735</v>
      </c>
      <c r="L49" s="158"/>
      <c r="M49" s="158"/>
      <c r="N49" s="158">
        <f>'実質公債費比率（分子）の構造'!O$45</f>
        <v>697</v>
      </c>
      <c r="O49" s="158"/>
      <c r="P49" s="158"/>
    </row>
    <row r="50" spans="1:16" x14ac:dyDescent="0.2">
      <c r="A50" s="158" t="s">
        <v>67</v>
      </c>
      <c r="B50" s="158" t="e">
        <f>NA()</f>
        <v>#N/A</v>
      </c>
      <c r="C50" s="158">
        <f>IF(ISNUMBER('実質公債費比率（分子）の構造'!K$53),'実質公債費比率（分子）の構造'!K$53,NA())</f>
        <v>269</v>
      </c>
      <c r="D50" s="158" t="e">
        <f>NA()</f>
        <v>#N/A</v>
      </c>
      <c r="E50" s="158" t="e">
        <f>NA()</f>
        <v>#N/A</v>
      </c>
      <c r="F50" s="158">
        <f>IF(ISNUMBER('実質公債費比率（分子）の構造'!L$53),'実質公債費比率（分子）の構造'!L$53,NA())</f>
        <v>263</v>
      </c>
      <c r="G50" s="158" t="e">
        <f>NA()</f>
        <v>#N/A</v>
      </c>
      <c r="H50" s="158" t="e">
        <f>NA()</f>
        <v>#N/A</v>
      </c>
      <c r="I50" s="158">
        <f>IF(ISNUMBER('実質公債費比率（分子）の構造'!M$53),'実質公債費比率（分子）の構造'!M$53,NA())</f>
        <v>252</v>
      </c>
      <c r="J50" s="158" t="e">
        <f>NA()</f>
        <v>#N/A</v>
      </c>
      <c r="K50" s="158" t="e">
        <f>NA()</f>
        <v>#N/A</v>
      </c>
      <c r="L50" s="158">
        <f>IF(ISNUMBER('実質公債費比率（分子）の構造'!N$53),'実質公債費比率（分子）の構造'!N$53,NA())</f>
        <v>274</v>
      </c>
      <c r="M50" s="158" t="e">
        <f>NA()</f>
        <v>#N/A</v>
      </c>
      <c r="N50" s="158" t="e">
        <f>NA()</f>
        <v>#N/A</v>
      </c>
      <c r="O50" s="158">
        <f>IF(ISNUMBER('実質公債費比率（分子）の構造'!O$53),'実質公債費比率（分子）の構造'!O$53,NA())</f>
        <v>249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4668</v>
      </c>
      <c r="E56" s="157"/>
      <c r="F56" s="157"/>
      <c r="G56" s="157">
        <f>'将来負担比率（分子）の構造'!J$52</f>
        <v>4539</v>
      </c>
      <c r="H56" s="157"/>
      <c r="I56" s="157"/>
      <c r="J56" s="157">
        <f>'将来負担比率（分子）の構造'!K$52</f>
        <v>4481</v>
      </c>
      <c r="K56" s="157"/>
      <c r="L56" s="157"/>
      <c r="M56" s="157">
        <f>'将来負担比率（分子）の構造'!L$52</f>
        <v>4251</v>
      </c>
      <c r="N56" s="157"/>
      <c r="O56" s="157"/>
      <c r="P56" s="157">
        <f>'将来負担比率（分子）の構造'!M$52</f>
        <v>4205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3844</v>
      </c>
      <c r="E58" s="157"/>
      <c r="F58" s="157"/>
      <c r="G58" s="157">
        <f>'将来負担比率（分子）の構造'!J$50</f>
        <v>4334</v>
      </c>
      <c r="H58" s="157"/>
      <c r="I58" s="157"/>
      <c r="J58" s="157">
        <f>'将来負担比率（分子）の構造'!K$50</f>
        <v>4243</v>
      </c>
      <c r="K58" s="157"/>
      <c r="L58" s="157"/>
      <c r="M58" s="157">
        <f>'将来負担比率（分子）の構造'!L$50</f>
        <v>4304</v>
      </c>
      <c r="N58" s="157"/>
      <c r="O58" s="157"/>
      <c r="P58" s="157">
        <f>'将来負担比率（分子）の構造'!M$50</f>
        <v>4208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1102</v>
      </c>
      <c r="C62" s="157"/>
      <c r="D62" s="157"/>
      <c r="E62" s="157">
        <f>'将来負担比率（分子）の構造'!J$45</f>
        <v>1101</v>
      </c>
      <c r="F62" s="157"/>
      <c r="G62" s="157"/>
      <c r="H62" s="157">
        <f>'将来負担比率（分子）の構造'!K$45</f>
        <v>1163</v>
      </c>
      <c r="I62" s="157"/>
      <c r="J62" s="157"/>
      <c r="K62" s="157">
        <f>'将来負担比率（分子）の構造'!L$45</f>
        <v>1183</v>
      </c>
      <c r="L62" s="157"/>
      <c r="M62" s="157"/>
      <c r="N62" s="157">
        <f>'将来負担比率（分子）の構造'!M$45</f>
        <v>1286</v>
      </c>
      <c r="O62" s="157"/>
      <c r="P62" s="157"/>
    </row>
    <row r="63" spans="1:16" x14ac:dyDescent="0.2">
      <c r="A63" s="157" t="s">
        <v>34</v>
      </c>
      <c r="B63" s="157">
        <f>'将来負担比率（分子）の構造'!I$44</f>
        <v>10</v>
      </c>
      <c r="C63" s="157"/>
      <c r="D63" s="157"/>
      <c r="E63" s="157">
        <f>'将来負担比率（分子）の構造'!J$44</f>
        <v>6</v>
      </c>
      <c r="F63" s="157"/>
      <c r="G63" s="157"/>
      <c r="H63" s="157">
        <f>'将来負担比率（分子）の構造'!K$44</f>
        <v>2</v>
      </c>
      <c r="I63" s="157"/>
      <c r="J63" s="157"/>
      <c r="K63" s="157">
        <f>'将来負担比率（分子）の構造'!L$44</f>
        <v>1</v>
      </c>
      <c r="L63" s="157"/>
      <c r="M63" s="157"/>
      <c r="N63" s="157">
        <f>'将来負担比率（分子）の構造'!M$44</f>
        <v>23</v>
      </c>
      <c r="O63" s="157"/>
      <c r="P63" s="157"/>
    </row>
    <row r="64" spans="1:16" x14ac:dyDescent="0.2">
      <c r="A64" s="157" t="s">
        <v>33</v>
      </c>
      <c r="B64" s="157">
        <f>'将来負担比率（分子）の構造'!I$43</f>
        <v>475</v>
      </c>
      <c r="C64" s="157"/>
      <c r="D64" s="157"/>
      <c r="E64" s="157">
        <f>'将来負担比率（分子）の構造'!J$43</f>
        <v>409</v>
      </c>
      <c r="F64" s="157"/>
      <c r="G64" s="157"/>
      <c r="H64" s="157">
        <f>'将来負担比率（分子）の構造'!K$43</f>
        <v>401</v>
      </c>
      <c r="I64" s="157"/>
      <c r="J64" s="157"/>
      <c r="K64" s="157">
        <f>'将来負担比率（分子）の構造'!L$43</f>
        <v>354</v>
      </c>
      <c r="L64" s="157"/>
      <c r="M64" s="157"/>
      <c r="N64" s="157">
        <f>'将来負担比率（分子）の構造'!M$43</f>
        <v>317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6096</v>
      </c>
      <c r="C66" s="157"/>
      <c r="D66" s="157"/>
      <c r="E66" s="157">
        <f>'将来負担比率（分子）の構造'!J$41</f>
        <v>5886</v>
      </c>
      <c r="F66" s="157"/>
      <c r="G66" s="157"/>
      <c r="H66" s="157">
        <f>'将来負担比率（分子）の構造'!K$41</f>
        <v>5751</v>
      </c>
      <c r="I66" s="157"/>
      <c r="J66" s="157"/>
      <c r="K66" s="157">
        <f>'将来負担比率（分子）の構造'!L$41</f>
        <v>5366</v>
      </c>
      <c r="L66" s="157"/>
      <c r="M66" s="157"/>
      <c r="N66" s="157">
        <f>'将来負担比率（分子）の構造'!M$41</f>
        <v>5283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1973</v>
      </c>
      <c r="C72" s="161">
        <f>基金残高に係る経年分析!G55</f>
        <v>2055</v>
      </c>
      <c r="D72" s="161">
        <f>基金残高に係る経年分析!H55</f>
        <v>2073</v>
      </c>
    </row>
    <row r="73" spans="1:16" x14ac:dyDescent="0.2">
      <c r="A73" s="160" t="s">
        <v>74</v>
      </c>
      <c r="B73" s="161">
        <f>基金残高に係る経年分析!F56</f>
        <v>691</v>
      </c>
      <c r="C73" s="161">
        <f>基金残高に係る経年分析!G56</f>
        <v>703</v>
      </c>
      <c r="D73" s="161">
        <f>基金残高に係る経年分析!H56</f>
        <v>617</v>
      </c>
    </row>
    <row r="74" spans="1:16" x14ac:dyDescent="0.2">
      <c r="A74" s="160" t="s">
        <v>75</v>
      </c>
      <c r="B74" s="161">
        <f>基金残高に係る経年分析!F57</f>
        <v>1699</v>
      </c>
      <c r="C74" s="161">
        <f>基金残高に係る経年分析!G57</f>
        <v>1685</v>
      </c>
      <c r="D74" s="161">
        <f>基金残高に係る経年分析!H57</f>
        <v>1668</v>
      </c>
    </row>
  </sheetData>
  <sheetProtection algorithmName="SHA-512" hashValue="2pEA3l5FQ09uk/4YZdPW/BYUKzLSbX2ko85BzaTCDsB/3/uUoGRDxKiV/P74Qo2aoPKHF4ZmOXQIbTchGymOAA==" saltValue="WLi5l/oxegVTa4bzousa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2026-03-11T06:21:12Z</cp:lastPrinted>
  <dcterms:created xsi:type="dcterms:W3CDTF">2026-02-23T09:50:57Z</dcterms:created>
  <dcterms:modified xsi:type="dcterms:W3CDTF">2026-09-17T06:54:54Z</dcterms:modified>
  <cp:category/>
</cp:coreProperties>
</file>